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IYEA0303\１．作業場\６．行政事業レビューシート\指摘\"/>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M122" i="3"/>
  <c r="AD19"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<sst xmlns="http://schemas.openxmlformats.org/spreadsheetml/2006/main" count="3000" uniqueCount="663">
  <si>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</si>
  <si>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</si>
  <si>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</si>
  <si>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</si>
  <si>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</si>
  <si>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</si>
  <si>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</si>
  <si>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</si>
  <si>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</si>
  <si>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</si>
  <si>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</si>
  <si>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</si>
  <si>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</si>
  <si>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</si>
  <si>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</si>
  <si>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</si>
  <si>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</si>
  <si>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</si>
  <si>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</si>
  <si>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</si>
  <si>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</si>
  <si>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</si>
  <si>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</si>
  <si>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</si>
  <si>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</si>
  <si>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</si>
  <si>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</si>
  <si>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</si>
  <si>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</si>
  <si>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</si>
  <si>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</si>
  <si>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</si>
  <si>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</si>
  <si>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</si>
  <si>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</si>
  <si>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</si>
  <si>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</si>
  <si>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</si>
  <si>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</si>
  <si>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</si>
  <si>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</si>
  <si>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</si>
  <si>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</si>
  <si>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</si>
  <si>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</si>
  <si>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</si>
  <si>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</si>
  <si>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</si>
  <si>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</si>
  <si>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</si>
  <si>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</si>
  <si>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</si>
  <si>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</si>
  <si>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</si>
  <si>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</si>
  <si>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</si>
  <si>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</si>
  <si>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</si>
  <si>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</si>
  <si>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</si>
  <si>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</si>
  <si>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</si>
  <si>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</si>
  <si>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</si>
  <si>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</si>
  <si>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</si>
  <si>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</si>
  <si>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</si>
  <si>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</si>
  <si>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</si>
  <si>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</si>
  <si>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</si>
  <si>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</si>
  <si>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</si>
  <si>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</si>
  <si>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</si>
  <si>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</si>
  <si>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</si>
  <si>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</si>
  <si>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</si>
  <si>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</si>
  <si>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</si>
  <si>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</si>
  <si>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</si>
  <si>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</si>
  <si>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</si>
  <si>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</si>
  <si>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</si>
  <si>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</si>
  <si>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</si>
  <si>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</si>
  <si>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</si>
  <si>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</si>
  <si>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</si>
  <si>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</si>
  <si>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</si>
  <si>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</si>
  <si>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</si>
  <si>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</si>
  <si>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</si>
  <si>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</si>
  <si>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</si>
  <si>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</si>
  <si>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</si>
  <si>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</si>
  <si>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</si>
  <si>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</si>
  <si>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</si>
  <si>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</si>
  <si>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</si>
  <si>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</si>
  <si>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</si>
  <si>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</si>
  <si>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</si>
  <si>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</si>
  <si>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</si>
  <si>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</si>
  <si>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</si>
  <si>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</si>
  <si>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</si>
  <si>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</si>
  <si>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</si>
  <si>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</si>
  <si>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</si>
  <si>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</si>
  <si>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</si>
  <si>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</si>
  <si>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</si>
  <si>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</si>
  <si>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</si>
  <si>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</si>
  <si>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</si>
  <si>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</si>
  <si>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</si>
  <si>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</si>
  <si>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</si>
  <si>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</si>
  <si>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</si>
  <si>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</si>
  <si>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</si>
  <si>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</si>
  <si>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</si>
  <si>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</si>
  <si>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</si>
  <si>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</si>
  <si>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</si>
  <si>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</si>
  <si>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</si>
  <si>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</si>
  <si>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</si>
  <si>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</si>
  <si>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</si>
  <si>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</si>
  <si>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</si>
  <si>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</si>
  <si>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</si>
  <si>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</si>
  <si>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</si>
  <si>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</si>
  <si>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</si>
  <si>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</si>
  <si>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</si>
  <si>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</si>
  <si>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</si>
  <si>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</si>
  <si>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</si>
  <si>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</si>
  <si>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</si>
  <si>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</si>
  <si>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</si>
  <si>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</si>
  <si>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</si>
  <si>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</si>
  <si>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</si>
  <si>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</si>
  <si>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</si>
  <si>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</si>
  <si>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</si>
  <si>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</si>
  <si>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</si>
  <si>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</si>
  <si>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</si>
  <si>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</si>
  <si>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</si>
  <si>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</si>
  <si>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</si>
  <si>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</si>
  <si>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</si>
  <si>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</si>
  <si>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</si>
  <si>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</si>
  <si>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</si>
  <si>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</si>
  <si>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</si>
  <si>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</si>
  <si>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</si>
  <si>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</si>
  <si>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</si>
  <si>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</si>
  <si>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</si>
  <si>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</si>
  <si>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</si>
  <si>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</si>
  <si>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</si>
  <si>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</si>
  <si>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</si>
  <si>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</si>
  <si>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</si>
  <si>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</si>
  <si>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</si>
  <si>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</si>
  <si>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</si>
  <si>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</si>
  <si>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</si>
  <si>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</si>
  <si>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</si>
  <si>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</si>
  <si>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</si>
  <si>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</si>
  <si>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</si>
  <si>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</si>
  <si>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</si>
  <si>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</si>
  <si>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</si>
  <si>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</si>
  <si>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</si>
  <si>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</si>
  <si>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</si>
  <si>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</si>
  <si>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</si>
  <si>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</si>
  <si>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</si>
  <si>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</si>
  <si>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</si>
  <si>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</si>
  <si>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</si>
  <si>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</si>
  <si>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</si>
  <si>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</si>
  <si>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</si>
  <si>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</si>
  <si>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</si>
  <si>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</si>
  <si>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</si>
  <si>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</si>
  <si>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</si>
  <si>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</si>
  <si>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</si>
  <si>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</si>
  <si>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</si>
  <si>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</si>
  <si>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</si>
  <si>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</si>
  <si>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</si>
  <si>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</si>
  <si>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</si>
  <si>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</si>
  <si>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</si>
  <si>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</si>
  <si>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</si>
  <si>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</si>
  <si>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</si>
  <si>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</si>
  <si>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</si>
  <si>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</si>
  <si>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</si>
  <si>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</si>
  <si>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</si>
  <si>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</si>
  <si>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</si>
  <si>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</si>
  <si>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</si>
  <si>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</si>
  <si>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</si>
  <si>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</si>
  <si>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</si>
  <si>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</si>
  <si>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</si>
  <si>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</si>
  <si>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</si>
  <si>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</si>
  <si>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</si>
  <si>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</si>
  <si>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</si>
  <si>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</si>
  <si>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</si>
  <si>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</si>
  <si>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</si>
  <si>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</si>
  <si>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</si>
  <si>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</si>
  <si>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</si>
  <si>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</si>
  <si>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</si>
  <si>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</si>
  <si>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</si>
  <si>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</si>
  <si>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</si>
  <si>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</si>
  <si>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</si>
  <si>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</si>
  <si>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</si>
  <si>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</si>
  <si>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</si>
  <si>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</si>
  <si>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</si>
  <si>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</si>
  <si>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</si>
  <si>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</si>
  <si>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</si>
  <si>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</si>
  <si>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</si>
  <si>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</si>
  <si>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</si>
  <si>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</si>
  <si>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</si>
  <si>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</si>
  <si>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</si>
  <si>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</si>
  <si>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</si>
  <si>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</si>
  <si>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</si>
  <si>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</si>
  <si>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</si>
  <si>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</si>
  <si>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</si>
  <si>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</si>
  <si>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</si>
  <si>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</si>
  <si>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</si>
  <si>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</si>
  <si>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</si>
  <si>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</si>
  <si>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</si>
  <si>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</si>
  <si>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</si>
  <si>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</si>
  <si>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</si>
  <si>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</si>
  <si>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</si>
  <si>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</si>
  <si>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</si>
  <si>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</si>
  <si>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</si>
  <si>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</si>
  <si>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</si>
  <si>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</si>
  <si>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</si>
  <si>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</si>
  <si>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</si>
  <si>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</si>
  <si>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</si>
  <si>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</si>
  <si>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</si>
  <si>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</si>
  <si>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</si>
  <si>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</si>
  <si>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</si>
  <si>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</si>
  <si>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</si>
  <si>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</si>
  <si>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</si>
  <si>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</si>
  <si>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</si>
  <si>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</si>
  <si>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</si>
  <si>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</si>
  <si>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</si>
  <si>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</si>
  <si>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</si>
  <si>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</si>
  <si>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</si>
  <si>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</si>
  <si>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</si>
  <si>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</si>
  <si>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</si>
  <si>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</si>
  <si>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</si>
  <si>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</si>
  <si>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</si>
  <si>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</si>
  <si>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</si>
  <si>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</si>
  <si>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</si>
  <si>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</si>
  <si>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</si>
  <si>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</si>
  <si>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</si>
  <si>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</si>
  <si>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</si>
  <si>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</si>
  <si>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</si>
  <si>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</si>
  <si>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</si>
  <si>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</si>
  <si>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</si>
  <si>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</si>
  <si>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</si>
  <si>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</si>
  <si>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</si>
  <si>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</si>
  <si>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</si>
  <si>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</si>
  <si>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</si>
  <si>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</si>
  <si>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</si>
  <si>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</si>
  <si>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</si>
  <si>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</si>
  <si>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</si>
  <si>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</si>
  <si>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</si>
  <si>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</si>
  <si>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</si>
  <si>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</si>
  <si>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</si>
  <si>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</si>
  <si>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</si>
  <si>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</si>
  <si>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</si>
  <si>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</si>
  <si>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</si>
  <si>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</si>
  <si>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</si>
  <si>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</si>
  <si>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</si>
  <si>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</si>
  <si>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</si>
  <si>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</si>
  <si>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</si>
  <si>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</si>
  <si>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</si>
  <si>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</si>
  <si>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</si>
  <si>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</si>
  <si>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</si>
  <si>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</si>
  <si>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</si>
  <si>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</si>
  <si>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</si>
  <si>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</si>
  <si>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</si>
  <si>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</si>
  <si>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</si>
  <si>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</si>
  <si>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</si>
  <si>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</si>
  <si>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</si>
  <si>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</si>
  <si>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</si>
  <si>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</si>
  <si>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</si>
  <si>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</si>
  <si>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</si>
  <si>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</si>
  <si>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</si>
  <si>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</si>
  <si>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</si>
  <si>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</si>
  <si>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</si>
  <si>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</si>
  <si>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</si>
  <si>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</si>
  <si>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</si>
  <si>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</si>
  <si>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</si>
  <si>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</si>
  <si>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</si>
  <si>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</si>
  <si>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</si>
  <si>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</si>
  <si>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</si>
  <si>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</si>
  <si>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</si>
  <si>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</si>
  <si>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</si>
  <si>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</si>
  <si>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</si>
  <si>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</si>
  <si>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</si>
  <si>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</si>
  <si>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</si>
  <si>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</si>
  <si>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</si>
  <si>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</si>
  <si>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</si>
  <si>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</si>
  <si>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</si>
  <si>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</si>
  <si>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</si>
  <si>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</si>
  <si>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</si>
  <si>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</si>
  <si>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</si>
  <si>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</si>
  <si>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</si>
  <si>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</si>
  <si>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</si>
  <si>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</si>
  <si>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</si>
  <si>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</si>
  <si>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</si>
  <si>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</si>
  <si>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</si>
  <si>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</si>
  <si>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</si>
  <si>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</si>
  <si>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</si>
  <si>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</si>
  <si>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</si>
  <si>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</si>
  <si>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</si>
  <si>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</si>
  <si>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</si>
  <si>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</si>
  <si>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</si>
  <si>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</si>
  <si>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</si>
  <si>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</si>
  <si>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</si>
  <si>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</si>
  <si>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</si>
  <si>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</si>
  <si>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</si>
  <si>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</si>
  <si>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</si>
  <si>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</si>
  <si>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</si>
  <si>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</si>
  <si>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</si>
  <si>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</si>
  <si>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</si>
  <si>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</si>
  <si>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</si>
  <si>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</si>
  <si>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</si>
  <si>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</si>
  <si>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</si>
  <si>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</si>
  <si>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</si>
  <si>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</si>
  <si>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</si>
  <si>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</si>
  <si>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</si>
  <si>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</si>
  <si>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</si>
  <si>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</si>
  <si>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</si>
  <si>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</si>
  <si>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</si>
  <si>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</si>
  <si>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</si>
  <si>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</si>
  <si>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</si>
  <si>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</si>
  <si>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</si>
  <si>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</si>
  <si>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</si>
  <si>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</si>
  <si>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</si>
  <si>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ローカルクールジャパン推進事業</t>
    <rPh sb="11" eb="13">
      <t>スイシン</t>
    </rPh>
    <rPh sb="13" eb="15">
      <t>ジギョウ</t>
    </rPh>
    <phoneticPr fontId="5"/>
  </si>
  <si>
    <t>○</t>
  </si>
  <si>
    <t>商務・サービスグループ</t>
    <rPh sb="0" eb="2">
      <t>ショウム</t>
    </rPh>
    <phoneticPr fontId="5"/>
  </si>
  <si>
    <t>クールジャパン政策課</t>
    <rPh sb="7" eb="10">
      <t>セイサクカ</t>
    </rPh>
    <phoneticPr fontId="5"/>
  </si>
  <si>
    <t>・未来投資戦略2018（平成30年6月15日 閣議決定）
・「明日の日本を支える観光ビジョン」（平成28年3月30日　明日の日本を支える観光ビジョン構想会議決定）</t>
    <rPh sb="1" eb="3">
      <t>ミライ</t>
    </rPh>
    <rPh sb="3" eb="5">
      <t>トウシ</t>
    </rPh>
    <rPh sb="5" eb="7">
      <t>センリャク</t>
    </rPh>
    <rPh sb="12" eb="14">
      <t>ヘイセイ</t>
    </rPh>
    <rPh sb="16" eb="17">
      <t>ネン</t>
    </rPh>
    <rPh sb="18" eb="19">
      <t>ガツ</t>
    </rPh>
    <rPh sb="21" eb="22">
      <t>ヒ</t>
    </rPh>
    <rPh sb="23" eb="25">
      <t>カクギ</t>
    </rPh>
    <rPh sb="25" eb="27">
      <t>ケッテイ</t>
    </rPh>
    <rPh sb="48" eb="50">
      <t>ヘイセイ</t>
    </rPh>
    <rPh sb="52" eb="53">
      <t>ネン</t>
    </rPh>
    <rPh sb="54" eb="55">
      <t>ガツ</t>
    </rPh>
    <rPh sb="57" eb="58">
      <t>ヒ</t>
    </rPh>
    <rPh sb="59" eb="61">
      <t>アス</t>
    </rPh>
    <rPh sb="62" eb="64">
      <t>ニホン</t>
    </rPh>
    <rPh sb="65" eb="66">
      <t>ササ</t>
    </rPh>
    <rPh sb="68" eb="70">
      <t>カンコウ</t>
    </rPh>
    <rPh sb="74" eb="76">
      <t>コウソウ</t>
    </rPh>
    <rPh sb="76" eb="78">
      <t>カイギ</t>
    </rPh>
    <rPh sb="78" eb="80">
      <t>ケッテイ</t>
    </rPh>
    <phoneticPr fontId="5"/>
  </si>
  <si>
    <t>-</t>
    <phoneticPr fontId="5"/>
  </si>
  <si>
    <t>日本の技術や生活文化の特色を生かした魅力ある商材を有する中小企業が、インバウンド需要開拓に向けて「市場調査、商材改良、ＰＲ・流通」まで一貫してプロデュースするプロジェクトに係る経費の一部を補助するとともに、地域商社等を活用し地域全体のブランド化や海外へのＰＲをサポートし、中小企業の海外需要の獲得を支援するとともに、新技術等を活用して訪日観光客の消費を促進するような環境整備を目的とする。</t>
    <rPh sb="103" eb="105">
      <t>チイキ</t>
    </rPh>
    <rPh sb="105" eb="107">
      <t>ショウシャ</t>
    </rPh>
    <rPh sb="158" eb="159">
      <t>シン</t>
    </rPh>
    <rPh sb="159" eb="161">
      <t>ギジュツ</t>
    </rPh>
    <rPh sb="161" eb="162">
      <t>ナド</t>
    </rPh>
    <rPh sb="163" eb="165">
      <t>カツヨウ</t>
    </rPh>
    <rPh sb="167" eb="169">
      <t>ホウニチ</t>
    </rPh>
    <rPh sb="169" eb="171">
      <t>カンコウ</t>
    </rPh>
    <rPh sb="171" eb="172">
      <t>キャク</t>
    </rPh>
    <rPh sb="173" eb="175">
      <t>ショウヒ</t>
    </rPh>
    <rPh sb="176" eb="178">
      <t>ソクシン</t>
    </rPh>
    <phoneticPr fontId="5"/>
  </si>
  <si>
    <t>-</t>
    <phoneticPr fontId="5"/>
  </si>
  <si>
    <t>-</t>
    <phoneticPr fontId="5"/>
  </si>
  <si>
    <t>-</t>
    <phoneticPr fontId="5"/>
  </si>
  <si>
    <t>-</t>
    <phoneticPr fontId="5"/>
  </si>
  <si>
    <t>外部人材を活用したプロデュース支援により商談を成立もしくはビジネスモデルを開発した企業の割合８０％以上</t>
    <phoneticPr fontId="5"/>
  </si>
  <si>
    <t>採択企業のうち、商談成立もしくはビジネスモデル開発まで到達した企業の割合</t>
    <phoneticPr fontId="5"/>
  </si>
  <si>
    <t>各事業の業務報告書</t>
    <phoneticPr fontId="5"/>
  </si>
  <si>
    <t>％</t>
    <phoneticPr fontId="5"/>
  </si>
  <si>
    <t>％</t>
    <phoneticPr fontId="5"/>
  </si>
  <si>
    <t>対象２地域におけるスマートリゾート実現に向けた具体的な行動</t>
    <rPh sb="0" eb="2">
      <t>タイショウ</t>
    </rPh>
    <rPh sb="3" eb="5">
      <t>チイキ</t>
    </rPh>
    <rPh sb="17" eb="19">
      <t>ジツゲン</t>
    </rPh>
    <rPh sb="20" eb="21">
      <t>ム</t>
    </rPh>
    <rPh sb="23" eb="26">
      <t>グタイテキ</t>
    </rPh>
    <rPh sb="27" eb="29">
      <t>コウドウ</t>
    </rPh>
    <phoneticPr fontId="5"/>
  </si>
  <si>
    <t>地域</t>
    <rPh sb="0" eb="2">
      <t>チイキ</t>
    </rPh>
    <phoneticPr fontId="5"/>
  </si>
  <si>
    <t>プロデュース支援事業により支援を行った件数</t>
    <phoneticPr fontId="5"/>
  </si>
  <si>
    <t>地域</t>
    <rPh sb="0" eb="2">
      <t>チイキ</t>
    </rPh>
    <phoneticPr fontId="5"/>
  </si>
  <si>
    <t>-</t>
    <phoneticPr fontId="5"/>
  </si>
  <si>
    <t>予算額/支援した件数</t>
    <phoneticPr fontId="5"/>
  </si>
  <si>
    <t>万円</t>
    <rPh sb="0" eb="2">
      <t>マンエン</t>
    </rPh>
    <phoneticPr fontId="5"/>
  </si>
  <si>
    <t>　　万円/件</t>
    <rPh sb="2" eb="4">
      <t>マンエン</t>
    </rPh>
    <rPh sb="5" eb="6">
      <t>ケン</t>
    </rPh>
    <phoneticPr fontId="5"/>
  </si>
  <si>
    <t>14140/5</t>
    <phoneticPr fontId="5"/>
  </si>
  <si>
    <t>万円/地域</t>
    <rPh sb="0" eb="2">
      <t>マンエン</t>
    </rPh>
    <rPh sb="3" eb="5">
      <t>チイキ</t>
    </rPh>
    <phoneticPr fontId="5"/>
  </si>
  <si>
    <t>2 産業育成</t>
    <phoneticPr fontId="5"/>
  </si>
  <si>
    <t>2-4 クールジャパン</t>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</si>
  <si>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</si>
  <si>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t>
    <phoneticPr fontId="5"/>
  </si>
  <si>
    <t>本事業により、中小企業のインバウンド需要開拓に向けた「市場調査、商材改良、ＰＲ・流通」の一貫したプロデュースをするプロジェクトの支援、地域商社等を活用し地域全体のブランド化や海外へのＰＲのサポート、中小企業の海外需要獲得の支援、スマートリゾートの実現に向けた環境整備を促進すること等により、クールジャパン関連産業全体のシェア獲得を促進することができる。</t>
    <rPh sb="64" eb="66">
      <t>シエン</t>
    </rPh>
    <rPh sb="67" eb="69">
      <t>チイキ</t>
    </rPh>
    <rPh sb="69" eb="71">
      <t>ショウシャ</t>
    </rPh>
    <rPh sb="134" eb="136">
      <t>ソクシン</t>
    </rPh>
    <rPh sb="140" eb="141">
      <t>トウ</t>
    </rPh>
    <phoneticPr fontId="5"/>
  </si>
  <si>
    <t>本事業は、地域の中小企業の競争力の源泉となる地域資源を活用した商品・サービスの開発・販路開拓を支援し、地域経済の活性化に資するものであり、国民や社会のニーズを的確に反映しているといえる。</t>
    <phoneticPr fontId="5"/>
  </si>
  <si>
    <t>本事業は、地方自治体では行うことができない海外の市場開拓を目指す先進的なモデル事業を全国レベルで選定し、支援を行うとともに、全国的な普及展開を図るものである。また、需要が明確にあるわけではなく、収益性のある事業ではないため、民間事業者が実施することは困難である。</t>
    <rPh sb="24" eb="26">
      <t>シジョウ</t>
    </rPh>
    <rPh sb="26" eb="28">
      <t>カイタク</t>
    </rPh>
    <rPh sb="82" eb="84">
      <t>ジュヨウ</t>
    </rPh>
    <rPh sb="85" eb="87">
      <t>メイカク</t>
    </rPh>
    <phoneticPr fontId="5"/>
  </si>
  <si>
    <t>本事業は地方の集客、消費を増やすことで、地域の需要創出、地方活性化につながる公益性が高い事業である。</t>
    <rPh sb="20" eb="22">
      <t>チイキ</t>
    </rPh>
    <rPh sb="23" eb="25">
      <t>ジュヨウ</t>
    </rPh>
    <rPh sb="25" eb="27">
      <t>ソウシュツ</t>
    </rPh>
    <rPh sb="30" eb="33">
      <t>カッセイカ</t>
    </rPh>
    <phoneticPr fontId="5"/>
  </si>
  <si>
    <t>支援対象となる地域商社等、中小企業者に対しては、規模に応じて一定程度の自己負担を求めており、受益者との負担関係は妥当である。</t>
    <rPh sb="7" eb="11">
      <t>チイキショウシャ</t>
    </rPh>
    <rPh sb="11" eb="12">
      <t>トウ</t>
    </rPh>
    <rPh sb="24" eb="26">
      <t>キボ</t>
    </rPh>
    <rPh sb="27" eb="28">
      <t>オウ</t>
    </rPh>
    <phoneticPr fontId="5"/>
  </si>
  <si>
    <t>本事業は、予算の効率的執行を図っており、活動見込みに照らして、単位当たりコスト等の水準は妥当である。</t>
    <phoneticPr fontId="5"/>
  </si>
  <si>
    <t>運営事務局における支出は、補助事業の公募・申請事務や選定に必要な審査委員会の開催、確定・補助金支払業務等、事業全体の内容に係る支出に限定されており、効率的な事業実施の観点から合理的な支出となっている。</t>
    <phoneticPr fontId="5"/>
  </si>
  <si>
    <t>本事業の費目・使途は、事業目的に則し真に必要なものへ限定している。</t>
    <phoneticPr fontId="5"/>
  </si>
  <si>
    <t>無</t>
  </si>
  <si>
    <t>‐</t>
  </si>
  <si>
    <t>全ての事業において目標を達成した。</t>
    <rPh sb="3" eb="5">
      <t>ジギョウ</t>
    </rPh>
    <rPh sb="9" eb="11">
      <t>モクヒョウ</t>
    </rPh>
    <rPh sb="12" eb="14">
      <t>タッセイ</t>
    </rPh>
    <phoneticPr fontId="5"/>
  </si>
  <si>
    <t>-</t>
    <phoneticPr fontId="5"/>
  </si>
  <si>
    <t>-</t>
    <phoneticPr fontId="5"/>
  </si>
  <si>
    <t>人件費</t>
    <rPh sb="0" eb="3">
      <t>ジンケンヒ</t>
    </rPh>
    <phoneticPr fontId="5"/>
  </si>
  <si>
    <t>補助事業に直接従事する者の直接作業時間に対する給料その他手当て</t>
    <phoneticPr fontId="5"/>
  </si>
  <si>
    <t>事業費</t>
    <rPh sb="0" eb="3">
      <t>ジギョウヒ</t>
    </rPh>
    <phoneticPr fontId="5"/>
  </si>
  <si>
    <t>旅費、謝金、会議費、印刷製本費、外注費、委託費、事務費（消耗品、雑役務費等）</t>
    <phoneticPr fontId="5"/>
  </si>
  <si>
    <t>プロデュース活動支援事業費（間接補助事業）</t>
    <rPh sb="6" eb="8">
      <t>カツドウ</t>
    </rPh>
    <rPh sb="8" eb="10">
      <t>シエン</t>
    </rPh>
    <rPh sb="10" eb="13">
      <t>ジギョウヒ</t>
    </rPh>
    <rPh sb="14" eb="16">
      <t>カンセツ</t>
    </rPh>
    <rPh sb="16" eb="18">
      <t>ホジョ</t>
    </rPh>
    <rPh sb="18" eb="20">
      <t>ジギョウ</t>
    </rPh>
    <phoneticPr fontId="5"/>
  </si>
  <si>
    <t>プロデュース活動支援事業に係る経費</t>
    <phoneticPr fontId="5"/>
  </si>
  <si>
    <t>A.株式会社JTB</t>
    <rPh sb="2" eb="6">
      <t>カブシキガイシャ</t>
    </rPh>
    <phoneticPr fontId="5"/>
  </si>
  <si>
    <t>B.株式会社ONESTORY</t>
    <rPh sb="2" eb="6">
      <t>カブシキガイシャ</t>
    </rPh>
    <phoneticPr fontId="5"/>
  </si>
  <si>
    <t>株式会社ONESTORY</t>
    <rPh sb="0" eb="4">
      <t>カブシキガイシャ</t>
    </rPh>
    <phoneticPr fontId="5"/>
  </si>
  <si>
    <t>株式会社ビーバイ・イー</t>
    <rPh sb="0" eb="4">
      <t>カブシキガイシャ</t>
    </rPh>
    <phoneticPr fontId="5"/>
  </si>
  <si>
    <t>西海陶器株式会社</t>
    <rPh sb="0" eb="2">
      <t>サイカイ</t>
    </rPh>
    <rPh sb="2" eb="4">
      <t>トウキ</t>
    </rPh>
    <rPh sb="4" eb="8">
      <t>カブシキガイシャ</t>
    </rPh>
    <phoneticPr fontId="5"/>
  </si>
  <si>
    <t>株式会社西村屋</t>
    <rPh sb="0" eb="4">
      <t>カブシキガイシャ</t>
    </rPh>
    <rPh sb="4" eb="6">
      <t>ニシムラ</t>
    </rPh>
    <rPh sb="6" eb="7">
      <t>ヤ</t>
    </rPh>
    <phoneticPr fontId="5"/>
  </si>
  <si>
    <t>マインドクリエイターズ・ジャパン株式会社</t>
    <rPh sb="16" eb="20">
      <t>カブシキガイシャ</t>
    </rPh>
    <phoneticPr fontId="5"/>
  </si>
  <si>
    <t>補助金等交付</t>
  </si>
  <si>
    <t>外部人材を活用して海外販路開拓を実施</t>
    <rPh sb="16" eb="18">
      <t>ジッシ</t>
    </rPh>
    <phoneticPr fontId="5"/>
  </si>
  <si>
    <t>海外プロモーション費</t>
    <rPh sb="0" eb="2">
      <t>カイガイ</t>
    </rPh>
    <rPh sb="9" eb="10">
      <t>ヒ</t>
    </rPh>
    <phoneticPr fontId="5"/>
  </si>
  <si>
    <t>海外プロモーションに係る経費</t>
    <rPh sb="0" eb="2">
      <t>カイガイ</t>
    </rPh>
    <rPh sb="10" eb="11">
      <t>カカ</t>
    </rPh>
    <rPh sb="12" eb="14">
      <t>ケイヒ</t>
    </rPh>
    <phoneticPr fontId="5"/>
  </si>
  <si>
    <t>事業終了後3年後の当該地域の訪日外国人客観光客の訪問者数が増加している割合が50％以上</t>
    <phoneticPr fontId="5"/>
  </si>
  <si>
    <t>訪日外国人観光客の当該地域への訪問者数の増加割合</t>
    <phoneticPr fontId="5"/>
  </si>
  <si>
    <t>地域経済分析システム（RESAS）</t>
    <phoneticPr fontId="5"/>
  </si>
  <si>
    <t>-</t>
    <phoneticPr fontId="5"/>
  </si>
  <si>
    <t>-</t>
    <phoneticPr fontId="5"/>
  </si>
  <si>
    <t>-</t>
    <phoneticPr fontId="5"/>
  </si>
  <si>
    <t>予算額／スマートリゾート戦略策定地域数</t>
    <rPh sb="0" eb="3">
      <t>ヨサンガク</t>
    </rPh>
    <rPh sb="12" eb="14">
      <t>センリャク</t>
    </rPh>
    <rPh sb="14" eb="16">
      <t>サクテイ</t>
    </rPh>
    <rPh sb="16" eb="18">
      <t>チイキ</t>
    </rPh>
    <rPh sb="18" eb="19">
      <t>スウ</t>
    </rPh>
    <phoneticPr fontId="5"/>
  </si>
  <si>
    <t>予算額／トラベルテック導入計画策定地域数　　　　　　　　　　　　　　</t>
    <rPh sb="0" eb="3">
      <t>ヨサンガク</t>
    </rPh>
    <rPh sb="11" eb="13">
      <t>ドウニュウ</t>
    </rPh>
    <rPh sb="13" eb="15">
      <t>ケイカク</t>
    </rPh>
    <rPh sb="15" eb="17">
      <t>サクテイ</t>
    </rPh>
    <rPh sb="17" eb="19">
      <t>チイキ</t>
    </rPh>
    <rPh sb="19" eb="20">
      <t>スウ</t>
    </rPh>
    <phoneticPr fontId="5"/>
  </si>
  <si>
    <t>万円</t>
    <rPh sb="0" eb="2">
      <t>マンエン</t>
    </rPh>
    <phoneticPr fontId="5"/>
  </si>
  <si>
    <t>スマートリゾート戦略策定地域数</t>
    <rPh sb="8" eb="10">
      <t>センリャク</t>
    </rPh>
    <rPh sb="10" eb="12">
      <t>サクテイ</t>
    </rPh>
    <rPh sb="12" eb="14">
      <t>チイキ</t>
    </rPh>
    <rPh sb="14" eb="15">
      <t>スウ</t>
    </rPh>
    <phoneticPr fontId="5"/>
  </si>
  <si>
    <t>896.8/2</t>
    <phoneticPr fontId="5"/>
  </si>
  <si>
    <t>5109/2</t>
    <phoneticPr fontId="5"/>
  </si>
  <si>
    <t>本事業のうち補助事業については、公募・第三者審査により採択先を選定するため、競争性は確保されており、支出先の選定も妥当である。
委託事業については、いずれも一者応札となったものはなく、競争性は確保されている</t>
    <rPh sb="6" eb="8">
      <t>ホジョ</t>
    </rPh>
    <rPh sb="8" eb="10">
      <t>ジギョウ</t>
    </rPh>
    <rPh sb="64" eb="66">
      <t>イタク</t>
    </rPh>
    <rPh sb="66" eb="68">
      <t>ジギョウ</t>
    </rPh>
    <rPh sb="78" eb="79">
      <t>イッ</t>
    </rPh>
    <rPh sb="79" eb="80">
      <t>シャ</t>
    </rPh>
    <rPh sb="80" eb="82">
      <t>オウサツ</t>
    </rPh>
    <rPh sb="92" eb="95">
      <t>キョウソウセイ</t>
    </rPh>
    <rPh sb="96" eb="98">
      <t>カクホ</t>
    </rPh>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</si>
  <si>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</si>
  <si>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</si>
  <si>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</si>
  <si>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</si>
  <si>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旅費、会議費、謝金、外注費、文献購入費、通信運搬費、補助員人件費、その他諸経費</t>
    <rPh sb="0" eb="2">
      <t>リョヒ</t>
    </rPh>
    <rPh sb="3" eb="6">
      <t>カイギヒ</t>
    </rPh>
    <rPh sb="7" eb="9">
      <t>シャキン</t>
    </rPh>
    <rPh sb="10" eb="13">
      <t>ガイチュウヒ</t>
    </rPh>
    <rPh sb="14" eb="16">
      <t>ブンケン</t>
    </rPh>
    <rPh sb="16" eb="19">
      <t>コウニュウヒ</t>
    </rPh>
    <rPh sb="20" eb="22">
      <t>ツウシン</t>
    </rPh>
    <rPh sb="22" eb="25">
      <t>ウンパンヒ</t>
    </rPh>
    <rPh sb="26" eb="29">
      <t>ホジョイン</t>
    </rPh>
    <rPh sb="29" eb="32">
      <t>ジンケンヒ</t>
    </rPh>
    <rPh sb="35" eb="36">
      <t>タ</t>
    </rPh>
    <rPh sb="36" eb="39">
      <t>ショケイヒ</t>
    </rPh>
    <phoneticPr fontId="5"/>
  </si>
  <si>
    <t>現地調査、水平展開の検討等にかかる受託事業者の人件費</t>
    <rPh sb="0" eb="2">
      <t>ゲンチ</t>
    </rPh>
    <rPh sb="2" eb="4">
      <t>チョウサ</t>
    </rPh>
    <rPh sb="5" eb="7">
      <t>スイヘイ</t>
    </rPh>
    <rPh sb="7" eb="9">
      <t>テンカイ</t>
    </rPh>
    <rPh sb="10" eb="12">
      <t>ケントウ</t>
    </rPh>
    <rPh sb="12" eb="13">
      <t>トウ</t>
    </rPh>
    <rPh sb="17" eb="19">
      <t>ジュタク</t>
    </rPh>
    <rPh sb="19" eb="22">
      <t>ジギョウシャ</t>
    </rPh>
    <rPh sb="23" eb="26">
      <t>ジンケンヒ</t>
    </rPh>
    <phoneticPr fontId="5"/>
  </si>
  <si>
    <t>対象地域における戦略策定に係る経費</t>
    <rPh sb="0" eb="4">
      <t>タイショウチイキ</t>
    </rPh>
    <rPh sb="8" eb="10">
      <t>センリャク</t>
    </rPh>
    <rPh sb="10" eb="12">
      <t>サクテイ</t>
    </rPh>
    <rPh sb="13" eb="14">
      <t>カカ</t>
    </rPh>
    <rPh sb="15" eb="17">
      <t>ケイヒ</t>
    </rPh>
    <phoneticPr fontId="5"/>
  </si>
  <si>
    <t>管理経費</t>
    <rPh sb="0" eb="2">
      <t>カンリ</t>
    </rPh>
    <rPh sb="2" eb="4">
      <t>ケイヒ</t>
    </rPh>
    <phoneticPr fontId="5"/>
  </si>
  <si>
    <t>公益財団法人日本交通公社</t>
    <rPh sb="0" eb="2">
      <t>コウエキ</t>
    </rPh>
    <rPh sb="2" eb="6">
      <t>ザイダンホウジン</t>
    </rPh>
    <rPh sb="6" eb="8">
      <t>ニホン</t>
    </rPh>
    <rPh sb="8" eb="10">
      <t>コウツウ</t>
    </rPh>
    <rPh sb="10" eb="12">
      <t>コウシャ</t>
    </rPh>
    <phoneticPr fontId="5"/>
  </si>
  <si>
    <t>スマートリゾート戦略策定及び水平展開の検討</t>
    <rPh sb="8" eb="10">
      <t>センリャク</t>
    </rPh>
    <rPh sb="10" eb="12">
      <t>サクテイ</t>
    </rPh>
    <rPh sb="12" eb="13">
      <t>オヨ</t>
    </rPh>
    <rPh sb="14" eb="16">
      <t>スイヘイ</t>
    </rPh>
    <rPh sb="16" eb="18">
      <t>テンカイ</t>
    </rPh>
    <rPh sb="19" eb="21">
      <t>ケントウ</t>
    </rPh>
    <phoneticPr fontId="5"/>
  </si>
  <si>
    <t>トラベルテック導入計画の策定及び水平展開の検討</t>
    <rPh sb="7" eb="9">
      <t>ドウニュウ</t>
    </rPh>
    <rPh sb="9" eb="11">
      <t>ケイカク</t>
    </rPh>
    <rPh sb="12" eb="14">
      <t>サクテイ</t>
    </rPh>
    <rPh sb="14" eb="15">
      <t>オヨ</t>
    </rPh>
    <rPh sb="16" eb="18">
      <t>スイヘイ</t>
    </rPh>
    <rPh sb="18" eb="20">
      <t>テンカイ</t>
    </rPh>
    <rPh sb="21" eb="23">
      <t>ケントウ</t>
    </rPh>
    <phoneticPr fontId="5"/>
  </si>
  <si>
    <t>-</t>
    <phoneticPr fontId="5"/>
  </si>
  <si>
    <t>C.公益財団法人日本交通公社</t>
    <rPh sb="2" eb="4">
      <t>コウエキ</t>
    </rPh>
    <rPh sb="4" eb="8">
      <t>ザイダンホウジン</t>
    </rPh>
    <rPh sb="8" eb="10">
      <t>ニホン</t>
    </rPh>
    <rPh sb="10" eb="12">
      <t>コウツウ</t>
    </rPh>
    <rPh sb="12" eb="14">
      <t>コウシャ</t>
    </rPh>
    <phoneticPr fontId="5"/>
  </si>
  <si>
    <t>株式会社電通デジタル</t>
    <rPh sb="0" eb="4">
      <t>カブシキガイシャ</t>
    </rPh>
    <rPh sb="4" eb="6">
      <t>デンツウ</t>
    </rPh>
    <phoneticPr fontId="5"/>
  </si>
  <si>
    <t>公募を実施し、或いは一般競争入札を実施し、競争性を確保した中で、事業の円滑な実施を行った。また、予算の効率化について、事業途中で確認を実施した。</t>
    <rPh sb="7" eb="8">
      <t>アル</t>
    </rPh>
    <rPh sb="10" eb="12">
      <t>イッパン</t>
    </rPh>
    <rPh sb="12" eb="14">
      <t>キョウソウ</t>
    </rPh>
    <rPh sb="14" eb="16">
      <t>ニュウサツ</t>
    </rPh>
    <rPh sb="17" eb="19">
      <t>ジッシ</t>
    </rPh>
    <rPh sb="59" eb="61">
      <t>ジギョウ</t>
    </rPh>
    <rPh sb="61" eb="63">
      <t>トチュウ</t>
    </rPh>
    <rPh sb="64" eb="66">
      <t>カクニン</t>
    </rPh>
    <rPh sb="67" eb="69">
      <t>ジッシ</t>
    </rPh>
    <phoneticPr fontId="5"/>
  </si>
  <si>
    <t>　上記の通り、国費投入の必要性、事業の効率性はいずれも十分評価されるものであり、本事業が支援、推進する地域資源を活用した新商品開発や海外販路開拓などの中小企業・小規模事業者の新事業展開は、不確実性が伴い、試行錯誤を重ねざるを得ず、コスト・リスクが高くなることから、国が引き続き支援を行うことが必要である。</t>
    <phoneticPr fontId="5"/>
  </si>
  <si>
    <t>-</t>
    <phoneticPr fontId="5"/>
  </si>
  <si>
    <t>-</t>
    <phoneticPr fontId="5"/>
  </si>
  <si>
    <t>-</t>
    <phoneticPr fontId="5"/>
  </si>
  <si>
    <t>-</t>
    <phoneticPr fontId="5"/>
  </si>
  <si>
    <t>-</t>
    <phoneticPr fontId="5"/>
  </si>
  <si>
    <t>-</t>
    <phoneticPr fontId="5"/>
  </si>
  <si>
    <t>株式会社JTB</t>
    <rPh sb="0" eb="4">
      <t>カブシキガイシャ</t>
    </rPh>
    <phoneticPr fontId="5"/>
  </si>
  <si>
    <t>補助金事業運営事務局</t>
    <rPh sb="0" eb="3">
      <t>ホジョキン</t>
    </rPh>
    <rPh sb="3" eb="5">
      <t>ジギョウ</t>
    </rPh>
    <rPh sb="5" eb="7">
      <t>ウンエイ</t>
    </rPh>
    <rPh sb="7" eb="10">
      <t>ジムキョク</t>
    </rPh>
    <phoneticPr fontId="5"/>
  </si>
  <si>
    <t>補助金等交付</t>
    <phoneticPr fontId="5"/>
  </si>
  <si>
    <t xml:space="preserve">地域商社等によるインバウンド需要のために外部人材の活用によりマーケティングからプロモーションまで行うプロデュース活動を促進（補助率１０/１０、１/２）。
地域商社等のブランディングにあう日本らしい商材やサービスを有する中小企業等が、海外のライフスタイルやニーズ等に詳しい外部人材の活用により行う、海外需要獲得に向けたプロデュース活動を促進（補助率１/２）。デジタル技術等を活用しつつ、訪日観光客の消費を促進するような環境整備に向けて、事業者・自治体等関係者が一体で行う消費促進整備計画作りの策定手法及び水平展開の検討を行う（委託）。
</t>
    <rPh sb="0" eb="4">
      <t>チイキショウシャ</t>
    </rPh>
    <rPh sb="77" eb="81">
      <t>チイキショウシャ</t>
    </rPh>
    <rPh sb="182" eb="184">
      <t>ギジュツ</t>
    </rPh>
    <rPh sb="184" eb="185">
      <t>ナド</t>
    </rPh>
    <rPh sb="186" eb="188">
      <t>カツヨウ</t>
    </rPh>
    <rPh sb="192" eb="194">
      <t>ホウニチ</t>
    </rPh>
    <rPh sb="194" eb="197">
      <t>カンコウキャク</t>
    </rPh>
    <rPh sb="198" eb="200">
      <t>ショウヒ</t>
    </rPh>
    <rPh sb="201" eb="203">
      <t>ソクシン</t>
    </rPh>
    <rPh sb="208" eb="210">
      <t>カンキョウ</t>
    </rPh>
    <rPh sb="210" eb="212">
      <t>セイビ</t>
    </rPh>
    <rPh sb="213" eb="214">
      <t>ム</t>
    </rPh>
    <rPh sb="217" eb="220">
      <t>ジギョウシャ</t>
    </rPh>
    <rPh sb="221" eb="224">
      <t>ジチタイ</t>
    </rPh>
    <rPh sb="224" eb="225">
      <t>ナド</t>
    </rPh>
    <rPh sb="225" eb="228">
      <t>カンケイシャ</t>
    </rPh>
    <rPh sb="229" eb="231">
      <t>イッタイ</t>
    </rPh>
    <rPh sb="232" eb="233">
      <t>オコナ</t>
    </rPh>
    <rPh sb="234" eb="236">
      <t>ショウヒ</t>
    </rPh>
    <rPh sb="236" eb="238">
      <t>ソクシン</t>
    </rPh>
    <rPh sb="238" eb="240">
      <t>セイビ</t>
    </rPh>
    <rPh sb="240" eb="242">
      <t>ケイカク</t>
    </rPh>
    <rPh sb="242" eb="243">
      <t>ヅク</t>
    </rPh>
    <rPh sb="245" eb="247">
      <t>サクテイ</t>
    </rPh>
    <rPh sb="247" eb="249">
      <t>シュホウ</t>
    </rPh>
    <rPh sb="249" eb="250">
      <t>オヨ</t>
    </rPh>
    <rPh sb="251" eb="253">
      <t>スイヘイ</t>
    </rPh>
    <rPh sb="253" eb="255">
      <t>テンカイ</t>
    </rPh>
    <rPh sb="256" eb="258">
      <t>ケントウ</t>
    </rPh>
    <rPh sb="259" eb="260">
      <t>オコナ</t>
    </rPh>
    <phoneticPr fontId="5"/>
  </si>
  <si>
    <t>計画に基づく投資実行地域数</t>
    <rPh sb="0" eb="2">
      <t>ケイカク</t>
    </rPh>
    <rPh sb="3" eb="4">
      <t>モト</t>
    </rPh>
    <rPh sb="6" eb="8">
      <t>トウシ</t>
    </rPh>
    <rPh sb="8" eb="10">
      <t>ジッコウ</t>
    </rPh>
    <rPh sb="10" eb="12">
      <t>チイキ</t>
    </rPh>
    <rPh sb="12" eb="13">
      <t>スウ</t>
    </rPh>
    <phoneticPr fontId="5"/>
  </si>
  <si>
    <t>引き続き、事業の効率的かつ効果的な実施を図る。</t>
    <rPh sb="0" eb="1">
      <t>ヒ</t>
    </rPh>
    <rPh sb="2" eb="3">
      <t>ツヅ</t>
    </rPh>
    <phoneticPr fontId="5"/>
  </si>
  <si>
    <t>課長　俣野　敏道</t>
    <rPh sb="0" eb="2">
      <t>カチョウ</t>
    </rPh>
    <rPh sb="3" eb="5">
      <t>マタノ</t>
    </rPh>
    <rPh sb="6" eb="8">
      <t>トシミチ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</si>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</sst>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10944</xdr:colOff>
      <xdr:row>748</xdr:row>
      <xdr:rowOff>350233</xdr:rowOff>
    </xdr:from>
    <xdr:to>
      <xdr:col>24</xdr:col>
      <xdr:colOff>32295</xdr:colOff>
      <xdr:row>752</xdr:row>
      <xdr:rowOff>1347</xdr:rowOff>
    </xdr:to>
    <xdr:sp macro="" textlink="">
      <xdr:nvSpPr>
        <xdr:cNvPr id="2" name="正方形/長方形 1"/>
        <xdr:cNvSpPr/>
      </xdr:nvSpPr>
      <xdr:spPr>
        <a:xfrm>
          <a:off x="2211219" y="47032258"/>
          <a:ext cx="2621676" cy="10608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 運営事務局</a:t>
          </a:r>
          <a:endParaRPr kumimoji="1" lang="en-US" altLang="ja-JP" sz="1200"/>
        </a:p>
        <a:p>
          <a:pPr algn="ctr"/>
          <a:r>
            <a:rPr kumimoji="1" lang="en-US" altLang="ja-JP" sz="1200"/>
            <a:t>136</a:t>
          </a:r>
          <a:r>
            <a:rPr kumimoji="1" lang="ja-JP" altLang="en-US" sz="1200"/>
            <a:t>百万円</a:t>
          </a:r>
        </a:p>
      </xdr:txBody>
    </xdr:sp>
    <xdr:clientData/>
  </xdr:twoCellAnchor>
  <xdr:twoCellAnchor>
    <xdr:from>
      <xdr:col>41</xdr:col>
      <xdr:colOff>1186</xdr:colOff>
      <xdr:row>746</xdr:row>
      <xdr:rowOff>179294</xdr:rowOff>
    </xdr:from>
    <xdr:to>
      <xdr:col>41</xdr:col>
      <xdr:colOff>6350</xdr:colOff>
      <xdr:row>748</xdr:row>
      <xdr:rowOff>6350</xdr:rowOff>
    </xdr:to>
    <xdr:cxnSp macro="">
      <xdr:nvCxnSpPr>
        <xdr:cNvPr id="3" name="直線矢印コネクタ 2"/>
        <xdr:cNvCxnSpPr/>
      </xdr:nvCxnSpPr>
      <xdr:spPr>
        <a:xfrm>
          <a:off x="8202211" y="46156469"/>
          <a:ext cx="5164" cy="53190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177585</xdr:colOff>
      <xdr:row>755</xdr:row>
      <xdr:rowOff>337416</xdr:rowOff>
    </xdr:from>
    <xdr:to>
      <xdr:col>23</xdr:col>
      <xdr:colOff>193729</xdr:colOff>
      <xdr:row>757</xdr:row>
      <xdr:rowOff>548898</xdr:rowOff>
    </xdr:to>
    <xdr:sp macro="" textlink="">
      <xdr:nvSpPr>
        <xdr:cNvPr id="4" name="正方形/長方形 3"/>
        <xdr:cNvSpPr/>
      </xdr:nvSpPr>
      <xdr:spPr>
        <a:xfrm>
          <a:off x="2377860" y="49486416"/>
          <a:ext cx="2416444" cy="9163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．地域商社等（</a:t>
          </a:r>
          <a:r>
            <a:rPr kumimoji="1" lang="en-US" altLang="ja-JP" sz="1200"/>
            <a:t>5</a:t>
          </a:r>
          <a:r>
            <a:rPr kumimoji="1" lang="ja-JP" altLang="en-US" sz="1200"/>
            <a:t>事業者）</a:t>
          </a:r>
          <a:endParaRPr kumimoji="1" lang="en-US" altLang="ja-JP" sz="1200"/>
        </a:p>
        <a:p>
          <a:pPr algn="ctr"/>
          <a:r>
            <a:rPr kumimoji="1" lang="en-US" altLang="ja-JP" sz="1200"/>
            <a:t>+</a:t>
          </a:r>
        </a:p>
        <a:p>
          <a:pPr algn="ctr"/>
          <a:r>
            <a:rPr kumimoji="1" lang="ja-JP" altLang="en-US" sz="1200"/>
            <a:t>中小企業等（</a:t>
          </a:r>
          <a:r>
            <a:rPr kumimoji="1" lang="en-US" altLang="ja-JP" sz="1200"/>
            <a:t>4</a:t>
          </a:r>
          <a:r>
            <a:rPr kumimoji="1" lang="ja-JP" altLang="en-US" sz="1200"/>
            <a:t>社以上）</a:t>
          </a:r>
          <a:endParaRPr kumimoji="1" lang="en-US" altLang="ja-JP" sz="1200"/>
        </a:p>
        <a:p>
          <a:pPr algn="ctr"/>
          <a:r>
            <a:rPr kumimoji="1" lang="en-US" altLang="ja-JP" sz="1200"/>
            <a:t>22</a:t>
          </a:r>
          <a:r>
            <a:rPr kumimoji="1" lang="ja-JP" altLang="en-US" sz="1200"/>
            <a:t>百万円</a:t>
          </a:r>
          <a:endParaRPr kumimoji="1" lang="en-US" altLang="ja-JP" sz="1200"/>
        </a:p>
      </xdr:txBody>
    </xdr:sp>
    <xdr:clientData/>
  </xdr:twoCellAnchor>
  <xdr:twoCellAnchor>
    <xdr:from>
      <xdr:col>21</xdr:col>
      <xdr:colOff>152141</xdr:colOff>
      <xdr:row>742</xdr:row>
      <xdr:rowOff>217200</xdr:rowOff>
    </xdr:from>
    <xdr:to>
      <xdr:col>34</xdr:col>
      <xdr:colOff>173492</xdr:colOff>
      <xdr:row>745</xdr:row>
      <xdr:rowOff>223484</xdr:rowOff>
    </xdr:to>
    <xdr:sp macro="" textlink="">
      <xdr:nvSpPr>
        <xdr:cNvPr id="5" name="正方形/長方形 4"/>
        <xdr:cNvSpPr/>
      </xdr:nvSpPr>
      <xdr:spPr>
        <a:xfrm>
          <a:off x="4352666" y="44784675"/>
          <a:ext cx="2621676" cy="106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194</a:t>
          </a:r>
          <a:r>
            <a:rPr kumimoji="1" lang="ja-JP" altLang="en-US" sz="1200"/>
            <a:t>百万円</a:t>
          </a:r>
        </a:p>
      </xdr:txBody>
    </xdr:sp>
    <xdr:clientData/>
  </xdr:twoCellAnchor>
  <xdr:twoCellAnchor>
    <xdr:from>
      <xdr:col>28</xdr:col>
      <xdr:colOff>40764</xdr:colOff>
      <xdr:row>745</xdr:row>
      <xdr:rowOff>260619</xdr:rowOff>
    </xdr:from>
    <xdr:to>
      <xdr:col>28</xdr:col>
      <xdr:colOff>40764</xdr:colOff>
      <xdr:row>746</xdr:row>
      <xdr:rowOff>201236</xdr:rowOff>
    </xdr:to>
    <xdr:cxnSp macro="">
      <xdr:nvCxnSpPr>
        <xdr:cNvPr id="6" name="直線矢印コネクタ 5"/>
        <xdr:cNvCxnSpPr/>
      </xdr:nvCxnSpPr>
      <xdr:spPr>
        <a:xfrm>
          <a:off x="5641464" y="45885369"/>
          <a:ext cx="0" cy="293042"/>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149190</xdr:colOff>
      <xdr:row>754</xdr:row>
      <xdr:rowOff>314512</xdr:rowOff>
    </xdr:from>
    <xdr:ext cx="875881" cy="275717"/>
    <xdr:sp macro="" textlink="">
      <xdr:nvSpPr>
        <xdr:cNvPr id="7" name="テキスト ボックス 6"/>
        <xdr:cNvSpPr txBox="1"/>
      </xdr:nvSpPr>
      <xdr:spPr>
        <a:xfrm>
          <a:off x="3149565" y="49111087"/>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1</a:t>
          </a:r>
          <a:r>
            <a:rPr kumimoji="1" lang="en-US" altLang="ja-JP" sz="1100"/>
            <a:t>/2】</a:t>
          </a:r>
          <a:endParaRPr kumimoji="1" lang="ja-JP" altLang="en-US" sz="1100"/>
        </a:p>
      </xdr:txBody>
    </xdr:sp>
    <xdr:clientData/>
  </xdr:oneCellAnchor>
  <xdr:twoCellAnchor>
    <xdr:from>
      <xdr:col>24</xdr:col>
      <xdr:colOff>95119</xdr:colOff>
      <xdr:row>748</xdr:row>
      <xdr:rowOff>103108</xdr:rowOff>
    </xdr:from>
    <xdr:to>
      <xdr:col>34</xdr:col>
      <xdr:colOff>47625</xdr:colOff>
      <xdr:row>753</xdr:row>
      <xdr:rowOff>47625</xdr:rowOff>
    </xdr:to>
    <xdr:sp macro="" textlink="">
      <xdr:nvSpPr>
        <xdr:cNvPr id="8" name="大かっこ 7"/>
        <xdr:cNvSpPr/>
      </xdr:nvSpPr>
      <xdr:spPr>
        <a:xfrm>
          <a:off x="4895719" y="46785133"/>
          <a:ext cx="1952756" cy="170664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＜その１事業＞</a:t>
          </a:r>
          <a:endParaRPr kumimoji="1" lang="en-US" altLang="ja-JP" sz="1000"/>
        </a:p>
        <a:p>
          <a:pPr algn="l"/>
          <a:r>
            <a:rPr kumimoji="1" lang="ja-JP" altLang="ja-JP" sz="1100">
              <a:solidFill>
                <a:schemeClr val="tx1"/>
              </a:solidFill>
              <a:effectLst/>
              <a:latin typeface="+mn-lt"/>
              <a:ea typeface="+mn-ea"/>
              <a:cs typeface="+mn-cs"/>
            </a:rPr>
            <a:t>事業運営・効果分析・アドバイザー支援・情報発信（インフルエンサー・メディア招聘</a:t>
          </a:r>
          <a:r>
            <a:rPr kumimoji="1" lang="ja-JP" altLang="en-US" sz="1100">
              <a:solidFill>
                <a:schemeClr val="tx1"/>
              </a:solidFill>
              <a:effectLst/>
              <a:latin typeface="+mn-lt"/>
              <a:ea typeface="+mn-ea"/>
              <a:cs typeface="+mn-cs"/>
            </a:rPr>
            <a:t>・空港等での</a:t>
          </a:r>
          <a:r>
            <a:rPr kumimoji="1" lang="en-US" altLang="ja-JP" sz="1100">
              <a:solidFill>
                <a:schemeClr val="tx1"/>
              </a:solidFill>
              <a:effectLst/>
              <a:latin typeface="+mn-lt"/>
              <a:ea typeface="+mn-ea"/>
              <a:cs typeface="+mn-cs"/>
            </a:rPr>
            <a:t>PR</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・連携会議</a:t>
          </a:r>
          <a:r>
            <a:rPr kumimoji="1" lang="ja-JP" altLang="ja-JP" sz="1100">
              <a:solidFill>
                <a:schemeClr val="tx1"/>
              </a:solidFill>
              <a:effectLst/>
              <a:latin typeface="+mn-lt"/>
              <a:ea typeface="+mn-ea"/>
              <a:cs typeface="+mn-cs"/>
            </a:rPr>
            <a:t>・越境</a:t>
          </a:r>
          <a:r>
            <a:rPr kumimoji="1" lang="en-US" altLang="ja-JP" sz="1100">
              <a:solidFill>
                <a:schemeClr val="tx1"/>
              </a:solidFill>
              <a:effectLst/>
              <a:latin typeface="+mn-lt"/>
              <a:ea typeface="+mn-ea"/>
              <a:cs typeface="+mn-cs"/>
            </a:rPr>
            <a:t>EC</a:t>
          </a:r>
          <a:r>
            <a:rPr kumimoji="1" lang="ja-JP" altLang="ja-JP" sz="1100">
              <a:solidFill>
                <a:schemeClr val="tx1"/>
              </a:solidFill>
              <a:effectLst/>
              <a:latin typeface="+mn-lt"/>
              <a:ea typeface="+mn-ea"/>
              <a:cs typeface="+mn-cs"/>
            </a:rPr>
            <a:t>サポート等を実施</a:t>
          </a:r>
          <a:endParaRPr kumimoji="1" lang="ja-JP" altLang="en-US" sz="1000"/>
        </a:p>
      </xdr:txBody>
    </xdr:sp>
    <xdr:clientData/>
  </xdr:twoCellAnchor>
  <xdr:twoCellAnchor>
    <xdr:from>
      <xdr:col>10</xdr:col>
      <xdr:colOff>104775</xdr:colOff>
      <xdr:row>757</xdr:row>
      <xdr:rowOff>656940</xdr:rowOff>
    </xdr:from>
    <xdr:to>
      <xdr:col>26</xdr:col>
      <xdr:colOff>28574</xdr:colOff>
      <xdr:row>760</xdr:row>
      <xdr:rowOff>57149</xdr:rowOff>
    </xdr:to>
    <xdr:sp macro="" textlink="">
      <xdr:nvSpPr>
        <xdr:cNvPr id="9" name="大かっこ 8"/>
        <xdr:cNvSpPr/>
      </xdr:nvSpPr>
      <xdr:spPr>
        <a:xfrm>
          <a:off x="2105025" y="50510790"/>
          <a:ext cx="3124199" cy="140045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＜その２事業＞</a:t>
          </a:r>
          <a:endParaRPr kumimoji="1" lang="en-US" altLang="ja-JP" sz="1000"/>
        </a:p>
        <a:p>
          <a:pPr algn="l"/>
          <a:r>
            <a:rPr kumimoji="1" lang="ja-JP" altLang="en-US" sz="1000"/>
            <a:t>海外市場に詳しい外部人材を活用した地域のブランディング・マーケティングから海外プロモーション・販路開拓を実施</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海外市場に詳しい外部人材を活用した商材・サービスの磨きあげを実施</a:t>
          </a:r>
          <a:endParaRPr lang="ja-JP" altLang="ja-JP" sz="1000">
            <a:effectLst/>
          </a:endParaRPr>
        </a:p>
        <a:p>
          <a:pPr algn="l"/>
          <a:endParaRPr kumimoji="1" lang="ja-JP" altLang="en-US" sz="1000"/>
        </a:p>
      </xdr:txBody>
    </xdr:sp>
    <xdr:clientData/>
  </xdr:twoCellAnchor>
  <xdr:twoCellAnchor>
    <xdr:from>
      <xdr:col>17</xdr:col>
      <xdr:colOff>187096</xdr:colOff>
      <xdr:row>752</xdr:row>
      <xdr:rowOff>1347</xdr:rowOff>
    </xdr:from>
    <xdr:to>
      <xdr:col>17</xdr:col>
      <xdr:colOff>187096</xdr:colOff>
      <xdr:row>754</xdr:row>
      <xdr:rowOff>266377</xdr:rowOff>
    </xdr:to>
    <xdr:cxnSp macro="">
      <xdr:nvCxnSpPr>
        <xdr:cNvPr id="10" name="直線矢印コネクタ 9"/>
        <xdr:cNvCxnSpPr/>
      </xdr:nvCxnSpPr>
      <xdr:spPr>
        <a:xfrm>
          <a:off x="3587521" y="48093072"/>
          <a:ext cx="0" cy="9698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171450</xdr:colOff>
      <xdr:row>749</xdr:row>
      <xdr:rowOff>331</xdr:rowOff>
    </xdr:from>
    <xdr:to>
      <xdr:col>46</xdr:col>
      <xdr:colOff>104775</xdr:colOff>
      <xdr:row>750</xdr:row>
      <xdr:rowOff>342900</xdr:rowOff>
    </xdr:to>
    <xdr:sp macro="" textlink="">
      <xdr:nvSpPr>
        <xdr:cNvPr id="11" name="正方形/長方形 10"/>
        <xdr:cNvSpPr/>
      </xdr:nvSpPr>
      <xdr:spPr>
        <a:xfrm>
          <a:off x="7172325" y="47034781"/>
          <a:ext cx="2133600" cy="6949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C</a:t>
          </a:r>
          <a:r>
            <a:rPr kumimoji="1" lang="ja-JP" altLang="en-US" sz="1200"/>
            <a:t>．民間団体等</a:t>
          </a:r>
          <a:endParaRPr kumimoji="1" lang="en-US" altLang="ja-JP" sz="1200"/>
        </a:p>
        <a:p>
          <a:pPr algn="ctr"/>
          <a:r>
            <a:rPr kumimoji="1" lang="en-US" altLang="ja-JP" sz="1200"/>
            <a:t>57</a:t>
          </a:r>
          <a:r>
            <a:rPr kumimoji="1" lang="ja-JP" altLang="en-US" sz="1200"/>
            <a:t>百万円</a:t>
          </a:r>
          <a:endParaRPr kumimoji="1" lang="en-US" altLang="ja-JP" sz="1200"/>
        </a:p>
      </xdr:txBody>
    </xdr:sp>
    <xdr:clientData/>
  </xdr:twoCellAnchor>
  <xdr:oneCellAnchor>
    <xdr:from>
      <xdr:col>36</xdr:col>
      <xdr:colOff>159755</xdr:colOff>
      <xdr:row>748</xdr:row>
      <xdr:rowOff>49553</xdr:rowOff>
    </xdr:from>
    <xdr:ext cx="1877437" cy="275717"/>
    <xdr:sp macro="" textlink="">
      <xdr:nvSpPr>
        <xdr:cNvPr id="12" name="テキスト ボックス 11"/>
        <xdr:cNvSpPr txBox="1"/>
      </xdr:nvSpPr>
      <xdr:spPr>
        <a:xfrm>
          <a:off x="7360655" y="4673157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35</xdr:col>
      <xdr:colOff>96056</xdr:colOff>
      <xdr:row>751</xdr:row>
      <xdr:rowOff>36001</xdr:rowOff>
    </xdr:from>
    <xdr:to>
      <xdr:col>48</xdr:col>
      <xdr:colOff>171450</xdr:colOff>
      <xdr:row>754</xdr:row>
      <xdr:rowOff>190500</xdr:rowOff>
    </xdr:to>
    <xdr:sp macro="" textlink="">
      <xdr:nvSpPr>
        <xdr:cNvPr id="13" name="大かっこ 12"/>
        <xdr:cNvSpPr/>
      </xdr:nvSpPr>
      <xdr:spPr>
        <a:xfrm>
          <a:off x="7096931" y="47775301"/>
          <a:ext cx="2675719" cy="121177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＜その３事業＞</a:t>
          </a:r>
          <a:endParaRPr kumimoji="1" lang="en-US" altLang="ja-JP" sz="1000"/>
        </a:p>
        <a:p>
          <a:pPr algn="l"/>
          <a:r>
            <a:rPr kumimoji="1" lang="ja-JP" altLang="en-US" sz="1000"/>
            <a:t>スマートリゾートの導入に必要な調査の実施及び導入計画の策定</a:t>
          </a:r>
          <a:endParaRPr kumimoji="1" lang="en-US" altLang="ja-JP" sz="1000"/>
        </a:p>
        <a:p>
          <a:pPr algn="l"/>
          <a:r>
            <a:rPr kumimoji="1" lang="ja-JP" altLang="en-US" sz="1000"/>
            <a:t>他の地域が導入する際に参考となるハンドブックの作成等水平展開の検討</a:t>
          </a:r>
          <a:endParaRPr kumimoji="1" lang="en-US" altLang="ja-JP" sz="1000"/>
        </a:p>
      </xdr:txBody>
    </xdr:sp>
    <xdr:clientData/>
  </xdr:twoCellAnchor>
  <xdr:twoCellAnchor>
    <xdr:from>
      <xdr:col>17</xdr:col>
      <xdr:colOff>193729</xdr:colOff>
      <xdr:row>746</xdr:row>
      <xdr:rowOff>193729</xdr:rowOff>
    </xdr:from>
    <xdr:to>
      <xdr:col>40</xdr:col>
      <xdr:colOff>185657</xdr:colOff>
      <xdr:row>746</xdr:row>
      <xdr:rowOff>198573</xdr:rowOff>
    </xdr:to>
    <xdr:cxnSp macro="">
      <xdr:nvCxnSpPr>
        <xdr:cNvPr id="14" name="直線コネクタ 13"/>
        <xdr:cNvCxnSpPr/>
      </xdr:nvCxnSpPr>
      <xdr:spPr>
        <a:xfrm flipV="1">
          <a:off x="3594154" y="46170904"/>
          <a:ext cx="4592503" cy="484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7147</xdr:colOff>
      <xdr:row>746</xdr:row>
      <xdr:rowOff>201705</xdr:rowOff>
    </xdr:from>
    <xdr:to>
      <xdr:col>18</xdr:col>
      <xdr:colOff>7147</xdr:colOff>
      <xdr:row>747</xdr:row>
      <xdr:rowOff>332816</xdr:rowOff>
    </xdr:to>
    <xdr:cxnSp macro="">
      <xdr:nvCxnSpPr>
        <xdr:cNvPr id="15" name="直線矢印コネクタ 14"/>
        <xdr:cNvCxnSpPr/>
      </xdr:nvCxnSpPr>
      <xdr:spPr>
        <a:xfrm>
          <a:off x="3607597" y="46178880"/>
          <a:ext cx="0" cy="4835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121080</xdr:colOff>
      <xdr:row>748</xdr:row>
      <xdr:rowOff>32288</xdr:rowOff>
    </xdr:from>
    <xdr:ext cx="1018869" cy="275717"/>
    <xdr:sp macro="" textlink="">
      <xdr:nvSpPr>
        <xdr:cNvPr id="16" name="テキスト ボックス 15"/>
        <xdr:cNvSpPr txBox="1"/>
      </xdr:nvSpPr>
      <xdr:spPr>
        <a:xfrm>
          <a:off x="3121455" y="46714313"/>
          <a:ext cx="10188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10/10</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345</v>
      </c>
      <c r="AP2" s="217"/>
      <c r="AQ2" s="217"/>
      <c r="AR2" s="78" t="str">
        <f>IF(OR(AO2="　", AO2=""), "", "-")</f>
        <v/>
      </c>
      <c r="AS2" s="218">
        <v>74</v>
      </c>
      <c r="AT2" s="218"/>
      <c r="AU2" s="218"/>
      <c r="AV2" s="51" t="str">
        <f>IF(AW2="", "", "-")</f>
        <v/>
      </c>
      <c r="AW2" s="402"/>
      <c r="AX2" s="402"/>
    </row>
    <row r="3" spans="1:50" ht="21" customHeight="1" thickBot="1" x14ac:dyDescent="0.2">
      <c r="A3" s="527" t="s">
        <v>427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559</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560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419</v>
      </c>
      <c r="H5" s="563"/>
      <c r="I5" s="563"/>
      <c r="J5" s="563"/>
      <c r="K5" s="563"/>
      <c r="L5" s="563"/>
      <c r="M5" s="564" t="s">
        <v>66</v>
      </c>
      <c r="N5" s="565"/>
      <c r="O5" s="565"/>
      <c r="P5" s="565"/>
      <c r="Q5" s="565"/>
      <c r="R5" s="566"/>
      <c r="S5" s="567" t="s">
        <v>420</v>
      </c>
      <c r="T5" s="563"/>
      <c r="U5" s="563"/>
      <c r="V5" s="563"/>
      <c r="W5" s="563"/>
      <c r="X5" s="568"/>
      <c r="Y5" s="722" t="s">
        <v>3</v>
      </c>
      <c r="Z5" s="723"/>
      <c r="AA5" s="723"/>
      <c r="AB5" s="723"/>
      <c r="AC5" s="723"/>
      <c r="AD5" s="724"/>
      <c r="AE5" s="725" t="s">
        <v>563</v>
      </c>
      <c r="AF5" s="725"/>
      <c r="AG5" s="725"/>
      <c r="AH5" s="725"/>
      <c r="AI5" s="725"/>
      <c r="AJ5" s="725"/>
      <c r="AK5" s="725"/>
      <c r="AL5" s="725"/>
      <c r="AM5" s="725"/>
      <c r="AN5" s="725"/>
      <c r="AO5" s="725"/>
      <c r="AP5" s="726"/>
      <c r="AQ5" s="727" t="s">
        <v>661</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565</v>
      </c>
      <c r="H7" s="838"/>
      <c r="I7" s="838"/>
      <c r="J7" s="838"/>
      <c r="K7" s="838"/>
      <c r="L7" s="838"/>
      <c r="M7" s="838"/>
      <c r="N7" s="838"/>
      <c r="O7" s="838"/>
      <c r="P7" s="838"/>
      <c r="Q7" s="838"/>
      <c r="R7" s="838"/>
      <c r="S7" s="838"/>
      <c r="T7" s="838"/>
      <c r="U7" s="838"/>
      <c r="V7" s="838"/>
      <c r="W7" s="838"/>
      <c r="X7" s="839"/>
      <c r="Y7" s="400" t="s">
        <v>391</v>
      </c>
      <c r="Z7" s="300"/>
      <c r="AA7" s="300"/>
      <c r="AB7" s="300"/>
      <c r="AC7" s="300"/>
      <c r="AD7" s="401"/>
      <c r="AE7" s="388" t="s">
        <v>564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4" t="s">
        <v>259</v>
      </c>
      <c r="B8" s="835"/>
      <c r="C8" s="835"/>
      <c r="D8" s="835"/>
      <c r="E8" s="835"/>
      <c r="F8" s="836"/>
      <c r="G8" s="225" t="str">
        <f>入力規則等!A27</f>
        <v>クールジャパン</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5" t="str">
        <f>入力規則等!K13</f>
        <v>中小企業対策</v>
      </c>
      <c r="AF8" s="226"/>
      <c r="AG8" s="226"/>
      <c r="AH8" s="226"/>
      <c r="AI8" s="226"/>
      <c r="AJ8" s="226"/>
      <c r="AK8" s="226"/>
      <c r="AL8" s="226"/>
      <c r="AM8" s="226"/>
      <c r="AN8" s="226"/>
      <c r="AO8" s="226"/>
      <c r="AP8" s="226"/>
      <c r="AQ8" s="226"/>
      <c r="AR8" s="226"/>
      <c r="AS8" s="226"/>
      <c r="AT8" s="226"/>
      <c r="AU8" s="226"/>
      <c r="AV8" s="226"/>
      <c r="AW8" s="226"/>
      <c r="AX8" s="746"/>
    </row>
    <row r="9" spans="1:50" ht="89.25" customHeight="1" x14ac:dyDescent="0.15">
      <c r="A9" s="149" t="s">
        <v>23</v>
      </c>
      <c r="B9" s="150"/>
      <c r="C9" s="150"/>
      <c r="D9" s="150"/>
      <c r="E9" s="150"/>
      <c r="F9" s="150"/>
      <c r="G9" s="576" t="s">
        <v>566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79" t="s">
        <v>658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5"/>
      <c r="H12" s="686"/>
      <c r="I12" s="686"/>
      <c r="J12" s="686"/>
      <c r="K12" s="686"/>
      <c r="L12" s="686"/>
      <c r="M12" s="686"/>
      <c r="N12" s="686"/>
      <c r="O12" s="686"/>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9"/>
    </row>
    <row r="13" spans="1:50" ht="21" customHeight="1" x14ac:dyDescent="0.15">
      <c r="A13" s="146"/>
      <c r="B13" s="147"/>
      <c r="C13" s="147"/>
      <c r="D13" s="147"/>
      <c r="E13" s="147"/>
      <c r="F13" s="148"/>
      <c r="G13" s="750" t="s">
        <v>6</v>
      </c>
      <c r="H13" s="751"/>
      <c r="I13" s="642" t="s">
        <v>7</v>
      </c>
      <c r="J13" s="643"/>
      <c r="K13" s="643"/>
      <c r="L13" s="643"/>
      <c r="M13" s="643"/>
      <c r="N13" s="643"/>
      <c r="O13" s="644"/>
      <c r="P13" s="116" t="s">
        <v>569</v>
      </c>
      <c r="Q13" s="117"/>
      <c r="R13" s="117"/>
      <c r="S13" s="117"/>
      <c r="T13" s="117"/>
      <c r="U13" s="117"/>
      <c r="V13" s="118"/>
      <c r="W13" s="116" t="s">
        <v>568</v>
      </c>
      <c r="X13" s="117"/>
      <c r="Y13" s="117"/>
      <c r="Z13" s="117"/>
      <c r="AA13" s="117"/>
      <c r="AB13" s="117"/>
      <c r="AC13" s="118"/>
      <c r="AD13" s="116">
        <v>202</v>
      </c>
      <c r="AE13" s="117"/>
      <c r="AF13" s="117"/>
      <c r="AG13" s="117"/>
      <c r="AH13" s="117"/>
      <c r="AI13" s="117"/>
      <c r="AJ13" s="118"/>
      <c r="AK13" s="116" t="s">
        <v>568</v>
      </c>
      <c r="AL13" s="117"/>
      <c r="AM13" s="117"/>
      <c r="AN13" s="117"/>
      <c r="AO13" s="117"/>
      <c r="AP13" s="117"/>
      <c r="AQ13" s="118"/>
      <c r="AR13" s="113" t="s">
        <v>568</v>
      </c>
      <c r="AS13" s="114"/>
      <c r="AT13" s="114"/>
      <c r="AU13" s="114"/>
      <c r="AV13" s="114"/>
      <c r="AW13" s="114"/>
      <c r="AX13" s="399"/>
    </row>
    <row r="14" spans="1:50" ht="21" customHeight="1" x14ac:dyDescent="0.15">
      <c r="A14" s="146"/>
      <c r="B14" s="147"/>
      <c r="C14" s="147"/>
      <c r="D14" s="147"/>
      <c r="E14" s="147"/>
      <c r="F14" s="148"/>
      <c r="G14" s="752"/>
      <c r="H14" s="753"/>
      <c r="I14" s="579" t="s">
        <v>8</v>
      </c>
      <c r="J14" s="633"/>
      <c r="K14" s="633"/>
      <c r="L14" s="633"/>
      <c r="M14" s="633"/>
      <c r="N14" s="633"/>
      <c r="O14" s="634"/>
      <c r="P14" s="116" t="s">
        <v>568</v>
      </c>
      <c r="Q14" s="117"/>
      <c r="R14" s="117"/>
      <c r="S14" s="117"/>
      <c r="T14" s="117"/>
      <c r="U14" s="117"/>
      <c r="V14" s="118"/>
      <c r="W14" s="116" t="s">
        <v>568</v>
      </c>
      <c r="X14" s="117"/>
      <c r="Y14" s="117"/>
      <c r="Z14" s="117"/>
      <c r="AA14" s="117"/>
      <c r="AB14" s="117"/>
      <c r="AC14" s="118"/>
      <c r="AD14" s="116" t="s">
        <v>567</v>
      </c>
      <c r="AE14" s="117"/>
      <c r="AF14" s="117"/>
      <c r="AG14" s="117"/>
      <c r="AH14" s="117"/>
      <c r="AI14" s="117"/>
      <c r="AJ14" s="118"/>
      <c r="AK14" s="116" t="s">
        <v>568</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2"/>
      <c r="H15" s="753"/>
      <c r="I15" s="579" t="s">
        <v>51</v>
      </c>
      <c r="J15" s="580"/>
      <c r="K15" s="580"/>
      <c r="L15" s="580"/>
      <c r="M15" s="580"/>
      <c r="N15" s="580"/>
      <c r="O15" s="581"/>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568</v>
      </c>
      <c r="AS15" s="117"/>
      <c r="AT15" s="117"/>
      <c r="AU15" s="117"/>
      <c r="AV15" s="117"/>
      <c r="AW15" s="117"/>
      <c r="AX15" s="632"/>
    </row>
    <row r="16" spans="1:50" ht="21" customHeight="1" x14ac:dyDescent="0.15">
      <c r="A16" s="146"/>
      <c r="B16" s="147"/>
      <c r="C16" s="147"/>
      <c r="D16" s="147"/>
      <c r="E16" s="147"/>
      <c r="F16" s="148"/>
      <c r="G16" s="752"/>
      <c r="H16" s="753"/>
      <c r="I16" s="579" t="s">
        <v>52</v>
      </c>
      <c r="J16" s="580"/>
      <c r="K16" s="580"/>
      <c r="L16" s="580"/>
      <c r="M16" s="580"/>
      <c r="N16" s="580"/>
      <c r="O16" s="581"/>
      <c r="P16" s="116" t="s">
        <v>569</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2"/>
      <c r="H17" s="753"/>
      <c r="I17" s="579" t="s">
        <v>50</v>
      </c>
      <c r="J17" s="633"/>
      <c r="K17" s="633"/>
      <c r="L17" s="633"/>
      <c r="M17" s="633"/>
      <c r="N17" s="633"/>
      <c r="O17" s="634"/>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4"/>
      <c r="H18" s="755"/>
      <c r="I18" s="742" t="s">
        <v>20</v>
      </c>
      <c r="J18" s="743"/>
      <c r="K18" s="743"/>
      <c r="L18" s="743"/>
      <c r="M18" s="743"/>
      <c r="N18" s="743"/>
      <c r="O18" s="744"/>
      <c r="P18" s="122">
        <f>SUM(P13:V17)</f>
        <v>0</v>
      </c>
      <c r="Q18" s="123"/>
      <c r="R18" s="123"/>
      <c r="S18" s="123"/>
      <c r="T18" s="123"/>
      <c r="U18" s="123"/>
      <c r="V18" s="124"/>
      <c r="W18" s="122">
        <f>SUM(W13:AC17)</f>
        <v>0</v>
      </c>
      <c r="X18" s="123"/>
      <c r="Y18" s="123"/>
      <c r="Z18" s="123"/>
      <c r="AA18" s="123"/>
      <c r="AB18" s="123"/>
      <c r="AC18" s="124"/>
      <c r="AD18" s="122">
        <f>SUM(AD13:AJ17)</f>
        <v>202</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0</v>
      </c>
      <c r="Q19" s="117"/>
      <c r="R19" s="117"/>
      <c r="S19" s="117"/>
      <c r="T19" s="117"/>
      <c r="U19" s="117"/>
      <c r="V19" s="118"/>
      <c r="W19" s="116">
        <v>0</v>
      </c>
      <c r="X19" s="117"/>
      <c r="Y19" s="117"/>
      <c r="Z19" s="117"/>
      <c r="AA19" s="117"/>
      <c r="AB19" s="117"/>
      <c r="AC19" s="118"/>
      <c r="AD19" s="116">
        <f>137+51+6</f>
        <v>194</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0.96039603960396036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357</v>
      </c>
      <c r="H21" s="935"/>
      <c r="I21" s="935"/>
      <c r="J21" s="935"/>
      <c r="K21" s="935"/>
      <c r="L21" s="935"/>
      <c r="M21" s="935"/>
      <c r="N21" s="935"/>
      <c r="O21" s="935"/>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0.96039603960396036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430</v>
      </c>
      <c r="B22" s="197"/>
      <c r="C22" s="197"/>
      <c r="D22" s="197"/>
      <c r="E22" s="197"/>
      <c r="F22" s="198"/>
      <c r="G22" s="187" t="s">
        <v>336</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565</v>
      </c>
      <c r="H23" s="191"/>
      <c r="I23" s="191"/>
      <c r="J23" s="191"/>
      <c r="K23" s="191"/>
      <c r="L23" s="191"/>
      <c r="M23" s="191"/>
      <c r="N23" s="191"/>
      <c r="O23" s="192"/>
      <c r="P23" s="113" t="s">
        <v>568</v>
      </c>
      <c r="Q23" s="114"/>
      <c r="R23" s="114"/>
      <c r="S23" s="114"/>
      <c r="T23" s="114"/>
      <c r="U23" s="114"/>
      <c r="V23" s="115"/>
      <c r="W23" s="113" t="s">
        <v>568</v>
      </c>
      <c r="X23" s="114"/>
      <c r="Y23" s="114"/>
      <c r="Z23" s="114"/>
      <c r="AA23" s="114"/>
      <c r="AB23" s="114"/>
      <c r="AC23" s="115"/>
      <c r="AD23" s="207" t="s">
        <v>650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565</v>
      </c>
      <c r="H24" s="194"/>
      <c r="I24" s="194"/>
      <c r="J24" s="194"/>
      <c r="K24" s="194"/>
      <c r="L24" s="194"/>
      <c r="M24" s="194"/>
      <c r="N24" s="194"/>
      <c r="O24" s="195"/>
      <c r="P24" s="116" t="s">
        <v>568</v>
      </c>
      <c r="Q24" s="117"/>
      <c r="R24" s="117"/>
      <c r="S24" s="117"/>
      <c r="T24" s="117"/>
      <c r="U24" s="117"/>
      <c r="V24" s="118"/>
      <c r="W24" s="116" t="s">
        <v>568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568</v>
      </c>
      <c r="Q25" s="117"/>
      <c r="R25" s="117"/>
      <c r="S25" s="117"/>
      <c r="T25" s="117"/>
      <c r="U25" s="117"/>
      <c r="V25" s="118"/>
      <c r="W25" s="116" t="s">
        <v>568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568</v>
      </c>
      <c r="Q26" s="117"/>
      <c r="R26" s="117"/>
      <c r="S26" s="117"/>
      <c r="T26" s="117"/>
      <c r="U26" s="117"/>
      <c r="V26" s="118"/>
      <c r="W26" s="116" t="s">
        <v>568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570</v>
      </c>
      <c r="Q27" s="117"/>
      <c r="R27" s="117"/>
      <c r="S27" s="117"/>
      <c r="T27" s="117"/>
      <c r="U27" s="117"/>
      <c r="V27" s="118"/>
      <c r="W27" s="116" t="s">
        <v>568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352</v>
      </c>
      <c r="B30" s="514"/>
      <c r="C30" s="514"/>
      <c r="D30" s="514"/>
      <c r="E30" s="514"/>
      <c r="F30" s="515"/>
      <c r="G30" s="654" t="s">
        <v>146</v>
      </c>
      <c r="H30" s="395"/>
      <c r="I30" s="395"/>
      <c r="J30" s="395"/>
      <c r="K30" s="395"/>
      <c r="L30" s="395"/>
      <c r="M30" s="395"/>
      <c r="N30" s="395"/>
      <c r="O30" s="583"/>
      <c r="P30" s="582" t="s">
        <v>59</v>
      </c>
      <c r="Q30" s="395"/>
      <c r="R30" s="395"/>
      <c r="S30" s="395"/>
      <c r="T30" s="395"/>
      <c r="U30" s="395"/>
      <c r="V30" s="395"/>
      <c r="W30" s="395"/>
      <c r="X30" s="583"/>
      <c r="Y30" s="469"/>
      <c r="Z30" s="470"/>
      <c r="AA30" s="471"/>
      <c r="AB30" s="391" t="s">
        <v>11</v>
      </c>
      <c r="AC30" s="392"/>
      <c r="AD30" s="393"/>
      <c r="AE30" s="391" t="s">
        <v>394</v>
      </c>
      <c r="AF30" s="392"/>
      <c r="AG30" s="392"/>
      <c r="AH30" s="393"/>
      <c r="AI30" s="391" t="s">
        <v>416</v>
      </c>
      <c r="AJ30" s="392"/>
      <c r="AK30" s="392"/>
      <c r="AL30" s="393"/>
      <c r="AM30" s="394" t="s">
        <v>421</v>
      </c>
      <c r="AN30" s="394"/>
      <c r="AO30" s="394"/>
      <c r="AP30" s="391"/>
      <c r="AQ30" s="645" t="s">
        <v>235</v>
      </c>
      <c r="AR30" s="646"/>
      <c r="AS30" s="646"/>
      <c r="AT30" s="647"/>
      <c r="AU30" s="395" t="s">
        <v>134</v>
      </c>
      <c r="AV30" s="395"/>
      <c r="AW30" s="395"/>
      <c r="AX30" s="396"/>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2"/>
      <c r="Z31" s="473"/>
      <c r="AA31" s="474"/>
      <c r="AB31" s="337"/>
      <c r="AC31" s="338"/>
      <c r="AD31" s="339"/>
      <c r="AE31" s="337"/>
      <c r="AF31" s="338"/>
      <c r="AG31" s="338"/>
      <c r="AH31" s="339"/>
      <c r="AI31" s="337"/>
      <c r="AJ31" s="338"/>
      <c r="AK31" s="338"/>
      <c r="AL31" s="339"/>
      <c r="AM31" s="381"/>
      <c r="AN31" s="381"/>
      <c r="AO31" s="381"/>
      <c r="AP31" s="337"/>
      <c r="AQ31" s="215" t="s">
        <v>568</v>
      </c>
      <c r="AR31" s="140"/>
      <c r="AS31" s="141" t="s">
        <v>236</v>
      </c>
      <c r="AT31" s="176"/>
      <c r="AU31" s="275">
        <v>1</v>
      </c>
      <c r="AV31" s="275"/>
      <c r="AW31" s="384" t="s">
        <v>181</v>
      </c>
      <c r="AX31" s="385"/>
    </row>
    <row r="32" spans="1:50" ht="23.25" customHeight="1" x14ac:dyDescent="0.15">
      <c r="A32" s="519"/>
      <c r="B32" s="517"/>
      <c r="C32" s="517"/>
      <c r="D32" s="517"/>
      <c r="E32" s="517"/>
      <c r="F32" s="518"/>
      <c r="G32" s="544" t="s">
        <v>571</v>
      </c>
      <c r="H32" s="545"/>
      <c r="I32" s="545"/>
      <c r="J32" s="545"/>
      <c r="K32" s="545"/>
      <c r="L32" s="545"/>
      <c r="M32" s="545"/>
      <c r="N32" s="545"/>
      <c r="O32" s="546"/>
      <c r="P32" s="165" t="s">
        <v>572</v>
      </c>
      <c r="Q32" s="165"/>
      <c r="R32" s="165"/>
      <c r="S32" s="165"/>
      <c r="T32" s="165"/>
      <c r="U32" s="165"/>
      <c r="V32" s="165"/>
      <c r="W32" s="165"/>
      <c r="X32" s="236"/>
      <c r="Y32" s="343" t="s">
        <v>12</v>
      </c>
      <c r="Z32" s="553"/>
      <c r="AA32" s="554"/>
      <c r="AB32" s="555" t="s">
        <v>574</v>
      </c>
      <c r="AC32" s="555"/>
      <c r="AD32" s="555"/>
      <c r="AE32" s="369" t="s">
        <v>568</v>
      </c>
      <c r="AF32" s="370"/>
      <c r="AG32" s="370"/>
      <c r="AH32" s="370"/>
      <c r="AI32" s="369" t="s">
        <v>568</v>
      </c>
      <c r="AJ32" s="370"/>
      <c r="AK32" s="370"/>
      <c r="AL32" s="370"/>
      <c r="AM32" s="369">
        <v>100</v>
      </c>
      <c r="AN32" s="370"/>
      <c r="AO32" s="370"/>
      <c r="AP32" s="370"/>
      <c r="AQ32" s="119" t="s">
        <v>568</v>
      </c>
      <c r="AR32" s="120"/>
      <c r="AS32" s="120"/>
      <c r="AT32" s="121"/>
      <c r="AU32" s="370">
        <v>100</v>
      </c>
      <c r="AV32" s="370"/>
      <c r="AW32" s="370"/>
      <c r="AX32" s="372"/>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575</v>
      </c>
      <c r="AC33" s="526"/>
      <c r="AD33" s="526"/>
      <c r="AE33" s="369" t="s">
        <v>568</v>
      </c>
      <c r="AF33" s="370"/>
      <c r="AG33" s="370"/>
      <c r="AH33" s="370"/>
      <c r="AI33" s="369" t="s">
        <v>568</v>
      </c>
      <c r="AJ33" s="370"/>
      <c r="AK33" s="370"/>
      <c r="AL33" s="370"/>
      <c r="AM33" s="369">
        <v>80</v>
      </c>
      <c r="AN33" s="370"/>
      <c r="AO33" s="370"/>
      <c r="AP33" s="370"/>
      <c r="AQ33" s="119" t="s">
        <v>568</v>
      </c>
      <c r="AR33" s="120"/>
      <c r="AS33" s="120"/>
      <c r="AT33" s="121"/>
      <c r="AU33" s="370">
        <v>80</v>
      </c>
      <c r="AV33" s="370"/>
      <c r="AW33" s="370"/>
      <c r="AX33" s="372"/>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9" t="s">
        <v>568</v>
      </c>
      <c r="AF34" s="370"/>
      <c r="AG34" s="370"/>
      <c r="AH34" s="370"/>
      <c r="AI34" s="369" t="s">
        <v>568</v>
      </c>
      <c r="AJ34" s="370"/>
      <c r="AK34" s="370"/>
      <c r="AL34" s="370"/>
      <c r="AM34" s="369">
        <v>125</v>
      </c>
      <c r="AN34" s="370"/>
      <c r="AO34" s="370"/>
      <c r="AP34" s="370"/>
      <c r="AQ34" s="119" t="s">
        <v>568</v>
      </c>
      <c r="AR34" s="120"/>
      <c r="AS34" s="120"/>
      <c r="AT34" s="121"/>
      <c r="AU34" s="370">
        <v>125</v>
      </c>
      <c r="AV34" s="370"/>
      <c r="AW34" s="370"/>
      <c r="AX34" s="372"/>
    </row>
    <row r="35" spans="1:50" ht="23.25" customHeight="1" x14ac:dyDescent="0.15">
      <c r="A35" s="905" t="s">
        <v>382</v>
      </c>
      <c r="B35" s="906"/>
      <c r="C35" s="906"/>
      <c r="D35" s="906"/>
      <c r="E35" s="906"/>
      <c r="F35" s="907"/>
      <c r="G35" s="911" t="s">
        <v>573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8" t="s">
        <v>352</v>
      </c>
      <c r="B37" s="649"/>
      <c r="C37" s="649"/>
      <c r="D37" s="649"/>
      <c r="E37" s="649"/>
      <c r="F37" s="650"/>
      <c r="G37" s="569" t="s">
        <v>146</v>
      </c>
      <c r="H37" s="386"/>
      <c r="I37" s="386"/>
      <c r="J37" s="386"/>
      <c r="K37" s="386"/>
      <c r="L37" s="386"/>
      <c r="M37" s="386"/>
      <c r="N37" s="386"/>
      <c r="O37" s="570"/>
      <c r="P37" s="635" t="s">
        <v>59</v>
      </c>
      <c r="Q37" s="386"/>
      <c r="R37" s="386"/>
      <c r="S37" s="386"/>
      <c r="T37" s="386"/>
      <c r="U37" s="386"/>
      <c r="V37" s="386"/>
      <c r="W37" s="386"/>
      <c r="X37" s="570"/>
      <c r="Y37" s="636"/>
      <c r="Z37" s="637"/>
      <c r="AA37" s="638"/>
      <c r="AB37" s="639" t="s">
        <v>11</v>
      </c>
      <c r="AC37" s="640"/>
      <c r="AD37" s="641"/>
      <c r="AE37" s="373" t="s">
        <v>394</v>
      </c>
      <c r="AF37" s="374"/>
      <c r="AG37" s="374"/>
      <c r="AH37" s="375"/>
      <c r="AI37" s="373" t="s">
        <v>392</v>
      </c>
      <c r="AJ37" s="374"/>
      <c r="AK37" s="374"/>
      <c r="AL37" s="375"/>
      <c r="AM37" s="380" t="s">
        <v>421</v>
      </c>
      <c r="AN37" s="380"/>
      <c r="AO37" s="380"/>
      <c r="AP37" s="380"/>
      <c r="AQ37" s="271" t="s">
        <v>235</v>
      </c>
      <c r="AR37" s="272"/>
      <c r="AS37" s="272"/>
      <c r="AT37" s="273"/>
      <c r="AU37" s="386" t="s">
        <v>134</v>
      </c>
      <c r="AV37" s="386"/>
      <c r="AW37" s="386"/>
      <c r="AX37" s="387"/>
    </row>
    <row r="38" spans="1:50" ht="18.75"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2"/>
      <c r="Z38" s="473"/>
      <c r="AA38" s="474"/>
      <c r="AB38" s="337"/>
      <c r="AC38" s="338"/>
      <c r="AD38" s="339"/>
      <c r="AE38" s="337"/>
      <c r="AF38" s="338"/>
      <c r="AG38" s="338"/>
      <c r="AH38" s="339"/>
      <c r="AI38" s="337"/>
      <c r="AJ38" s="338"/>
      <c r="AK38" s="338"/>
      <c r="AL38" s="339"/>
      <c r="AM38" s="381"/>
      <c r="AN38" s="381"/>
      <c r="AO38" s="381"/>
      <c r="AP38" s="381"/>
      <c r="AQ38" s="215" t="s">
        <v>568</v>
      </c>
      <c r="AR38" s="140"/>
      <c r="AS38" s="141" t="s">
        <v>236</v>
      </c>
      <c r="AT38" s="176"/>
      <c r="AU38" s="275">
        <v>1</v>
      </c>
      <c r="AV38" s="275"/>
      <c r="AW38" s="384" t="s">
        <v>181</v>
      </c>
      <c r="AX38" s="385"/>
    </row>
    <row r="39" spans="1:50" ht="23.25" customHeight="1" x14ac:dyDescent="0.15">
      <c r="A39" s="519"/>
      <c r="B39" s="517"/>
      <c r="C39" s="517"/>
      <c r="D39" s="517"/>
      <c r="E39" s="517"/>
      <c r="F39" s="518"/>
      <c r="G39" s="544" t="s">
        <v>576</v>
      </c>
      <c r="H39" s="545"/>
      <c r="I39" s="545"/>
      <c r="J39" s="545"/>
      <c r="K39" s="545"/>
      <c r="L39" s="545"/>
      <c r="M39" s="545"/>
      <c r="N39" s="545"/>
      <c r="O39" s="546"/>
      <c r="P39" s="165" t="s">
        <v>659</v>
      </c>
      <c r="Q39" s="165"/>
      <c r="R39" s="165"/>
      <c r="S39" s="165"/>
      <c r="T39" s="165"/>
      <c r="U39" s="165"/>
      <c r="V39" s="165"/>
      <c r="W39" s="165"/>
      <c r="X39" s="236"/>
      <c r="Y39" s="343" t="s">
        <v>12</v>
      </c>
      <c r="Z39" s="553"/>
      <c r="AA39" s="554"/>
      <c r="AB39" s="555" t="s">
        <v>577</v>
      </c>
      <c r="AC39" s="555"/>
      <c r="AD39" s="555"/>
      <c r="AE39" s="369" t="s">
        <v>568</v>
      </c>
      <c r="AF39" s="370"/>
      <c r="AG39" s="370"/>
      <c r="AH39" s="370"/>
      <c r="AI39" s="369" t="s">
        <v>568</v>
      </c>
      <c r="AJ39" s="370"/>
      <c r="AK39" s="370"/>
      <c r="AL39" s="370"/>
      <c r="AM39" s="369">
        <v>2</v>
      </c>
      <c r="AN39" s="370"/>
      <c r="AO39" s="370"/>
      <c r="AP39" s="370"/>
      <c r="AQ39" s="119" t="s">
        <v>568</v>
      </c>
      <c r="AR39" s="120"/>
      <c r="AS39" s="120"/>
      <c r="AT39" s="121"/>
      <c r="AU39" s="370">
        <v>2</v>
      </c>
      <c r="AV39" s="370"/>
      <c r="AW39" s="370"/>
      <c r="AX39" s="372"/>
    </row>
    <row r="40" spans="1:50" ht="23.25"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577</v>
      </c>
      <c r="AC40" s="526"/>
      <c r="AD40" s="526"/>
      <c r="AE40" s="369" t="s">
        <v>568</v>
      </c>
      <c r="AF40" s="370"/>
      <c r="AG40" s="370"/>
      <c r="AH40" s="370"/>
      <c r="AI40" s="369" t="s">
        <v>568</v>
      </c>
      <c r="AJ40" s="370"/>
      <c r="AK40" s="370"/>
      <c r="AL40" s="370"/>
      <c r="AM40" s="369">
        <v>2</v>
      </c>
      <c r="AN40" s="370"/>
      <c r="AO40" s="370"/>
      <c r="AP40" s="370"/>
      <c r="AQ40" s="119" t="s">
        <v>568</v>
      </c>
      <c r="AR40" s="120"/>
      <c r="AS40" s="120"/>
      <c r="AT40" s="121"/>
      <c r="AU40" s="370">
        <v>2</v>
      </c>
      <c r="AV40" s="370"/>
      <c r="AW40" s="370"/>
      <c r="AX40" s="372"/>
    </row>
    <row r="41" spans="1:50" ht="23.25"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9" t="s">
        <v>568</v>
      </c>
      <c r="AF41" s="370"/>
      <c r="AG41" s="370"/>
      <c r="AH41" s="370"/>
      <c r="AI41" s="369" t="s">
        <v>567</v>
      </c>
      <c r="AJ41" s="370"/>
      <c r="AK41" s="370"/>
      <c r="AL41" s="370"/>
      <c r="AM41" s="369">
        <v>100</v>
      </c>
      <c r="AN41" s="370"/>
      <c r="AO41" s="370"/>
      <c r="AP41" s="370"/>
      <c r="AQ41" s="119" t="s">
        <v>568</v>
      </c>
      <c r="AR41" s="120"/>
      <c r="AS41" s="120"/>
      <c r="AT41" s="121"/>
      <c r="AU41" s="370">
        <v>100</v>
      </c>
      <c r="AV41" s="370"/>
      <c r="AW41" s="370"/>
      <c r="AX41" s="372"/>
    </row>
    <row r="42" spans="1:50" ht="23.25" customHeight="1" x14ac:dyDescent="0.15">
      <c r="A42" s="905" t="s">
        <v>382</v>
      </c>
      <c r="B42" s="906"/>
      <c r="C42" s="906"/>
      <c r="D42" s="906"/>
      <c r="E42" s="906"/>
      <c r="F42" s="907"/>
      <c r="G42" s="911" t="s">
        <v>568</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8" t="s">
        <v>352</v>
      </c>
      <c r="B44" s="649"/>
      <c r="C44" s="649"/>
      <c r="D44" s="649"/>
      <c r="E44" s="649"/>
      <c r="F44" s="650"/>
      <c r="G44" s="569" t="s">
        <v>146</v>
      </c>
      <c r="H44" s="386"/>
      <c r="I44" s="386"/>
      <c r="J44" s="386"/>
      <c r="K44" s="386"/>
      <c r="L44" s="386"/>
      <c r="M44" s="386"/>
      <c r="N44" s="386"/>
      <c r="O44" s="570"/>
      <c r="P44" s="635" t="s">
        <v>59</v>
      </c>
      <c r="Q44" s="386"/>
      <c r="R44" s="386"/>
      <c r="S44" s="386"/>
      <c r="T44" s="386"/>
      <c r="U44" s="386"/>
      <c r="V44" s="386"/>
      <c r="W44" s="386"/>
      <c r="X44" s="570"/>
      <c r="Y44" s="636"/>
      <c r="Z44" s="637"/>
      <c r="AA44" s="638"/>
      <c r="AB44" s="639" t="s">
        <v>11</v>
      </c>
      <c r="AC44" s="640"/>
      <c r="AD44" s="641"/>
      <c r="AE44" s="373" t="s">
        <v>394</v>
      </c>
      <c r="AF44" s="374"/>
      <c r="AG44" s="374"/>
      <c r="AH44" s="375"/>
      <c r="AI44" s="373" t="s">
        <v>392</v>
      </c>
      <c r="AJ44" s="374"/>
      <c r="AK44" s="374"/>
      <c r="AL44" s="375"/>
      <c r="AM44" s="380" t="s">
        <v>421</v>
      </c>
      <c r="AN44" s="380"/>
      <c r="AO44" s="380"/>
      <c r="AP44" s="380"/>
      <c r="AQ44" s="271" t="s">
        <v>235</v>
      </c>
      <c r="AR44" s="272"/>
      <c r="AS44" s="272"/>
      <c r="AT44" s="273"/>
      <c r="AU44" s="386" t="s">
        <v>134</v>
      </c>
      <c r="AV44" s="386"/>
      <c r="AW44" s="386"/>
      <c r="AX44" s="387"/>
    </row>
    <row r="45" spans="1:50" ht="18.75" hidden="1"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2"/>
      <c r="Z45" s="473"/>
      <c r="AA45" s="474"/>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3" t="s">
        <v>12</v>
      </c>
      <c r="Z46" s="553"/>
      <c r="AA46" s="554"/>
      <c r="AB46" s="555"/>
      <c r="AC46" s="555"/>
      <c r="AD46" s="55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5" t="s">
        <v>382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352</v>
      </c>
      <c r="B51" s="517"/>
      <c r="C51" s="517"/>
      <c r="D51" s="517"/>
      <c r="E51" s="517"/>
      <c r="F51" s="518"/>
      <c r="G51" s="569" t="s">
        <v>146</v>
      </c>
      <c r="H51" s="386"/>
      <c r="I51" s="386"/>
      <c r="J51" s="386"/>
      <c r="K51" s="386"/>
      <c r="L51" s="386"/>
      <c r="M51" s="386"/>
      <c r="N51" s="386"/>
      <c r="O51" s="570"/>
      <c r="P51" s="635" t="s">
        <v>59</v>
      </c>
      <c r="Q51" s="386"/>
      <c r="R51" s="386"/>
      <c r="S51" s="386"/>
      <c r="T51" s="386"/>
      <c r="U51" s="386"/>
      <c r="V51" s="386"/>
      <c r="W51" s="386"/>
      <c r="X51" s="570"/>
      <c r="Y51" s="636"/>
      <c r="Z51" s="637"/>
      <c r="AA51" s="638"/>
      <c r="AB51" s="639" t="s">
        <v>11</v>
      </c>
      <c r="AC51" s="640"/>
      <c r="AD51" s="641"/>
      <c r="AE51" s="373" t="s">
        <v>394</v>
      </c>
      <c r="AF51" s="374"/>
      <c r="AG51" s="374"/>
      <c r="AH51" s="375"/>
      <c r="AI51" s="373" t="s">
        <v>392</v>
      </c>
      <c r="AJ51" s="374"/>
      <c r="AK51" s="374"/>
      <c r="AL51" s="375"/>
      <c r="AM51" s="380" t="s">
        <v>421</v>
      </c>
      <c r="AN51" s="380"/>
      <c r="AO51" s="380"/>
      <c r="AP51" s="380"/>
      <c r="AQ51" s="271" t="s">
        <v>235</v>
      </c>
      <c r="AR51" s="272"/>
      <c r="AS51" s="272"/>
      <c r="AT51" s="273"/>
      <c r="AU51" s="382" t="s">
        <v>134</v>
      </c>
      <c r="AV51" s="382"/>
      <c r="AW51" s="382"/>
      <c r="AX51" s="383"/>
    </row>
    <row r="52" spans="1:50" ht="18.75" hidden="1"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2"/>
      <c r="Z52" s="473"/>
      <c r="AA52" s="474"/>
      <c r="AB52" s="337"/>
      <c r="AC52" s="338"/>
      <c r="AD52" s="339"/>
      <c r="AE52" s="337"/>
      <c r="AF52" s="338"/>
      <c r="AG52" s="338"/>
      <c r="AH52" s="339"/>
      <c r="AI52" s="337"/>
      <c r="AJ52" s="338"/>
      <c r="AK52" s="338"/>
      <c r="AL52" s="339"/>
      <c r="AM52" s="381"/>
      <c r="AN52" s="381"/>
      <c r="AO52" s="381"/>
      <c r="AP52" s="381"/>
      <c r="AQ52" s="215" t="s">
        <v>624</v>
      </c>
      <c r="AR52" s="140"/>
      <c r="AS52" s="141" t="s">
        <v>236</v>
      </c>
      <c r="AT52" s="176"/>
      <c r="AU52" s="275">
        <v>4</v>
      </c>
      <c r="AV52" s="275"/>
      <c r="AW52" s="384" t="s">
        <v>181</v>
      </c>
      <c r="AX52" s="385"/>
    </row>
    <row r="53" spans="1:50" ht="23.25" hidden="1" customHeight="1" x14ac:dyDescent="0.15">
      <c r="A53" s="519"/>
      <c r="B53" s="517"/>
      <c r="C53" s="517"/>
      <c r="D53" s="517"/>
      <c r="E53" s="517"/>
      <c r="F53" s="518"/>
      <c r="G53" s="544" t="s">
        <v>620</v>
      </c>
      <c r="H53" s="545"/>
      <c r="I53" s="545"/>
      <c r="J53" s="545"/>
      <c r="K53" s="545"/>
      <c r="L53" s="545"/>
      <c r="M53" s="545"/>
      <c r="N53" s="545"/>
      <c r="O53" s="546"/>
      <c r="P53" s="165" t="s">
        <v>621</v>
      </c>
      <c r="Q53" s="165"/>
      <c r="R53" s="165"/>
      <c r="S53" s="165"/>
      <c r="T53" s="165"/>
      <c r="U53" s="165"/>
      <c r="V53" s="165"/>
      <c r="W53" s="165"/>
      <c r="X53" s="236"/>
      <c r="Y53" s="343" t="s">
        <v>12</v>
      </c>
      <c r="Z53" s="553"/>
      <c r="AA53" s="554"/>
      <c r="AB53" s="555" t="s">
        <v>574</v>
      </c>
      <c r="AC53" s="555"/>
      <c r="AD53" s="555"/>
      <c r="AE53" s="369" t="s">
        <v>623</v>
      </c>
      <c r="AF53" s="370"/>
      <c r="AG53" s="370"/>
      <c r="AH53" s="370"/>
      <c r="AI53" s="369" t="s">
        <v>624</v>
      </c>
      <c r="AJ53" s="370"/>
      <c r="AK53" s="370"/>
      <c r="AL53" s="370"/>
      <c r="AM53" s="369"/>
      <c r="AN53" s="370"/>
      <c r="AO53" s="370"/>
      <c r="AP53" s="370"/>
      <c r="AQ53" s="119" t="s">
        <v>624</v>
      </c>
      <c r="AR53" s="120"/>
      <c r="AS53" s="120"/>
      <c r="AT53" s="121"/>
      <c r="AU53" s="370"/>
      <c r="AV53" s="370"/>
      <c r="AW53" s="370"/>
      <c r="AX53" s="372"/>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t="s">
        <v>574</v>
      </c>
      <c r="AC54" s="526"/>
      <c r="AD54" s="526"/>
      <c r="AE54" s="369" t="s">
        <v>624</v>
      </c>
      <c r="AF54" s="370"/>
      <c r="AG54" s="370"/>
      <c r="AH54" s="370"/>
      <c r="AI54" s="369" t="s">
        <v>624</v>
      </c>
      <c r="AJ54" s="370"/>
      <c r="AK54" s="370"/>
      <c r="AL54" s="370"/>
      <c r="AM54" s="369"/>
      <c r="AN54" s="370"/>
      <c r="AO54" s="370"/>
      <c r="AP54" s="370"/>
      <c r="AQ54" s="119" t="s">
        <v>624</v>
      </c>
      <c r="AR54" s="120"/>
      <c r="AS54" s="120"/>
      <c r="AT54" s="121"/>
      <c r="AU54" s="370">
        <v>50</v>
      </c>
      <c r="AV54" s="370"/>
      <c r="AW54" s="370"/>
      <c r="AX54" s="372"/>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9" t="s">
        <v>624</v>
      </c>
      <c r="AF55" s="370"/>
      <c r="AG55" s="370"/>
      <c r="AH55" s="370"/>
      <c r="AI55" s="369" t="s">
        <v>623</v>
      </c>
      <c r="AJ55" s="370"/>
      <c r="AK55" s="370"/>
      <c r="AL55" s="370"/>
      <c r="AM55" s="369"/>
      <c r="AN55" s="370"/>
      <c r="AO55" s="370"/>
      <c r="AP55" s="370"/>
      <c r="AQ55" s="119" t="s">
        <v>625</v>
      </c>
      <c r="AR55" s="120"/>
      <c r="AS55" s="120"/>
      <c r="AT55" s="121"/>
      <c r="AU55" s="370"/>
      <c r="AV55" s="370"/>
      <c r="AW55" s="370"/>
      <c r="AX55" s="372"/>
    </row>
    <row r="56" spans="1:50" ht="23.25" hidden="1" customHeight="1" x14ac:dyDescent="0.15">
      <c r="A56" s="905" t="s">
        <v>382</v>
      </c>
      <c r="B56" s="906"/>
      <c r="C56" s="906"/>
      <c r="D56" s="906"/>
      <c r="E56" s="906"/>
      <c r="F56" s="907"/>
      <c r="G56" s="911" t="s">
        <v>622</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thickBo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352</v>
      </c>
      <c r="B58" s="517"/>
      <c r="C58" s="517"/>
      <c r="D58" s="517"/>
      <c r="E58" s="517"/>
      <c r="F58" s="518"/>
      <c r="G58" s="569" t="s">
        <v>146</v>
      </c>
      <c r="H58" s="386"/>
      <c r="I58" s="386"/>
      <c r="J58" s="386"/>
      <c r="K58" s="386"/>
      <c r="L58" s="386"/>
      <c r="M58" s="386"/>
      <c r="N58" s="386"/>
      <c r="O58" s="570"/>
      <c r="P58" s="635" t="s">
        <v>59</v>
      </c>
      <c r="Q58" s="386"/>
      <c r="R58" s="386"/>
      <c r="S58" s="386"/>
      <c r="T58" s="386"/>
      <c r="U58" s="386"/>
      <c r="V58" s="386"/>
      <c r="W58" s="386"/>
      <c r="X58" s="570"/>
      <c r="Y58" s="636"/>
      <c r="Z58" s="637"/>
      <c r="AA58" s="638"/>
      <c r="AB58" s="639" t="s">
        <v>11</v>
      </c>
      <c r="AC58" s="640"/>
      <c r="AD58" s="641"/>
      <c r="AE58" s="373" t="s">
        <v>394</v>
      </c>
      <c r="AF58" s="374"/>
      <c r="AG58" s="374"/>
      <c r="AH58" s="375"/>
      <c r="AI58" s="373" t="s">
        <v>392</v>
      </c>
      <c r="AJ58" s="374"/>
      <c r="AK58" s="374"/>
      <c r="AL58" s="375"/>
      <c r="AM58" s="380" t="s">
        <v>421</v>
      </c>
      <c r="AN58" s="380"/>
      <c r="AO58" s="380"/>
      <c r="AP58" s="380"/>
      <c r="AQ58" s="271" t="s">
        <v>235</v>
      </c>
      <c r="AR58" s="272"/>
      <c r="AS58" s="272"/>
      <c r="AT58" s="273"/>
      <c r="AU58" s="382" t="s">
        <v>134</v>
      </c>
      <c r="AV58" s="382"/>
      <c r="AW58" s="382"/>
      <c r="AX58" s="383"/>
    </row>
    <row r="59" spans="1:50" ht="18.75" hidden="1"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2"/>
      <c r="Z59" s="473"/>
      <c r="AA59" s="474"/>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3" t="s">
        <v>12</v>
      </c>
      <c r="Z60" s="553"/>
      <c r="AA60" s="554"/>
      <c r="AB60" s="555"/>
      <c r="AC60" s="555"/>
      <c r="AD60" s="55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353</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348</v>
      </c>
      <c r="X65" s="878"/>
      <c r="Y65" s="881"/>
      <c r="Z65" s="881"/>
      <c r="AA65" s="882"/>
      <c r="AB65" s="875" t="s">
        <v>11</v>
      </c>
      <c r="AC65" s="871"/>
      <c r="AD65" s="872"/>
      <c r="AE65" s="373" t="s">
        <v>394</v>
      </c>
      <c r="AF65" s="374"/>
      <c r="AG65" s="374"/>
      <c r="AH65" s="375"/>
      <c r="AI65" s="373" t="s">
        <v>392</v>
      </c>
      <c r="AJ65" s="374"/>
      <c r="AK65" s="374"/>
      <c r="AL65" s="375"/>
      <c r="AM65" s="380" t="s">
        <v>421</v>
      </c>
      <c r="AN65" s="380"/>
      <c r="AO65" s="380"/>
      <c r="AP65" s="380"/>
      <c r="AQ65" s="875" t="s">
        <v>235</v>
      </c>
      <c r="AR65" s="871"/>
      <c r="AS65" s="871"/>
      <c r="AT65" s="872"/>
      <c r="AU65" s="984" t="s">
        <v>134</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81"/>
      <c r="AQ66" s="274"/>
      <c r="AR66" s="275"/>
      <c r="AS66" s="873" t="s">
        <v>236</v>
      </c>
      <c r="AT66" s="874"/>
      <c r="AU66" s="275"/>
      <c r="AV66" s="275"/>
      <c r="AW66" s="873" t="s">
        <v>351</v>
      </c>
      <c r="AX66" s="986"/>
    </row>
    <row r="67" spans="1:50" ht="23.25" hidden="1" customHeight="1" x14ac:dyDescent="0.15">
      <c r="A67" s="859"/>
      <c r="B67" s="860"/>
      <c r="C67" s="860"/>
      <c r="D67" s="860"/>
      <c r="E67" s="860"/>
      <c r="F67" s="861"/>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372</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372</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373</v>
      </c>
      <c r="AC69" s="983"/>
      <c r="AD69" s="983"/>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x14ac:dyDescent="0.15">
      <c r="A70" s="859" t="s">
        <v>358</v>
      </c>
      <c r="B70" s="860"/>
      <c r="C70" s="860"/>
      <c r="D70" s="860"/>
      <c r="E70" s="860"/>
      <c r="F70" s="861"/>
      <c r="G70" s="947" t="s">
        <v>238</v>
      </c>
      <c r="H70" s="948"/>
      <c r="I70" s="948"/>
      <c r="J70" s="948"/>
      <c r="K70" s="948"/>
      <c r="L70" s="948"/>
      <c r="M70" s="948"/>
      <c r="N70" s="948"/>
      <c r="O70" s="948"/>
      <c r="P70" s="948"/>
      <c r="Q70" s="948"/>
      <c r="R70" s="948"/>
      <c r="S70" s="948"/>
      <c r="T70" s="948"/>
      <c r="U70" s="948"/>
      <c r="V70" s="948"/>
      <c r="W70" s="951" t="s">
        <v>371</v>
      </c>
      <c r="X70" s="952"/>
      <c r="Y70" s="957" t="s">
        <v>12</v>
      </c>
      <c r="Z70" s="957"/>
      <c r="AA70" s="958"/>
      <c r="AB70" s="959" t="s">
        <v>372</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372</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373</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353</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3" t="s">
        <v>394</v>
      </c>
      <c r="AF73" s="374"/>
      <c r="AG73" s="374"/>
      <c r="AH73" s="375"/>
      <c r="AI73" s="373" t="s">
        <v>392</v>
      </c>
      <c r="AJ73" s="374"/>
      <c r="AK73" s="374"/>
      <c r="AL73" s="375"/>
      <c r="AM73" s="380" t="s">
        <v>421</v>
      </c>
      <c r="AN73" s="380"/>
      <c r="AO73" s="380"/>
      <c r="AP73" s="380"/>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9" t="s">
        <v>385</v>
      </c>
      <c r="B78" s="920"/>
      <c r="C78" s="920"/>
      <c r="D78" s="920"/>
      <c r="E78" s="917" t="s">
        <v>331</v>
      </c>
      <c r="F78" s="918"/>
      <c r="G78" s="56" t="s">
        <v>238</v>
      </c>
      <c r="H78" s="800"/>
      <c r="I78" s="248"/>
      <c r="J78" s="248"/>
      <c r="K78" s="248"/>
      <c r="L78" s="248"/>
      <c r="M78" s="248"/>
      <c r="N78" s="248"/>
      <c r="O78" s="801"/>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347</v>
      </c>
      <c r="AP79" s="153"/>
      <c r="AQ79" s="153"/>
      <c r="AR79" s="80" t="s">
        <v>345</v>
      </c>
      <c r="AS79" s="152"/>
      <c r="AT79" s="153"/>
      <c r="AU79" s="153"/>
      <c r="AV79" s="153"/>
      <c r="AW79" s="153"/>
      <c r="AX79" s="154"/>
    </row>
    <row r="80" spans="1:50" ht="18.75" hidden="1" customHeight="1" x14ac:dyDescent="0.15">
      <c r="A80" s="523" t="s">
        <v>147</v>
      </c>
      <c r="B80" s="854" t="s">
        <v>344</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433</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3" t="s">
        <v>11</v>
      </c>
      <c r="AC85" s="374"/>
      <c r="AD85" s="375"/>
      <c r="AE85" s="373" t="s">
        <v>394</v>
      </c>
      <c r="AF85" s="374"/>
      <c r="AG85" s="374"/>
      <c r="AH85" s="375"/>
      <c r="AI85" s="373" t="s">
        <v>392</v>
      </c>
      <c r="AJ85" s="374"/>
      <c r="AK85" s="374"/>
      <c r="AL85" s="375"/>
      <c r="AM85" s="380" t="s">
        <v>421</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7"/>
      <c r="R87" s="807"/>
      <c r="S87" s="807"/>
      <c r="T87" s="807"/>
      <c r="U87" s="807"/>
      <c r="V87" s="807"/>
      <c r="W87" s="807"/>
      <c r="X87" s="808"/>
      <c r="Y87" s="763" t="s">
        <v>62</v>
      </c>
      <c r="Z87" s="764"/>
      <c r="AA87" s="765"/>
      <c r="AB87" s="555"/>
      <c r="AC87" s="555"/>
      <c r="AD87" s="555"/>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4"/>
      <c r="B88" s="556"/>
      <c r="C88" s="556"/>
      <c r="D88" s="556"/>
      <c r="E88" s="556"/>
      <c r="F88" s="557"/>
      <c r="G88" s="237"/>
      <c r="H88" s="238"/>
      <c r="I88" s="238"/>
      <c r="J88" s="238"/>
      <c r="K88" s="238"/>
      <c r="L88" s="238"/>
      <c r="M88" s="238"/>
      <c r="N88" s="238"/>
      <c r="O88" s="239"/>
      <c r="P88" s="809"/>
      <c r="Q88" s="809"/>
      <c r="R88" s="809"/>
      <c r="S88" s="809"/>
      <c r="T88" s="809"/>
      <c r="U88" s="809"/>
      <c r="V88" s="809"/>
      <c r="W88" s="809"/>
      <c r="X88" s="810"/>
      <c r="Y88" s="737" t="s">
        <v>54</v>
      </c>
      <c r="Z88" s="738"/>
      <c r="AA88" s="739"/>
      <c r="AB88" s="526"/>
      <c r="AC88" s="526"/>
      <c r="AD88" s="52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idden="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1"/>
      <c r="Y89" s="737" t="s">
        <v>13</v>
      </c>
      <c r="Z89" s="738"/>
      <c r="AA89" s="739"/>
      <c r="AB89" s="465" t="s">
        <v>14</v>
      </c>
      <c r="AC89" s="465"/>
      <c r="AD89" s="465"/>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15">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3" t="s">
        <v>11</v>
      </c>
      <c r="AC90" s="374"/>
      <c r="AD90" s="375"/>
      <c r="AE90" s="373" t="s">
        <v>394</v>
      </c>
      <c r="AF90" s="374"/>
      <c r="AG90" s="374"/>
      <c r="AH90" s="375"/>
      <c r="AI90" s="373" t="s">
        <v>392</v>
      </c>
      <c r="AJ90" s="374"/>
      <c r="AK90" s="374"/>
      <c r="AL90" s="375"/>
      <c r="AM90" s="380" t="s">
        <v>421</v>
      </c>
      <c r="AN90" s="380"/>
      <c r="AO90" s="380"/>
      <c r="AP90" s="380"/>
      <c r="AQ90" s="180" t="s">
        <v>235</v>
      </c>
      <c r="AR90" s="173"/>
      <c r="AS90" s="173"/>
      <c r="AT90" s="174"/>
      <c r="AU90" s="378" t="s">
        <v>134</v>
      </c>
      <c r="AV90" s="378"/>
      <c r="AW90" s="378"/>
      <c r="AX90" s="379"/>
    </row>
    <row r="91" spans="1:60" hidden="1" x14ac:dyDescent="0.15">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15">
      <c r="A92" s="524"/>
      <c r="B92" s="556"/>
      <c r="C92" s="556"/>
      <c r="D92" s="556"/>
      <c r="E92" s="556"/>
      <c r="F92" s="557"/>
      <c r="G92" s="235"/>
      <c r="H92" s="165"/>
      <c r="I92" s="165"/>
      <c r="J92" s="165"/>
      <c r="K92" s="165"/>
      <c r="L92" s="165"/>
      <c r="M92" s="165"/>
      <c r="N92" s="165"/>
      <c r="O92" s="236"/>
      <c r="P92" s="165"/>
      <c r="Q92" s="807"/>
      <c r="R92" s="807"/>
      <c r="S92" s="807"/>
      <c r="T92" s="807"/>
      <c r="U92" s="807"/>
      <c r="V92" s="807"/>
      <c r="W92" s="807"/>
      <c r="X92" s="808"/>
      <c r="Y92" s="763" t="s">
        <v>62</v>
      </c>
      <c r="Z92" s="764"/>
      <c r="AA92" s="765"/>
      <c r="AB92" s="555"/>
      <c r="AC92" s="555"/>
      <c r="AD92" s="555"/>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15">
      <c r="A93" s="524"/>
      <c r="B93" s="556"/>
      <c r="C93" s="556"/>
      <c r="D93" s="556"/>
      <c r="E93" s="556"/>
      <c r="F93" s="557"/>
      <c r="G93" s="237"/>
      <c r="H93" s="238"/>
      <c r="I93" s="238"/>
      <c r="J93" s="238"/>
      <c r="K93" s="238"/>
      <c r="L93" s="238"/>
      <c r="M93" s="238"/>
      <c r="N93" s="238"/>
      <c r="O93" s="239"/>
      <c r="P93" s="809"/>
      <c r="Q93" s="809"/>
      <c r="R93" s="809"/>
      <c r="S93" s="809"/>
      <c r="T93" s="809"/>
      <c r="U93" s="809"/>
      <c r="V93" s="809"/>
      <c r="W93" s="809"/>
      <c r="X93" s="810"/>
      <c r="Y93" s="737" t="s">
        <v>54</v>
      </c>
      <c r="Z93" s="738"/>
      <c r="AA93" s="739"/>
      <c r="AB93" s="526"/>
      <c r="AC93" s="526"/>
      <c r="AD93" s="52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1"/>
      <c r="Y94" s="737" t="s">
        <v>13</v>
      </c>
      <c r="Z94" s="738"/>
      <c r="AA94" s="739"/>
      <c r="AB94" s="465" t="s">
        <v>14</v>
      </c>
      <c r="AC94" s="465"/>
      <c r="AD94" s="465"/>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15">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3" t="s">
        <v>11</v>
      </c>
      <c r="AC95" s="374"/>
      <c r="AD95" s="375"/>
      <c r="AE95" s="373" t="s">
        <v>394</v>
      </c>
      <c r="AF95" s="374"/>
      <c r="AG95" s="374"/>
      <c r="AH95" s="375"/>
      <c r="AI95" s="373" t="s">
        <v>392</v>
      </c>
      <c r="AJ95" s="374"/>
      <c r="AK95" s="374"/>
      <c r="AL95" s="375"/>
      <c r="AM95" s="380" t="s">
        <v>421</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15">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15">
      <c r="A97" s="524"/>
      <c r="B97" s="556"/>
      <c r="C97" s="556"/>
      <c r="D97" s="556"/>
      <c r="E97" s="556"/>
      <c r="F97" s="557"/>
      <c r="G97" s="235"/>
      <c r="H97" s="165"/>
      <c r="I97" s="165"/>
      <c r="J97" s="165"/>
      <c r="K97" s="165"/>
      <c r="L97" s="165"/>
      <c r="M97" s="165"/>
      <c r="N97" s="165"/>
      <c r="O97" s="236"/>
      <c r="P97" s="165"/>
      <c r="Q97" s="807"/>
      <c r="R97" s="807"/>
      <c r="S97" s="807"/>
      <c r="T97" s="807"/>
      <c r="U97" s="807"/>
      <c r="V97" s="807"/>
      <c r="W97" s="807"/>
      <c r="X97" s="808"/>
      <c r="Y97" s="763" t="s">
        <v>62</v>
      </c>
      <c r="Z97" s="764"/>
      <c r="AA97" s="765"/>
      <c r="AB97" s="414"/>
      <c r="AC97" s="415"/>
      <c r="AD97" s="416"/>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15">
      <c r="A98" s="524"/>
      <c r="B98" s="556"/>
      <c r="C98" s="556"/>
      <c r="D98" s="556"/>
      <c r="E98" s="556"/>
      <c r="F98" s="557"/>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4.25" hidden="1" thickBot="1" x14ac:dyDescent="0.2">
      <c r="A99" s="525"/>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27" customHeight="1" x14ac:dyDescent="0.15">
      <c r="A100" s="840" t="s">
        <v>354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394</v>
      </c>
      <c r="AF100" s="832"/>
      <c r="AG100" s="832"/>
      <c r="AH100" s="833"/>
      <c r="AI100" s="831" t="s">
        <v>414</v>
      </c>
      <c r="AJ100" s="832"/>
      <c r="AK100" s="832"/>
      <c r="AL100" s="833"/>
      <c r="AM100" s="831" t="s">
        <v>421</v>
      </c>
      <c r="AN100" s="832"/>
      <c r="AO100" s="832"/>
      <c r="AP100" s="833"/>
      <c r="AQ100" s="936" t="s">
        <v>434</v>
      </c>
      <c r="AR100" s="937"/>
      <c r="AS100" s="937"/>
      <c r="AT100" s="938"/>
      <c r="AU100" s="936" t="s">
        <v>435</v>
      </c>
      <c r="AV100" s="937"/>
      <c r="AW100" s="937"/>
      <c r="AX100" s="939"/>
    </row>
    <row r="101" spans="1:60" ht="23.25" customHeight="1" x14ac:dyDescent="0.15">
      <c r="A101" s="495"/>
      <c r="B101" s="496"/>
      <c r="C101" s="496"/>
      <c r="D101" s="496"/>
      <c r="E101" s="496"/>
      <c r="F101" s="497"/>
      <c r="G101" s="165" t="s">
        <v>578</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5" t="s">
        <v>577</v>
      </c>
      <c r="AC101" s="555"/>
      <c r="AD101" s="555"/>
      <c r="AE101" s="369" t="s">
        <v>568</v>
      </c>
      <c r="AF101" s="370"/>
      <c r="AG101" s="370"/>
      <c r="AH101" s="371"/>
      <c r="AI101" s="369" t="s">
        <v>568</v>
      </c>
      <c r="AJ101" s="370"/>
      <c r="AK101" s="370"/>
      <c r="AL101" s="371"/>
      <c r="AM101" s="369">
        <v>5</v>
      </c>
      <c r="AN101" s="370"/>
      <c r="AO101" s="370"/>
      <c r="AP101" s="371"/>
      <c r="AQ101" s="369" t="s">
        <v>569</v>
      </c>
      <c r="AR101" s="370"/>
      <c r="AS101" s="370"/>
      <c r="AT101" s="371"/>
      <c r="AU101" s="369" t="s">
        <v>569</v>
      </c>
      <c r="AV101" s="370"/>
      <c r="AW101" s="370"/>
      <c r="AX101" s="371"/>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4"/>
      <c r="AA102" s="345"/>
      <c r="AB102" s="555" t="s">
        <v>577</v>
      </c>
      <c r="AC102" s="555"/>
      <c r="AD102" s="555"/>
      <c r="AE102" s="363" t="s">
        <v>568</v>
      </c>
      <c r="AF102" s="363"/>
      <c r="AG102" s="363"/>
      <c r="AH102" s="363"/>
      <c r="AI102" s="363" t="s">
        <v>568</v>
      </c>
      <c r="AJ102" s="363"/>
      <c r="AK102" s="363"/>
      <c r="AL102" s="363"/>
      <c r="AM102" s="363">
        <v>5</v>
      </c>
      <c r="AN102" s="363"/>
      <c r="AO102" s="363"/>
      <c r="AP102" s="363"/>
      <c r="AQ102" s="822" t="s">
        <v>568</v>
      </c>
      <c r="AR102" s="823"/>
      <c r="AS102" s="823"/>
      <c r="AT102" s="824"/>
      <c r="AU102" s="822" t="s">
        <v>568</v>
      </c>
      <c r="AV102" s="823"/>
      <c r="AW102" s="823"/>
      <c r="AX102" s="824"/>
    </row>
    <row r="103" spans="1:60" ht="31.5" customHeight="1" x14ac:dyDescent="0.15">
      <c r="A103" s="492" t="s">
        <v>354</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7" t="s">
        <v>11</v>
      </c>
      <c r="AC103" s="302"/>
      <c r="AD103" s="303"/>
      <c r="AE103" s="307" t="s">
        <v>394</v>
      </c>
      <c r="AF103" s="302"/>
      <c r="AG103" s="302"/>
      <c r="AH103" s="303"/>
      <c r="AI103" s="307" t="s">
        <v>392</v>
      </c>
      <c r="AJ103" s="302"/>
      <c r="AK103" s="302"/>
      <c r="AL103" s="303"/>
      <c r="AM103" s="307" t="s">
        <v>421</v>
      </c>
      <c r="AN103" s="302"/>
      <c r="AO103" s="302"/>
      <c r="AP103" s="303"/>
      <c r="AQ103" s="365" t="s">
        <v>434</v>
      </c>
      <c r="AR103" s="366"/>
      <c r="AS103" s="366"/>
      <c r="AT103" s="367"/>
      <c r="AU103" s="365" t="s">
        <v>435</v>
      </c>
      <c r="AV103" s="366"/>
      <c r="AW103" s="366"/>
      <c r="AX103" s="368"/>
    </row>
    <row r="104" spans="1:60" ht="23.25" customHeight="1" x14ac:dyDescent="0.15">
      <c r="A104" s="495"/>
      <c r="B104" s="496"/>
      <c r="C104" s="496"/>
      <c r="D104" s="496"/>
      <c r="E104" s="496"/>
      <c r="F104" s="497"/>
      <c r="G104" s="165" t="s">
        <v>629</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t="s">
        <v>579</v>
      </c>
      <c r="AC104" s="476"/>
      <c r="AD104" s="477"/>
      <c r="AE104" s="369" t="s">
        <v>580</v>
      </c>
      <c r="AF104" s="370"/>
      <c r="AG104" s="370"/>
      <c r="AH104" s="371"/>
      <c r="AI104" s="369" t="s">
        <v>410</v>
      </c>
      <c r="AJ104" s="370"/>
      <c r="AK104" s="370"/>
      <c r="AL104" s="371"/>
      <c r="AM104" s="369">
        <v>2</v>
      </c>
      <c r="AN104" s="370"/>
      <c r="AO104" s="370"/>
      <c r="AP104" s="371"/>
      <c r="AQ104" s="369" t="s">
        <v>568</v>
      </c>
      <c r="AR104" s="370"/>
      <c r="AS104" s="370"/>
      <c r="AT104" s="371"/>
      <c r="AU104" s="369" t="s">
        <v>568</v>
      </c>
      <c r="AV104" s="370"/>
      <c r="AW104" s="370"/>
      <c r="AX104" s="371"/>
    </row>
    <row r="105" spans="1:60" ht="23.25"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4" t="s">
        <v>579</v>
      </c>
      <c r="AC105" s="415"/>
      <c r="AD105" s="416"/>
      <c r="AE105" s="363" t="s">
        <v>410</v>
      </c>
      <c r="AF105" s="363"/>
      <c r="AG105" s="363"/>
      <c r="AH105" s="363"/>
      <c r="AI105" s="363" t="s">
        <v>410</v>
      </c>
      <c r="AJ105" s="363"/>
      <c r="AK105" s="363"/>
      <c r="AL105" s="363"/>
      <c r="AM105" s="363">
        <v>2</v>
      </c>
      <c r="AN105" s="363"/>
      <c r="AO105" s="363"/>
      <c r="AP105" s="363"/>
      <c r="AQ105" s="369" t="s">
        <v>568</v>
      </c>
      <c r="AR105" s="370"/>
      <c r="AS105" s="370"/>
      <c r="AT105" s="371"/>
      <c r="AU105" s="822" t="s">
        <v>568</v>
      </c>
      <c r="AV105" s="823"/>
      <c r="AW105" s="823"/>
      <c r="AX105" s="824"/>
    </row>
    <row r="106" spans="1:60" ht="31.5" hidden="1" customHeight="1" x14ac:dyDescent="0.15">
      <c r="A106" s="492" t="s">
        <v>354</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7" t="s">
        <v>11</v>
      </c>
      <c r="AC106" s="302"/>
      <c r="AD106" s="303"/>
      <c r="AE106" s="307" t="s">
        <v>394</v>
      </c>
      <c r="AF106" s="302"/>
      <c r="AG106" s="302"/>
      <c r="AH106" s="303"/>
      <c r="AI106" s="307" t="s">
        <v>392</v>
      </c>
      <c r="AJ106" s="302"/>
      <c r="AK106" s="302"/>
      <c r="AL106" s="303"/>
      <c r="AM106" s="307" t="s">
        <v>421</v>
      </c>
      <c r="AN106" s="302"/>
      <c r="AO106" s="302"/>
      <c r="AP106" s="303"/>
      <c r="AQ106" s="365" t="s">
        <v>434</v>
      </c>
      <c r="AR106" s="366"/>
      <c r="AS106" s="366"/>
      <c r="AT106" s="367"/>
      <c r="AU106" s="365" t="s">
        <v>435</v>
      </c>
      <c r="AV106" s="366"/>
      <c r="AW106" s="366"/>
      <c r="AX106" s="368"/>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4"/>
      <c r="AC108" s="415"/>
      <c r="AD108" s="416"/>
      <c r="AE108" s="363"/>
      <c r="AF108" s="363"/>
      <c r="AG108" s="363"/>
      <c r="AH108" s="363"/>
      <c r="AI108" s="363"/>
      <c r="AJ108" s="363"/>
      <c r="AK108" s="363"/>
      <c r="AL108" s="363"/>
      <c r="AM108" s="363"/>
      <c r="AN108" s="363"/>
      <c r="AO108" s="363"/>
      <c r="AP108" s="363"/>
      <c r="AQ108" s="369"/>
      <c r="AR108" s="370"/>
      <c r="AS108" s="370"/>
      <c r="AT108" s="371"/>
      <c r="AU108" s="822"/>
      <c r="AV108" s="823"/>
      <c r="AW108" s="823"/>
      <c r="AX108" s="824"/>
    </row>
    <row r="109" spans="1:60" ht="31.5" hidden="1" customHeight="1" x14ac:dyDescent="0.15">
      <c r="A109" s="492" t="s">
        <v>354</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7" t="s">
        <v>11</v>
      </c>
      <c r="AC109" s="302"/>
      <c r="AD109" s="303"/>
      <c r="AE109" s="307" t="s">
        <v>394</v>
      </c>
      <c r="AF109" s="302"/>
      <c r="AG109" s="302"/>
      <c r="AH109" s="303"/>
      <c r="AI109" s="307" t="s">
        <v>392</v>
      </c>
      <c r="AJ109" s="302"/>
      <c r="AK109" s="302"/>
      <c r="AL109" s="303"/>
      <c r="AM109" s="307" t="s">
        <v>421</v>
      </c>
      <c r="AN109" s="302"/>
      <c r="AO109" s="302"/>
      <c r="AP109" s="303"/>
      <c r="AQ109" s="365" t="s">
        <v>434</v>
      </c>
      <c r="AR109" s="366"/>
      <c r="AS109" s="366"/>
      <c r="AT109" s="367"/>
      <c r="AU109" s="365" t="s">
        <v>435</v>
      </c>
      <c r="AV109" s="366"/>
      <c r="AW109" s="366"/>
      <c r="AX109" s="368"/>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4"/>
      <c r="AC111" s="415"/>
      <c r="AD111" s="416"/>
      <c r="AE111" s="363"/>
      <c r="AF111" s="363"/>
      <c r="AG111" s="363"/>
      <c r="AH111" s="363"/>
      <c r="AI111" s="363"/>
      <c r="AJ111" s="363"/>
      <c r="AK111" s="363"/>
      <c r="AL111" s="363"/>
      <c r="AM111" s="363"/>
      <c r="AN111" s="363"/>
      <c r="AO111" s="363"/>
      <c r="AP111" s="363"/>
      <c r="AQ111" s="369"/>
      <c r="AR111" s="370"/>
      <c r="AS111" s="370"/>
      <c r="AT111" s="371"/>
      <c r="AU111" s="822"/>
      <c r="AV111" s="823"/>
      <c r="AW111" s="823"/>
      <c r="AX111" s="824"/>
    </row>
    <row r="112" spans="1:60" ht="31.5" hidden="1" customHeight="1" x14ac:dyDescent="0.15">
      <c r="A112" s="492" t="s">
        <v>354</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7" t="s">
        <v>11</v>
      </c>
      <c r="AC112" s="302"/>
      <c r="AD112" s="303"/>
      <c r="AE112" s="307" t="s">
        <v>394</v>
      </c>
      <c r="AF112" s="302"/>
      <c r="AG112" s="302"/>
      <c r="AH112" s="303"/>
      <c r="AI112" s="307" t="s">
        <v>392</v>
      </c>
      <c r="AJ112" s="302"/>
      <c r="AK112" s="302"/>
      <c r="AL112" s="303"/>
      <c r="AM112" s="307" t="s">
        <v>421</v>
      </c>
      <c r="AN112" s="302"/>
      <c r="AO112" s="302"/>
      <c r="AP112" s="303"/>
      <c r="AQ112" s="365" t="s">
        <v>434</v>
      </c>
      <c r="AR112" s="366"/>
      <c r="AS112" s="366"/>
      <c r="AT112" s="367"/>
      <c r="AU112" s="365" t="s">
        <v>435</v>
      </c>
      <c r="AV112" s="366"/>
      <c r="AW112" s="366"/>
      <c r="AX112" s="368"/>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4"/>
      <c r="AC114" s="415"/>
      <c r="AD114" s="416"/>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394</v>
      </c>
      <c r="AF115" s="302"/>
      <c r="AG115" s="302"/>
      <c r="AH115" s="303"/>
      <c r="AI115" s="307" t="s">
        <v>392</v>
      </c>
      <c r="AJ115" s="302"/>
      <c r="AK115" s="302"/>
      <c r="AL115" s="303"/>
      <c r="AM115" s="307" t="s">
        <v>421</v>
      </c>
      <c r="AN115" s="302"/>
      <c r="AO115" s="302"/>
      <c r="AP115" s="303"/>
      <c r="AQ115" s="340" t="s">
        <v>436</v>
      </c>
      <c r="AR115" s="341"/>
      <c r="AS115" s="341"/>
      <c r="AT115" s="341"/>
      <c r="AU115" s="341"/>
      <c r="AV115" s="341"/>
      <c r="AW115" s="341"/>
      <c r="AX115" s="342"/>
    </row>
    <row r="116" spans="1:50" ht="23.25" customHeight="1" x14ac:dyDescent="0.15">
      <c r="A116" s="296"/>
      <c r="B116" s="297"/>
      <c r="C116" s="297"/>
      <c r="D116" s="297"/>
      <c r="E116" s="297"/>
      <c r="F116" s="298"/>
      <c r="G116" s="356" t="s">
        <v>581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582</v>
      </c>
      <c r="AC116" s="305"/>
      <c r="AD116" s="306"/>
      <c r="AE116" s="363" t="s">
        <v>568</v>
      </c>
      <c r="AF116" s="363"/>
      <c r="AG116" s="363"/>
      <c r="AH116" s="363"/>
      <c r="AI116" s="363" t="s">
        <v>568</v>
      </c>
      <c r="AJ116" s="363"/>
      <c r="AK116" s="363"/>
      <c r="AL116" s="363"/>
      <c r="AM116" s="363">
        <v>2828</v>
      </c>
      <c r="AN116" s="363"/>
      <c r="AO116" s="363"/>
      <c r="AP116" s="363"/>
      <c r="AQ116" s="369" t="s">
        <v>569</v>
      </c>
      <c r="AR116" s="370"/>
      <c r="AS116" s="370"/>
      <c r="AT116" s="370"/>
      <c r="AU116" s="370"/>
      <c r="AV116" s="370"/>
      <c r="AW116" s="370"/>
      <c r="AX116" s="372"/>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583</v>
      </c>
      <c r="AC117" s="347"/>
      <c r="AD117" s="348"/>
      <c r="AE117" s="310" t="s">
        <v>568</v>
      </c>
      <c r="AF117" s="310"/>
      <c r="AG117" s="310"/>
      <c r="AH117" s="310"/>
      <c r="AI117" s="310" t="s">
        <v>568</v>
      </c>
      <c r="AJ117" s="310"/>
      <c r="AK117" s="310"/>
      <c r="AL117" s="310"/>
      <c r="AM117" s="310" t="s">
        <v>584</v>
      </c>
      <c r="AN117" s="310"/>
      <c r="AO117" s="310"/>
      <c r="AP117" s="310"/>
      <c r="AQ117" s="310" t="s">
        <v>568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394</v>
      </c>
      <c r="AF118" s="302"/>
      <c r="AG118" s="302"/>
      <c r="AH118" s="303"/>
      <c r="AI118" s="307" t="s">
        <v>392</v>
      </c>
      <c r="AJ118" s="302"/>
      <c r="AK118" s="302"/>
      <c r="AL118" s="303"/>
      <c r="AM118" s="307" t="s">
        <v>421</v>
      </c>
      <c r="AN118" s="302"/>
      <c r="AO118" s="302"/>
      <c r="AP118" s="303"/>
      <c r="AQ118" s="340" t="s">
        <v>436</v>
      </c>
      <c r="AR118" s="341"/>
      <c r="AS118" s="341"/>
      <c r="AT118" s="341"/>
      <c r="AU118" s="341"/>
      <c r="AV118" s="341"/>
      <c r="AW118" s="341"/>
      <c r="AX118" s="342"/>
    </row>
    <row r="119" spans="1:50" ht="23.25" customHeight="1" x14ac:dyDescent="0.15">
      <c r="A119" s="296"/>
      <c r="B119" s="297"/>
      <c r="C119" s="297"/>
      <c r="D119" s="297"/>
      <c r="E119" s="297"/>
      <c r="F119" s="298"/>
      <c r="G119" s="356" t="s">
        <v>626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582</v>
      </c>
      <c r="AC119" s="305"/>
      <c r="AD119" s="306"/>
      <c r="AE119" s="369" t="s">
        <v>568</v>
      </c>
      <c r="AF119" s="370"/>
      <c r="AG119" s="370"/>
      <c r="AH119" s="371"/>
      <c r="AI119" s="369" t="s">
        <v>568</v>
      </c>
      <c r="AJ119" s="370"/>
      <c r="AK119" s="370"/>
      <c r="AL119" s="371"/>
      <c r="AM119" s="363">
        <f>5109/2</f>
        <v>2554.5</v>
      </c>
      <c r="AN119" s="363"/>
      <c r="AO119" s="363"/>
      <c r="AP119" s="363"/>
      <c r="AQ119" s="363" t="s">
        <v>651</v>
      </c>
      <c r="AR119" s="363"/>
      <c r="AS119" s="363"/>
      <c r="AT119" s="363"/>
      <c r="AU119" s="363"/>
      <c r="AV119" s="363"/>
      <c r="AW119" s="363"/>
      <c r="AX119" s="364"/>
    </row>
    <row r="120" spans="1:50" ht="46.5"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585</v>
      </c>
      <c r="AC120" s="347"/>
      <c r="AD120" s="348"/>
      <c r="AE120" s="409" t="s">
        <v>568</v>
      </c>
      <c r="AF120" s="410"/>
      <c r="AG120" s="410"/>
      <c r="AH120" s="411"/>
      <c r="AI120" s="409" t="s">
        <v>568</v>
      </c>
      <c r="AJ120" s="410"/>
      <c r="AK120" s="410"/>
      <c r="AL120" s="411"/>
      <c r="AM120" s="310" t="s">
        <v>631</v>
      </c>
      <c r="AN120" s="310"/>
      <c r="AO120" s="310"/>
      <c r="AP120" s="310"/>
      <c r="AQ120" s="310" t="s">
        <v>652</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394</v>
      </c>
      <c r="AF121" s="302"/>
      <c r="AG121" s="302"/>
      <c r="AH121" s="303"/>
      <c r="AI121" s="307" t="s">
        <v>392</v>
      </c>
      <c r="AJ121" s="302"/>
      <c r="AK121" s="302"/>
      <c r="AL121" s="303"/>
      <c r="AM121" s="307" t="s">
        <v>421</v>
      </c>
      <c r="AN121" s="302"/>
      <c r="AO121" s="302"/>
      <c r="AP121" s="303"/>
      <c r="AQ121" s="340" t="s">
        <v>436</v>
      </c>
      <c r="AR121" s="341"/>
      <c r="AS121" s="341"/>
      <c r="AT121" s="341"/>
      <c r="AU121" s="341"/>
      <c r="AV121" s="341"/>
      <c r="AW121" s="341"/>
      <c r="AX121" s="342"/>
    </row>
    <row r="122" spans="1:50" ht="23.25" customHeight="1" x14ac:dyDescent="0.15">
      <c r="A122" s="296"/>
      <c r="B122" s="297"/>
      <c r="C122" s="297"/>
      <c r="D122" s="297"/>
      <c r="E122" s="297"/>
      <c r="F122" s="298"/>
      <c r="G122" s="356" t="s">
        <v>627</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t="s">
        <v>628</v>
      </c>
      <c r="AC122" s="305"/>
      <c r="AD122" s="306"/>
      <c r="AE122" s="363" t="s">
        <v>624</v>
      </c>
      <c r="AF122" s="363"/>
      <c r="AG122" s="363"/>
      <c r="AH122" s="363"/>
      <c r="AI122" s="363" t="s">
        <v>624</v>
      </c>
      <c r="AJ122" s="363"/>
      <c r="AK122" s="363"/>
      <c r="AL122" s="363"/>
      <c r="AM122" s="363">
        <f>896.8/2</f>
        <v>448.4</v>
      </c>
      <c r="AN122" s="363"/>
      <c r="AO122" s="363"/>
      <c r="AP122" s="363"/>
      <c r="AQ122" s="363" t="s">
        <v>651</v>
      </c>
      <c r="AR122" s="363"/>
      <c r="AS122" s="363"/>
      <c r="AT122" s="363"/>
      <c r="AU122" s="363"/>
      <c r="AV122" s="363"/>
      <c r="AW122" s="363"/>
      <c r="AX122" s="364"/>
    </row>
    <row r="123" spans="1:50" ht="46.5" customHeight="1" thickBo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585</v>
      </c>
      <c r="AC123" s="347"/>
      <c r="AD123" s="348"/>
      <c r="AE123" s="310" t="s">
        <v>624</v>
      </c>
      <c r="AF123" s="310"/>
      <c r="AG123" s="310"/>
      <c r="AH123" s="310"/>
      <c r="AI123" s="310" t="s">
        <v>623</v>
      </c>
      <c r="AJ123" s="310"/>
      <c r="AK123" s="310"/>
      <c r="AL123" s="310"/>
      <c r="AM123" s="310" t="s">
        <v>630</v>
      </c>
      <c r="AN123" s="310"/>
      <c r="AO123" s="310"/>
      <c r="AP123" s="310"/>
      <c r="AQ123" s="310" t="s">
        <v>651</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394</v>
      </c>
      <c r="AF124" s="302"/>
      <c r="AG124" s="302"/>
      <c r="AH124" s="303"/>
      <c r="AI124" s="307" t="s">
        <v>392</v>
      </c>
      <c r="AJ124" s="302"/>
      <c r="AK124" s="302"/>
      <c r="AL124" s="303"/>
      <c r="AM124" s="307" t="s">
        <v>421</v>
      </c>
      <c r="AN124" s="302"/>
      <c r="AO124" s="302"/>
      <c r="AP124" s="303"/>
      <c r="AQ124" s="340" t="s">
        <v>436</v>
      </c>
      <c r="AR124" s="341"/>
      <c r="AS124" s="341"/>
      <c r="AT124" s="341"/>
      <c r="AU124" s="341"/>
      <c r="AV124" s="341"/>
      <c r="AW124" s="341"/>
      <c r="AX124" s="342"/>
    </row>
    <row r="125" spans="1:50" ht="23.25" hidden="1" customHeight="1" x14ac:dyDescent="0.15">
      <c r="A125" s="296"/>
      <c r="B125" s="297"/>
      <c r="C125" s="297"/>
      <c r="D125" s="297"/>
      <c r="E125" s="297"/>
      <c r="F125" s="298"/>
      <c r="G125" s="356" t="s">
        <v>362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394</v>
      </c>
      <c r="AF127" s="302"/>
      <c r="AG127" s="302"/>
      <c r="AH127" s="303"/>
      <c r="AI127" s="307" t="s">
        <v>392</v>
      </c>
      <c r="AJ127" s="302"/>
      <c r="AK127" s="302"/>
      <c r="AL127" s="303"/>
      <c r="AM127" s="307" t="s">
        <v>421</v>
      </c>
      <c r="AN127" s="302"/>
      <c r="AO127" s="302"/>
      <c r="AP127" s="303"/>
      <c r="AQ127" s="340" t="s">
        <v>436</v>
      </c>
      <c r="AR127" s="341"/>
      <c r="AS127" s="341"/>
      <c r="AT127" s="341"/>
      <c r="AU127" s="341"/>
      <c r="AV127" s="341"/>
      <c r="AW127" s="341"/>
      <c r="AX127" s="342"/>
    </row>
    <row r="128" spans="1:50" ht="23.25" hidden="1" customHeight="1" x14ac:dyDescent="0.15">
      <c r="A128" s="296"/>
      <c r="B128" s="297"/>
      <c r="C128" s="297"/>
      <c r="D128" s="297"/>
      <c r="E128" s="297"/>
      <c r="F128" s="298"/>
      <c r="G128" s="356" t="s">
        <v>362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409</v>
      </c>
      <c r="B130" s="999"/>
      <c r="C130" s="998" t="s">
        <v>239</v>
      </c>
      <c r="D130" s="999"/>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t="s">
        <v>589</v>
      </c>
      <c r="AV133" s="140"/>
      <c r="AW133" s="141" t="s">
        <v>181</v>
      </c>
      <c r="AX133" s="142"/>
    </row>
    <row r="134" spans="1:50" ht="39.75" customHeight="1" x14ac:dyDescent="0.15">
      <c r="A134" s="1002"/>
      <c r="B134" s="256"/>
      <c r="C134" s="255"/>
      <c r="D134" s="256"/>
      <c r="E134" s="255"/>
      <c r="F134" s="318"/>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t="s">
        <v>568</v>
      </c>
      <c r="AF134" s="120"/>
      <c r="AG134" s="120"/>
      <c r="AH134" s="120"/>
      <c r="AI134" s="270" t="s">
        <v>568</v>
      </c>
      <c r="AJ134" s="120"/>
      <c r="AK134" s="120"/>
      <c r="AL134" s="120"/>
      <c r="AM134" s="270" t="s">
        <v>568</v>
      </c>
      <c r="AN134" s="120"/>
      <c r="AO134" s="120"/>
      <c r="AP134" s="120"/>
      <c r="AQ134" s="270" t="s">
        <v>568</v>
      </c>
      <c r="AR134" s="120"/>
      <c r="AS134" s="120"/>
      <c r="AT134" s="120"/>
      <c r="AU134" s="270" t="s">
        <v>568</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568</v>
      </c>
      <c r="AF135" s="120"/>
      <c r="AG135" s="120"/>
      <c r="AH135" s="120"/>
      <c r="AI135" s="270" t="s">
        <v>567</v>
      </c>
      <c r="AJ135" s="120"/>
      <c r="AK135" s="120"/>
      <c r="AL135" s="120"/>
      <c r="AM135" s="270" t="s">
        <v>568</v>
      </c>
      <c r="AN135" s="120"/>
      <c r="AO135" s="120"/>
      <c r="AP135" s="120"/>
      <c r="AQ135" s="270" t="s">
        <v>568</v>
      </c>
      <c r="AR135" s="120"/>
      <c r="AS135" s="120"/>
      <c r="AT135" s="120"/>
      <c r="AU135" s="270" t="s">
        <v>568</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2"/>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2"/>
      <c r="B154" s="256"/>
      <c r="C154" s="255"/>
      <c r="D154" s="256"/>
      <c r="E154" s="255"/>
      <c r="F154" s="318"/>
      <c r="G154" s="235" t="s">
        <v>588</v>
      </c>
      <c r="H154" s="165"/>
      <c r="I154" s="165"/>
      <c r="J154" s="165"/>
      <c r="K154" s="165"/>
      <c r="L154" s="165"/>
      <c r="M154" s="165"/>
      <c r="N154" s="165"/>
      <c r="O154" s="165"/>
      <c r="P154" s="236"/>
      <c r="Q154" s="164" t="s">
        <v>588</v>
      </c>
      <c r="R154" s="165"/>
      <c r="S154" s="165"/>
      <c r="T154" s="165"/>
      <c r="U154" s="165"/>
      <c r="V154" s="165"/>
      <c r="W154" s="165"/>
      <c r="X154" s="165"/>
      <c r="Y154" s="165"/>
      <c r="Z154" s="165"/>
      <c r="AA154" s="931"/>
      <c r="AB154" s="259">
        <v>2020</v>
      </c>
      <c r="AC154" s="260"/>
      <c r="AD154" s="260"/>
      <c r="AE154" s="265" t="s">
        <v>588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2"/>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2"/>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2"/>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2"/>
      <c r="AB157" s="261"/>
      <c r="AC157" s="262"/>
      <c r="AD157" s="262"/>
      <c r="AE157" s="164" t="s">
        <v>568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2"/>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2"/>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2"/>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2"/>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2"/>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2"/>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2"/>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2"/>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2"/>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2"/>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2"/>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2"/>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2"/>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2"/>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2"/>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2"/>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2"/>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2"/>
      <c r="B430" s="256"/>
      <c r="C430" s="253" t="s">
        <v>424</v>
      </c>
      <c r="D430" s="254"/>
      <c r="E430" s="242" t="s">
        <v>402</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0.75" customHeight="1" x14ac:dyDescent="0.15">
      <c r="A702" s="533" t="s">
        <v>140</v>
      </c>
      <c r="B702" s="53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561</v>
      </c>
      <c r="AE702" s="904"/>
      <c r="AF702" s="904"/>
      <c r="AG702" s="893" t="s">
        <v>591</v>
      </c>
      <c r="AH702" s="894"/>
      <c r="AI702" s="894"/>
      <c r="AJ702" s="894"/>
      <c r="AK702" s="894"/>
      <c r="AL702" s="894"/>
      <c r="AM702" s="894"/>
      <c r="AN702" s="894"/>
      <c r="AO702" s="894"/>
      <c r="AP702" s="894"/>
      <c r="AQ702" s="894"/>
      <c r="AR702" s="894"/>
      <c r="AS702" s="894"/>
      <c r="AT702" s="894"/>
      <c r="AU702" s="894"/>
      <c r="AV702" s="894"/>
      <c r="AW702" s="894"/>
      <c r="AX702" s="895"/>
    </row>
    <row r="703" spans="1:50" ht="78.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561</v>
      </c>
      <c r="AE703" s="159"/>
      <c r="AF703" s="159"/>
      <c r="AG703" s="671" t="s">
        <v>592</v>
      </c>
      <c r="AH703" s="672"/>
      <c r="AI703" s="672"/>
      <c r="AJ703" s="672"/>
      <c r="AK703" s="672"/>
      <c r="AL703" s="672"/>
      <c r="AM703" s="672"/>
      <c r="AN703" s="672"/>
      <c r="AO703" s="672"/>
      <c r="AP703" s="672"/>
      <c r="AQ703" s="672"/>
      <c r="AR703" s="672"/>
      <c r="AS703" s="672"/>
      <c r="AT703" s="672"/>
      <c r="AU703" s="672"/>
      <c r="AV703" s="672"/>
      <c r="AW703" s="672"/>
      <c r="AX703" s="673"/>
    </row>
    <row r="704" spans="1:50" ht="36"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561</v>
      </c>
      <c r="AE704" s="590"/>
      <c r="AF704" s="590"/>
      <c r="AG704" s="435" t="s">
        <v>593</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561</v>
      </c>
      <c r="AE705" s="741"/>
      <c r="AF705" s="741"/>
      <c r="AG705" s="164" t="s">
        <v>632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8"/>
      <c r="C706" s="618"/>
      <c r="D706" s="619"/>
      <c r="E706" s="690" t="s">
        <v>383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598</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2"/>
      <c r="B707" s="778"/>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598</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50.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561</v>
      </c>
      <c r="AE708" s="675"/>
      <c r="AF708" s="675"/>
      <c r="AG708" s="530" t="s">
        <v>594</v>
      </c>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561</v>
      </c>
      <c r="AE709" s="159"/>
      <c r="AF709" s="159"/>
      <c r="AG709" s="671" t="s">
        <v>595</v>
      </c>
      <c r="AH709" s="672"/>
      <c r="AI709" s="672"/>
      <c r="AJ709" s="672"/>
      <c r="AK709" s="672"/>
      <c r="AL709" s="672"/>
      <c r="AM709" s="672"/>
      <c r="AN709" s="672"/>
      <c r="AO709" s="672"/>
      <c r="AP709" s="672"/>
      <c r="AQ709" s="672"/>
      <c r="AR709" s="672"/>
      <c r="AS709" s="672"/>
      <c r="AT709" s="672"/>
      <c r="AU709" s="672"/>
      <c r="AV709" s="672"/>
      <c r="AW709" s="672"/>
      <c r="AX709" s="673"/>
    </row>
    <row r="710" spans="1:50" ht="63.7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561</v>
      </c>
      <c r="AE710" s="159"/>
      <c r="AF710" s="159"/>
      <c r="AG710" s="671" t="s">
        <v>596</v>
      </c>
      <c r="AH710" s="672"/>
      <c r="AI710" s="672"/>
      <c r="AJ710" s="672"/>
      <c r="AK710" s="672"/>
      <c r="AL710" s="672"/>
      <c r="AM710" s="672"/>
      <c r="AN710" s="672"/>
      <c r="AO710" s="672"/>
      <c r="AP710" s="672"/>
      <c r="AQ710" s="672"/>
      <c r="AR710" s="672"/>
      <c r="AS710" s="672"/>
      <c r="AT710" s="672"/>
      <c r="AU710" s="672"/>
      <c r="AV710" s="672"/>
      <c r="AW710" s="672"/>
      <c r="AX710" s="673"/>
    </row>
    <row r="711" spans="1:50" ht="35.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561</v>
      </c>
      <c r="AE711" s="159"/>
      <c r="AF711" s="159"/>
      <c r="AG711" s="671" t="s">
        <v>597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599</v>
      </c>
      <c r="AE712" s="590"/>
      <c r="AF712" s="590"/>
      <c r="AG712" s="598" t="s">
        <v>410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71" t="s">
        <v>410</v>
      </c>
      <c r="AH713" s="672"/>
      <c r="AI713" s="672"/>
      <c r="AJ713" s="672"/>
      <c r="AK713" s="672"/>
      <c r="AL713" s="672"/>
      <c r="AM713" s="672"/>
      <c r="AN713" s="672"/>
      <c r="AO713" s="672"/>
      <c r="AP713" s="672"/>
      <c r="AQ713" s="672"/>
      <c r="AR713" s="672"/>
      <c r="AS713" s="672"/>
      <c r="AT713" s="672"/>
      <c r="AU713" s="672"/>
      <c r="AV713" s="672"/>
      <c r="AW713" s="672"/>
      <c r="AX713" s="673"/>
    </row>
    <row r="714" spans="1:50" ht="36.75" customHeight="1" x14ac:dyDescent="0.15">
      <c r="A714" s="664"/>
      <c r="B714" s="665"/>
      <c r="C714" s="779" t="s">
        <v>327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561</v>
      </c>
      <c r="AE714" s="596"/>
      <c r="AF714" s="597"/>
      <c r="AG714" s="696" t="s">
        <v>647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561</v>
      </c>
      <c r="AE715" s="675"/>
      <c r="AF715" s="785"/>
      <c r="AG715" s="699" t="s">
        <v>600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599</v>
      </c>
      <c r="AE716" s="767"/>
      <c r="AF716" s="767"/>
      <c r="AG716" s="671" t="s">
        <v>410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561</v>
      </c>
      <c r="AE717" s="159"/>
      <c r="AF717" s="159"/>
      <c r="AG717" s="671" t="s">
        <v>410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599</v>
      </c>
      <c r="AE718" s="159"/>
      <c r="AF718" s="159"/>
      <c r="AG718" s="167" t="s">
        <v>410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4" t="s">
        <v>599</v>
      </c>
      <c r="AE719" s="675"/>
      <c r="AF719" s="675"/>
      <c r="AG719" s="164" t="s">
        <v>410</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7"/>
      <c r="B720" s="658"/>
      <c r="C720" s="943" t="s">
        <v>342</v>
      </c>
      <c r="D720" s="941"/>
      <c r="E720" s="941"/>
      <c r="F720" s="944"/>
      <c r="G720" s="940" t="s">
        <v>343</v>
      </c>
      <c r="H720" s="941"/>
      <c r="I720" s="941"/>
      <c r="J720" s="941"/>
      <c r="K720" s="941"/>
      <c r="L720" s="941"/>
      <c r="M720" s="941"/>
      <c r="N720" s="940" t="s">
        <v>346</v>
      </c>
      <c r="O720" s="941"/>
      <c r="P720" s="941"/>
      <c r="Q720" s="941"/>
      <c r="R720" s="941"/>
      <c r="S720" s="941"/>
      <c r="T720" s="941"/>
      <c r="U720" s="941"/>
      <c r="V720" s="941"/>
      <c r="W720" s="941"/>
      <c r="X720" s="941"/>
      <c r="Y720" s="941"/>
      <c r="Z720" s="941"/>
      <c r="AA720" s="941"/>
      <c r="AB720" s="941"/>
      <c r="AC720" s="941"/>
      <c r="AD720" s="941"/>
      <c r="AE720" s="941"/>
      <c r="AF720" s="942"/>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15">
      <c r="A721" s="657"/>
      <c r="B721" s="658"/>
      <c r="C721" s="925"/>
      <c r="D721" s="926"/>
      <c r="E721" s="926"/>
      <c r="F721" s="927"/>
      <c r="G721" s="945"/>
      <c r="H721" s="946"/>
      <c r="I721" s="82" t="str">
        <f>IF(OR(G721="　", G721=""), "", "-")</f>
        <v/>
      </c>
      <c r="J721" s="924"/>
      <c r="K721" s="924"/>
      <c r="L721" s="82" t="str">
        <f>IF(M721="","","-")</f>
        <v/>
      </c>
      <c r="M721" s="83"/>
      <c r="N721" s="921" t="s">
        <v>601</v>
      </c>
      <c r="O721" s="922"/>
      <c r="P721" s="922"/>
      <c r="Q721" s="922"/>
      <c r="R721" s="922"/>
      <c r="S721" s="922"/>
      <c r="T721" s="922"/>
      <c r="U721" s="922"/>
      <c r="V721" s="922"/>
      <c r="W721" s="922"/>
      <c r="X721" s="922"/>
      <c r="Y721" s="922"/>
      <c r="Z721" s="922"/>
      <c r="AA721" s="922"/>
      <c r="AB721" s="922"/>
      <c r="AC721" s="922"/>
      <c r="AD721" s="922"/>
      <c r="AE721" s="922"/>
      <c r="AF721" s="923"/>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t="s">
        <v>568</v>
      </c>
      <c r="O722" s="922"/>
      <c r="P722" s="922"/>
      <c r="Q722" s="922"/>
      <c r="R722" s="922"/>
      <c r="S722" s="922"/>
      <c r="T722" s="922"/>
      <c r="U722" s="922"/>
      <c r="V722" s="922"/>
      <c r="W722" s="922"/>
      <c r="X722" s="922"/>
      <c r="Y722" s="922"/>
      <c r="Z722" s="922"/>
      <c r="AA722" s="922"/>
      <c r="AB722" s="922"/>
      <c r="AC722" s="922"/>
      <c r="AD722" s="922"/>
      <c r="AE722" s="922"/>
      <c r="AF722" s="923"/>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t="s">
        <v>568</v>
      </c>
      <c r="O723" s="922"/>
      <c r="P723" s="922"/>
      <c r="Q723" s="922"/>
      <c r="R723" s="922"/>
      <c r="S723" s="922"/>
      <c r="T723" s="922"/>
      <c r="U723" s="922"/>
      <c r="V723" s="922"/>
      <c r="W723" s="922"/>
      <c r="X723" s="922"/>
      <c r="Y723" s="922"/>
      <c r="Z723" s="922"/>
      <c r="AA723" s="922"/>
      <c r="AB723" s="922"/>
      <c r="AC723" s="922"/>
      <c r="AD723" s="922"/>
      <c r="AE723" s="922"/>
      <c r="AF723" s="923"/>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t="s">
        <v>568</v>
      </c>
      <c r="O724" s="922"/>
      <c r="P724" s="922"/>
      <c r="Q724" s="922"/>
      <c r="R724" s="922"/>
      <c r="S724" s="922"/>
      <c r="T724" s="922"/>
      <c r="U724" s="922"/>
      <c r="V724" s="922"/>
      <c r="W724" s="922"/>
      <c r="X724" s="922"/>
      <c r="Y724" s="922"/>
      <c r="Z724" s="922"/>
      <c r="AA724" s="922"/>
      <c r="AB724" s="922"/>
      <c r="AC724" s="922"/>
      <c r="AD724" s="922"/>
      <c r="AE724" s="922"/>
      <c r="AF724" s="923"/>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t="s">
        <v>602</v>
      </c>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5" t="s">
        <v>48</v>
      </c>
      <c r="B726" s="626"/>
      <c r="C726" s="450" t="s">
        <v>53</v>
      </c>
      <c r="D726" s="585"/>
      <c r="E726" s="585"/>
      <c r="F726" s="586"/>
      <c r="G726" s="805" t="s">
        <v>648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95" customHeight="1" thickBot="1" x14ac:dyDescent="0.2">
      <c r="A727" s="627"/>
      <c r="B727" s="628"/>
      <c r="C727" s="703" t="s">
        <v>57</v>
      </c>
      <c r="D727" s="704"/>
      <c r="E727" s="704"/>
      <c r="F727" s="705"/>
      <c r="G727" s="803" t="s">
        <v>660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
      <c r="A729" s="773" t="s">
        <v>662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450000000000003" customHeight="1" thickBot="1" x14ac:dyDescent="0.2">
      <c r="A731" s="622"/>
      <c r="B731" s="623"/>
      <c r="C731" s="623"/>
      <c r="D731" s="623"/>
      <c r="E731" s="624"/>
      <c r="F731" s="687" t="s">
        <v>662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
      <c r="A733" s="757"/>
      <c r="B733" s="758"/>
      <c r="C733" s="758"/>
      <c r="D733" s="758"/>
      <c r="E733" s="759"/>
      <c r="F733" s="774" t="s">
        <v>662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410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355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405</v>
      </c>
      <c r="B737" s="101"/>
      <c r="C737" s="101"/>
      <c r="D737" s="102"/>
      <c r="E737" s="103" t="s">
        <v>568</v>
      </c>
      <c r="F737" s="103"/>
      <c r="G737" s="103"/>
      <c r="H737" s="103"/>
      <c r="I737" s="103"/>
      <c r="J737" s="103"/>
      <c r="K737" s="103"/>
      <c r="L737" s="103"/>
      <c r="M737" s="103"/>
      <c r="N737" s="109" t="s">
        <v>400</v>
      </c>
      <c r="O737" s="109"/>
      <c r="P737" s="109"/>
      <c r="Q737" s="109"/>
      <c r="R737" s="103" t="s">
        <v>568</v>
      </c>
      <c r="S737" s="103"/>
      <c r="T737" s="103"/>
      <c r="U737" s="103"/>
      <c r="V737" s="103"/>
      <c r="W737" s="103"/>
      <c r="X737" s="103"/>
      <c r="Y737" s="103"/>
      <c r="Z737" s="103"/>
      <c r="AA737" s="109" t="s">
        <v>399</v>
      </c>
      <c r="AB737" s="109"/>
      <c r="AC737" s="109"/>
      <c r="AD737" s="109"/>
      <c r="AE737" s="103" t="s">
        <v>568</v>
      </c>
      <c r="AF737" s="103"/>
      <c r="AG737" s="103"/>
      <c r="AH737" s="103"/>
      <c r="AI737" s="103"/>
      <c r="AJ737" s="103"/>
      <c r="AK737" s="103"/>
      <c r="AL737" s="103"/>
      <c r="AM737" s="103"/>
      <c r="AN737" s="109" t="s">
        <v>398</v>
      </c>
      <c r="AO737" s="109"/>
      <c r="AP737" s="109"/>
      <c r="AQ737" s="109"/>
      <c r="AR737" s="110" t="s">
        <v>568</v>
      </c>
      <c r="AS737" s="111"/>
      <c r="AT737" s="111"/>
      <c r="AU737" s="111"/>
      <c r="AV737" s="111"/>
      <c r="AW737" s="111"/>
      <c r="AX737" s="112"/>
      <c r="AY737" s="88"/>
      <c r="AZ737" s="88"/>
    </row>
    <row r="738" spans="1:52" ht="24.75" customHeight="1" x14ac:dyDescent="0.15">
      <c r="A738" s="100" t="s">
        <v>397</v>
      </c>
      <c r="B738" s="101"/>
      <c r="C738" s="101"/>
      <c r="D738" s="102"/>
      <c r="E738" s="103" t="s">
        <v>568</v>
      </c>
      <c r="F738" s="103"/>
      <c r="G738" s="103"/>
      <c r="H738" s="103"/>
      <c r="I738" s="103"/>
      <c r="J738" s="103"/>
      <c r="K738" s="103"/>
      <c r="L738" s="103"/>
      <c r="M738" s="103"/>
      <c r="N738" s="109" t="s">
        <v>396</v>
      </c>
      <c r="O738" s="109"/>
      <c r="P738" s="109"/>
      <c r="Q738" s="109"/>
      <c r="R738" s="103" t="s">
        <v>568</v>
      </c>
      <c r="S738" s="103"/>
      <c r="T738" s="103"/>
      <c r="U738" s="103"/>
      <c r="V738" s="103"/>
      <c r="W738" s="103"/>
      <c r="X738" s="103"/>
      <c r="Y738" s="103"/>
      <c r="Z738" s="103"/>
      <c r="AA738" s="109" t="s">
        <v>395</v>
      </c>
      <c r="AB738" s="109"/>
      <c r="AC738" s="109"/>
      <c r="AD738" s="109"/>
      <c r="AE738" s="103" t="s">
        <v>568</v>
      </c>
      <c r="AF738" s="103"/>
      <c r="AG738" s="103"/>
      <c r="AH738" s="103"/>
      <c r="AI738" s="103"/>
      <c r="AJ738" s="103"/>
      <c r="AK738" s="103"/>
      <c r="AL738" s="103"/>
      <c r="AM738" s="103"/>
      <c r="AN738" s="109" t="s">
        <v>394</v>
      </c>
      <c r="AO738" s="109"/>
      <c r="AP738" s="109"/>
      <c r="AQ738" s="109"/>
      <c r="AR738" s="110" t="s">
        <v>568</v>
      </c>
      <c r="AS738" s="111"/>
      <c r="AT738" s="111"/>
      <c r="AU738" s="111"/>
      <c r="AV738" s="111"/>
      <c r="AW738" s="111"/>
      <c r="AX738" s="112"/>
    </row>
    <row r="739" spans="1:52" ht="24.75" customHeight="1" x14ac:dyDescent="0.15">
      <c r="A739" s="100" t="s">
        <v>393</v>
      </c>
      <c r="B739" s="101"/>
      <c r="C739" s="101"/>
      <c r="D739" s="102"/>
      <c r="E739" s="103" t="s">
        <v>568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t="s">
        <v>390</v>
      </c>
      <c r="J740" s="125"/>
      <c r="K740" s="92" t="str">
        <f>IF(OR(I740="　", I740=""), "", "-")</f>
        <v>-</v>
      </c>
      <c r="L740" s="126">
        <v>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388</v>
      </c>
      <c r="B780" s="769"/>
      <c r="C780" s="769"/>
      <c r="D780" s="769"/>
      <c r="E780" s="769"/>
      <c r="F780" s="770"/>
      <c r="G780" s="446" t="s">
        <v>609</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610</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1"/>
      <c r="C781" s="771"/>
      <c r="D781" s="771"/>
      <c r="E781" s="771"/>
      <c r="F781" s="77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9.25" customHeight="1" x14ac:dyDescent="0.15">
      <c r="A782" s="560"/>
      <c r="B782" s="771"/>
      <c r="C782" s="771"/>
      <c r="D782" s="771"/>
      <c r="E782" s="771"/>
      <c r="F782" s="772"/>
      <c r="G782" s="456" t="s">
        <v>603</v>
      </c>
      <c r="H782" s="457"/>
      <c r="I782" s="457"/>
      <c r="J782" s="457"/>
      <c r="K782" s="458"/>
      <c r="L782" s="459" t="s">
        <v>604</v>
      </c>
      <c r="M782" s="460"/>
      <c r="N782" s="460"/>
      <c r="O782" s="460"/>
      <c r="P782" s="460"/>
      <c r="Q782" s="460"/>
      <c r="R782" s="460"/>
      <c r="S782" s="460"/>
      <c r="T782" s="460"/>
      <c r="U782" s="460"/>
      <c r="V782" s="460"/>
      <c r="W782" s="460"/>
      <c r="X782" s="461"/>
      <c r="Y782" s="462">
        <v>23.5</v>
      </c>
      <c r="Z782" s="463"/>
      <c r="AA782" s="463"/>
      <c r="AB782" s="561"/>
      <c r="AC782" s="456" t="s">
        <v>618</v>
      </c>
      <c r="AD782" s="457"/>
      <c r="AE782" s="457"/>
      <c r="AF782" s="457"/>
      <c r="AG782" s="458"/>
      <c r="AH782" s="459" t="s">
        <v>619</v>
      </c>
      <c r="AI782" s="460"/>
      <c r="AJ782" s="460"/>
      <c r="AK782" s="460"/>
      <c r="AL782" s="460"/>
      <c r="AM782" s="460"/>
      <c r="AN782" s="460"/>
      <c r="AO782" s="460"/>
      <c r="AP782" s="460"/>
      <c r="AQ782" s="460"/>
      <c r="AR782" s="460"/>
      <c r="AS782" s="460"/>
      <c r="AT782" s="461"/>
      <c r="AU782" s="462">
        <v>10</v>
      </c>
      <c r="AV782" s="463"/>
      <c r="AW782" s="463"/>
      <c r="AX782" s="464"/>
    </row>
    <row r="783" spans="1:50" ht="24.75" customHeight="1" x14ac:dyDescent="0.15">
      <c r="A783" s="560"/>
      <c r="B783" s="771"/>
      <c r="C783" s="771"/>
      <c r="D783" s="771"/>
      <c r="E783" s="771"/>
      <c r="F783" s="772"/>
      <c r="G783" s="353" t="s">
        <v>605</v>
      </c>
      <c r="H783" s="354"/>
      <c r="I783" s="354"/>
      <c r="J783" s="354"/>
      <c r="K783" s="355"/>
      <c r="L783" s="406" t="s">
        <v>606</v>
      </c>
      <c r="M783" s="407"/>
      <c r="N783" s="407"/>
      <c r="O783" s="407"/>
      <c r="P783" s="407"/>
      <c r="Q783" s="407"/>
      <c r="R783" s="407"/>
      <c r="S783" s="407"/>
      <c r="T783" s="407"/>
      <c r="U783" s="407"/>
      <c r="V783" s="407"/>
      <c r="W783" s="407"/>
      <c r="X783" s="408"/>
      <c r="Y783" s="403">
        <v>90.6</v>
      </c>
      <c r="Z783" s="404"/>
      <c r="AA783" s="404"/>
      <c r="AB783" s="413"/>
      <c r="AC783" s="353" t="s">
        <v>651</v>
      </c>
      <c r="AD783" s="354"/>
      <c r="AE783" s="354"/>
      <c r="AF783" s="354"/>
      <c r="AG783" s="355"/>
      <c r="AH783" s="406" t="s">
        <v>651</v>
      </c>
      <c r="AI783" s="407"/>
      <c r="AJ783" s="407"/>
      <c r="AK783" s="407"/>
      <c r="AL783" s="407"/>
      <c r="AM783" s="407"/>
      <c r="AN783" s="407"/>
      <c r="AO783" s="407"/>
      <c r="AP783" s="407"/>
      <c r="AQ783" s="407"/>
      <c r="AR783" s="407"/>
      <c r="AS783" s="407"/>
      <c r="AT783" s="408"/>
      <c r="AU783" s="403" t="s">
        <v>651</v>
      </c>
      <c r="AV783" s="404"/>
      <c r="AW783" s="404"/>
      <c r="AX783" s="405"/>
    </row>
    <row r="784" spans="1:50" ht="60" customHeight="1" x14ac:dyDescent="0.15">
      <c r="A784" s="560"/>
      <c r="B784" s="771"/>
      <c r="C784" s="771"/>
      <c r="D784" s="771"/>
      <c r="E784" s="771"/>
      <c r="F784" s="772"/>
      <c r="G784" s="353" t="s">
        <v>607</v>
      </c>
      <c r="H784" s="354"/>
      <c r="I784" s="354"/>
      <c r="J784" s="354"/>
      <c r="K784" s="355"/>
      <c r="L784" s="406" t="s">
        <v>608</v>
      </c>
      <c r="M784" s="407"/>
      <c r="N784" s="407"/>
      <c r="O784" s="407"/>
      <c r="P784" s="407"/>
      <c r="Q784" s="407"/>
      <c r="R784" s="407"/>
      <c r="S784" s="407"/>
      <c r="T784" s="407"/>
      <c r="U784" s="407"/>
      <c r="V784" s="407"/>
      <c r="W784" s="407"/>
      <c r="X784" s="408"/>
      <c r="Y784" s="403">
        <v>22.3</v>
      </c>
      <c r="Z784" s="404"/>
      <c r="AA784" s="404"/>
      <c r="AB784" s="413"/>
      <c r="AC784" s="353" t="s">
        <v>651</v>
      </c>
      <c r="AD784" s="354"/>
      <c r="AE784" s="354"/>
      <c r="AF784" s="354"/>
      <c r="AG784" s="355"/>
      <c r="AH784" s="406" t="s">
        <v>651</v>
      </c>
      <c r="AI784" s="407"/>
      <c r="AJ784" s="407"/>
      <c r="AK784" s="407"/>
      <c r="AL784" s="407"/>
      <c r="AM784" s="407"/>
      <c r="AN784" s="407"/>
      <c r="AO784" s="407"/>
      <c r="AP784" s="407"/>
      <c r="AQ784" s="407"/>
      <c r="AR784" s="407"/>
      <c r="AS784" s="407"/>
      <c r="AT784" s="408"/>
      <c r="AU784" s="403" t="s">
        <v>653</v>
      </c>
      <c r="AV784" s="404"/>
      <c r="AW784" s="404"/>
      <c r="AX784" s="405"/>
    </row>
    <row r="785" spans="1:50" ht="24.75" hidden="1" customHeight="1" x14ac:dyDescent="0.15">
      <c r="A785" s="560"/>
      <c r="B785" s="771"/>
      <c r="C785" s="771"/>
      <c r="D785" s="771"/>
      <c r="E785" s="771"/>
      <c r="F785" s="772"/>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3"/>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0"/>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3"/>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0"/>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3"/>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0"/>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3"/>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0"/>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3"/>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0"/>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3"/>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0"/>
      <c r="B791" s="771"/>
      <c r="C791" s="771"/>
      <c r="D791" s="771"/>
      <c r="E791" s="771"/>
      <c r="F791" s="772"/>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3"/>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0"/>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136.4</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10</v>
      </c>
      <c r="AV792" s="423"/>
      <c r="AW792" s="423"/>
      <c r="AX792" s="425"/>
    </row>
    <row r="793" spans="1:50" ht="24.75" customHeight="1" x14ac:dyDescent="0.15">
      <c r="A793" s="560"/>
      <c r="B793" s="771"/>
      <c r="C793" s="771"/>
      <c r="D793" s="771"/>
      <c r="E793" s="771"/>
      <c r="F793" s="772"/>
      <c r="G793" s="446" t="s">
        <v>645</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1"/>
      <c r="C794" s="771"/>
      <c r="D794" s="771"/>
      <c r="E794" s="771"/>
      <c r="F794" s="77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71"/>
      <c r="C795" s="771"/>
      <c r="D795" s="771"/>
      <c r="E795" s="771"/>
      <c r="F795" s="772"/>
      <c r="G795" s="456" t="s">
        <v>633</v>
      </c>
      <c r="H795" s="457"/>
      <c r="I795" s="457"/>
      <c r="J795" s="457"/>
      <c r="K795" s="458"/>
      <c r="L795" s="459" t="s">
        <v>638</v>
      </c>
      <c r="M795" s="460"/>
      <c r="N795" s="460"/>
      <c r="O795" s="460"/>
      <c r="P795" s="460"/>
      <c r="Q795" s="460"/>
      <c r="R795" s="460"/>
      <c r="S795" s="460"/>
      <c r="T795" s="460"/>
      <c r="U795" s="460"/>
      <c r="V795" s="460"/>
      <c r="W795" s="460"/>
      <c r="X795" s="461"/>
      <c r="Y795" s="462">
        <v>13.6</v>
      </c>
      <c r="Z795" s="463"/>
      <c r="AA795" s="463"/>
      <c r="AB795" s="561"/>
      <c r="AC795" s="456" t="s">
        <v>651</v>
      </c>
      <c r="AD795" s="457"/>
      <c r="AE795" s="457"/>
      <c r="AF795" s="457"/>
      <c r="AG795" s="458"/>
      <c r="AH795" s="459" t="s">
        <v>651</v>
      </c>
      <c r="AI795" s="460"/>
      <c r="AJ795" s="460"/>
      <c r="AK795" s="460"/>
      <c r="AL795" s="460"/>
      <c r="AM795" s="460"/>
      <c r="AN795" s="460"/>
      <c r="AO795" s="460"/>
      <c r="AP795" s="460"/>
      <c r="AQ795" s="460"/>
      <c r="AR795" s="460"/>
      <c r="AS795" s="460"/>
      <c r="AT795" s="461"/>
      <c r="AU795" s="462" t="s">
        <v>651</v>
      </c>
      <c r="AV795" s="463"/>
      <c r="AW795" s="463"/>
      <c r="AX795" s="464"/>
    </row>
    <row r="796" spans="1:50" ht="24.75" customHeight="1" x14ac:dyDescent="0.15">
      <c r="A796" s="560"/>
      <c r="B796" s="771"/>
      <c r="C796" s="771"/>
      <c r="D796" s="771"/>
      <c r="E796" s="771"/>
      <c r="F796" s="772"/>
      <c r="G796" s="353" t="s">
        <v>634</v>
      </c>
      <c r="H796" s="354"/>
      <c r="I796" s="354"/>
      <c r="J796" s="354"/>
      <c r="K796" s="355"/>
      <c r="L796" s="406" t="s">
        <v>637</v>
      </c>
      <c r="M796" s="407"/>
      <c r="N796" s="407"/>
      <c r="O796" s="407"/>
      <c r="P796" s="407"/>
      <c r="Q796" s="407"/>
      <c r="R796" s="407"/>
      <c r="S796" s="407"/>
      <c r="T796" s="407"/>
      <c r="U796" s="407"/>
      <c r="V796" s="407"/>
      <c r="W796" s="407"/>
      <c r="X796" s="408"/>
      <c r="Y796" s="403">
        <v>9.8000000000000007</v>
      </c>
      <c r="Z796" s="404"/>
      <c r="AA796" s="404"/>
      <c r="AB796" s="413"/>
      <c r="AC796" s="353" t="s">
        <v>651</v>
      </c>
      <c r="AD796" s="354"/>
      <c r="AE796" s="354"/>
      <c r="AF796" s="354"/>
      <c r="AG796" s="355"/>
      <c r="AH796" s="406" t="s">
        <v>651</v>
      </c>
      <c r="AI796" s="407"/>
      <c r="AJ796" s="407"/>
      <c r="AK796" s="407"/>
      <c r="AL796" s="407"/>
      <c r="AM796" s="407"/>
      <c r="AN796" s="407"/>
      <c r="AO796" s="407"/>
      <c r="AP796" s="407"/>
      <c r="AQ796" s="407"/>
      <c r="AR796" s="407"/>
      <c r="AS796" s="407"/>
      <c r="AT796" s="408"/>
      <c r="AU796" s="403" t="s">
        <v>651</v>
      </c>
      <c r="AV796" s="404"/>
      <c r="AW796" s="404"/>
      <c r="AX796" s="405"/>
    </row>
    <row r="797" spans="1:50" ht="24.75" customHeight="1" x14ac:dyDescent="0.15">
      <c r="A797" s="560"/>
      <c r="B797" s="771"/>
      <c r="C797" s="771"/>
      <c r="D797" s="771"/>
      <c r="E797" s="771"/>
      <c r="F797" s="772"/>
      <c r="G797" s="353" t="s">
        <v>635</v>
      </c>
      <c r="H797" s="354"/>
      <c r="I797" s="354"/>
      <c r="J797" s="354"/>
      <c r="K797" s="355"/>
      <c r="L797" s="406" t="s">
        <v>639</v>
      </c>
      <c r="M797" s="407"/>
      <c r="N797" s="407"/>
      <c r="O797" s="407"/>
      <c r="P797" s="407"/>
      <c r="Q797" s="407"/>
      <c r="R797" s="407"/>
      <c r="S797" s="407"/>
      <c r="T797" s="407"/>
      <c r="U797" s="407"/>
      <c r="V797" s="407"/>
      <c r="W797" s="407"/>
      <c r="X797" s="408"/>
      <c r="Y797" s="403">
        <v>25.3</v>
      </c>
      <c r="Z797" s="404"/>
      <c r="AA797" s="404"/>
      <c r="AB797" s="413"/>
      <c r="AC797" s="353" t="s">
        <v>654</v>
      </c>
      <c r="AD797" s="354"/>
      <c r="AE797" s="354"/>
      <c r="AF797" s="354"/>
      <c r="AG797" s="355"/>
      <c r="AH797" s="406" t="s">
        <v>651</v>
      </c>
      <c r="AI797" s="407"/>
      <c r="AJ797" s="407"/>
      <c r="AK797" s="407"/>
      <c r="AL797" s="407"/>
      <c r="AM797" s="407"/>
      <c r="AN797" s="407"/>
      <c r="AO797" s="407"/>
      <c r="AP797" s="407"/>
      <c r="AQ797" s="407"/>
      <c r="AR797" s="407"/>
      <c r="AS797" s="407"/>
      <c r="AT797" s="408"/>
      <c r="AU797" s="403" t="s">
        <v>651</v>
      </c>
      <c r="AV797" s="404"/>
      <c r="AW797" s="404"/>
      <c r="AX797" s="405"/>
    </row>
    <row r="798" spans="1:50" ht="24.75" customHeight="1" x14ac:dyDescent="0.15">
      <c r="A798" s="560"/>
      <c r="B798" s="771"/>
      <c r="C798" s="771"/>
      <c r="D798" s="771"/>
      <c r="E798" s="771"/>
      <c r="F798" s="772"/>
      <c r="G798" s="353" t="s">
        <v>636</v>
      </c>
      <c r="H798" s="354"/>
      <c r="I798" s="354"/>
      <c r="J798" s="354"/>
      <c r="K798" s="355"/>
      <c r="L798" s="406" t="s">
        <v>640</v>
      </c>
      <c r="M798" s="407"/>
      <c r="N798" s="407"/>
      <c r="O798" s="407"/>
      <c r="P798" s="407"/>
      <c r="Q798" s="407"/>
      <c r="R798" s="407"/>
      <c r="S798" s="407"/>
      <c r="T798" s="407"/>
      <c r="U798" s="407"/>
      <c r="V798" s="407"/>
      <c r="W798" s="407"/>
      <c r="X798" s="408"/>
      <c r="Y798" s="403">
        <v>2.2999999999999998</v>
      </c>
      <c r="Z798" s="404"/>
      <c r="AA798" s="404"/>
      <c r="AB798" s="413"/>
      <c r="AC798" s="353" t="s">
        <v>651</v>
      </c>
      <c r="AD798" s="354"/>
      <c r="AE798" s="354"/>
      <c r="AF798" s="354"/>
      <c r="AG798" s="355"/>
      <c r="AH798" s="406" t="s">
        <v>651</v>
      </c>
      <c r="AI798" s="407"/>
      <c r="AJ798" s="407"/>
      <c r="AK798" s="407"/>
      <c r="AL798" s="407"/>
      <c r="AM798" s="407"/>
      <c r="AN798" s="407"/>
      <c r="AO798" s="407"/>
      <c r="AP798" s="407"/>
      <c r="AQ798" s="407"/>
      <c r="AR798" s="407"/>
      <c r="AS798" s="407"/>
      <c r="AT798" s="408"/>
      <c r="AU798" s="403" t="s">
        <v>651</v>
      </c>
      <c r="AV798" s="404"/>
      <c r="AW798" s="404"/>
      <c r="AX798" s="405"/>
    </row>
    <row r="799" spans="1:50" ht="24.75" hidden="1" customHeight="1" x14ac:dyDescent="0.15">
      <c r="A799" s="560"/>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3"/>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0"/>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3"/>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0"/>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3"/>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0"/>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3"/>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0"/>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3"/>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0"/>
      <c r="B804" s="771"/>
      <c r="C804" s="771"/>
      <c r="D804" s="771"/>
      <c r="E804" s="771"/>
      <c r="F804" s="772"/>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3"/>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560"/>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51</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0"/>
      <c r="B806" s="771"/>
      <c r="C806" s="771"/>
      <c r="D806" s="771"/>
      <c r="E806" s="771"/>
      <c r="F806" s="772"/>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1"/>
      <c r="C807" s="771"/>
      <c r="D807" s="771"/>
      <c r="E807" s="771"/>
      <c r="F807" s="77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1"/>
      <c r="C808" s="771"/>
      <c r="D808" s="771"/>
      <c r="E808" s="771"/>
      <c r="F808" s="77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3"/>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0"/>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3"/>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0"/>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3"/>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0"/>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3"/>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0"/>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3"/>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0"/>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3"/>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0"/>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3"/>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0"/>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3"/>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0"/>
      <c r="B817" s="771"/>
      <c r="C817" s="771"/>
      <c r="D817" s="771"/>
      <c r="E817" s="771"/>
      <c r="F817" s="772"/>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3"/>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0"/>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0"/>
      <c r="B819" s="771"/>
      <c r="C819" s="771"/>
      <c r="D819" s="771"/>
      <c r="E819" s="771"/>
      <c r="F819" s="77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1"/>
      <c r="C820" s="771"/>
      <c r="D820" s="771"/>
      <c r="E820" s="771"/>
      <c r="F820" s="77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1"/>
      <c r="C821" s="771"/>
      <c r="D821" s="771"/>
      <c r="E821" s="771"/>
      <c r="F821" s="77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3"/>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0"/>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3"/>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0"/>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3"/>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0"/>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3"/>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0"/>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3"/>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0"/>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3"/>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0"/>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3"/>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0"/>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3"/>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0"/>
      <c r="B830" s="771"/>
      <c r="C830" s="771"/>
      <c r="D830" s="771"/>
      <c r="E830" s="771"/>
      <c r="F830" s="772"/>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3"/>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0"/>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347</v>
      </c>
      <c r="AM832" s="964"/>
      <c r="AN832" s="96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369</v>
      </c>
      <c r="AI837" s="351"/>
      <c r="AJ837" s="351"/>
      <c r="AK837" s="351"/>
      <c r="AL837" s="351" t="s">
        <v>21</v>
      </c>
      <c r="AM837" s="351"/>
      <c r="AN837" s="351"/>
      <c r="AO837" s="433"/>
      <c r="AP837" s="434" t="s">
        <v>301</v>
      </c>
      <c r="AQ837" s="434"/>
      <c r="AR837" s="434"/>
      <c r="AS837" s="434"/>
      <c r="AT837" s="434"/>
      <c r="AU837" s="434"/>
      <c r="AV837" s="434"/>
      <c r="AW837" s="434"/>
      <c r="AX837" s="434"/>
    </row>
    <row r="838" spans="1:50" ht="30" customHeight="1" x14ac:dyDescent="0.15">
      <c r="A838" s="412">
        <v>1</v>
      </c>
      <c r="B838" s="412">
        <v>1</v>
      </c>
      <c r="C838" s="431" t="s">
        <v>655</v>
      </c>
      <c r="D838" s="426"/>
      <c r="E838" s="426"/>
      <c r="F838" s="426"/>
      <c r="G838" s="426"/>
      <c r="H838" s="426"/>
      <c r="I838" s="426"/>
      <c r="J838" s="427">
        <v>8010701012863</v>
      </c>
      <c r="K838" s="428"/>
      <c r="L838" s="428"/>
      <c r="M838" s="428"/>
      <c r="N838" s="428"/>
      <c r="O838" s="428"/>
      <c r="P838" s="432" t="s">
        <v>656</v>
      </c>
      <c r="Q838" s="321"/>
      <c r="R838" s="321"/>
      <c r="S838" s="321"/>
      <c r="T838" s="321"/>
      <c r="U838" s="321"/>
      <c r="V838" s="321"/>
      <c r="W838" s="321"/>
      <c r="X838" s="321"/>
      <c r="Y838" s="322">
        <v>136</v>
      </c>
      <c r="Z838" s="323"/>
      <c r="AA838" s="323"/>
      <c r="AB838" s="324"/>
      <c r="AC838" s="332" t="s">
        <v>657</v>
      </c>
      <c r="AD838" s="333"/>
      <c r="AE838" s="333"/>
      <c r="AF838" s="333"/>
      <c r="AG838" s="333"/>
      <c r="AH838" s="429">
        <v>3</v>
      </c>
      <c r="AI838" s="430"/>
      <c r="AJ838" s="430"/>
      <c r="AK838" s="430"/>
      <c r="AL838" s="329" t="s">
        <v>568</v>
      </c>
      <c r="AM838" s="330"/>
      <c r="AN838" s="330"/>
      <c r="AO838" s="331"/>
      <c r="AP838" s="325" t="s">
        <v>649</v>
      </c>
      <c r="AQ838" s="325"/>
      <c r="AR838" s="325"/>
      <c r="AS838" s="325"/>
      <c r="AT838" s="325"/>
      <c r="AU838" s="325"/>
      <c r="AV838" s="325"/>
      <c r="AW838" s="325"/>
      <c r="AX838" s="325"/>
    </row>
    <row r="839" spans="1:50" ht="30" hidden="1" customHeight="1" x14ac:dyDescent="0.15">
      <c r="A839" s="412">
        <v>2</v>
      </c>
      <c r="B839" s="412">
        <v>1</v>
      </c>
      <c r="C839" s="431"/>
      <c r="D839" s="426"/>
      <c r="E839" s="426"/>
      <c r="F839" s="426"/>
      <c r="G839" s="426"/>
      <c r="H839" s="426"/>
      <c r="I839" s="426"/>
      <c r="J839" s="427"/>
      <c r="K839" s="428"/>
      <c r="L839" s="428"/>
      <c r="M839" s="428"/>
      <c r="N839" s="428"/>
      <c r="O839" s="428"/>
      <c r="P839" s="432"/>
      <c r="Q839" s="321"/>
      <c r="R839" s="321"/>
      <c r="S839" s="321"/>
      <c r="T839" s="321"/>
      <c r="U839" s="321"/>
      <c r="V839" s="321"/>
      <c r="W839" s="321"/>
      <c r="X839" s="321"/>
      <c r="Y839" s="322"/>
      <c r="Z839" s="323"/>
      <c r="AA839" s="323"/>
      <c r="AB839" s="324"/>
      <c r="AC839" s="332"/>
      <c r="AD839" s="333"/>
      <c r="AE839" s="333"/>
      <c r="AF839" s="333"/>
      <c r="AG839" s="333"/>
      <c r="AH839" s="429"/>
      <c r="AI839" s="430"/>
      <c r="AJ839" s="430"/>
      <c r="AK839" s="430"/>
      <c r="AL839" s="329"/>
      <c r="AM839" s="330"/>
      <c r="AN839" s="330"/>
      <c r="AO839" s="331"/>
      <c r="AP839" s="325"/>
      <c r="AQ839" s="325"/>
      <c r="AR839" s="325"/>
      <c r="AS839" s="325"/>
      <c r="AT839" s="325"/>
      <c r="AU839" s="325"/>
      <c r="AV839" s="325"/>
      <c r="AW839" s="325"/>
      <c r="AX839" s="325"/>
    </row>
    <row r="840" spans="1:50" ht="30" hidden="1" customHeight="1" x14ac:dyDescent="0.15">
      <c r="A840" s="412">
        <v>3</v>
      </c>
      <c r="B840" s="412">
        <v>1</v>
      </c>
      <c r="C840" s="431"/>
      <c r="D840" s="426"/>
      <c r="E840" s="426"/>
      <c r="F840" s="426"/>
      <c r="G840" s="426"/>
      <c r="H840" s="426"/>
      <c r="I840" s="426"/>
      <c r="J840" s="427"/>
      <c r="K840" s="428"/>
      <c r="L840" s="428"/>
      <c r="M840" s="428"/>
      <c r="N840" s="428"/>
      <c r="O840" s="428"/>
      <c r="P840" s="432"/>
      <c r="Q840" s="321"/>
      <c r="R840" s="321"/>
      <c r="S840" s="321"/>
      <c r="T840" s="321"/>
      <c r="U840" s="321"/>
      <c r="V840" s="321"/>
      <c r="W840" s="321"/>
      <c r="X840" s="321"/>
      <c r="Y840" s="322"/>
      <c r="Z840" s="323"/>
      <c r="AA840" s="323"/>
      <c r="AB840" s="324"/>
      <c r="AC840" s="332"/>
      <c r="AD840" s="333"/>
      <c r="AE840" s="333"/>
      <c r="AF840" s="333"/>
      <c r="AG840" s="333"/>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2">
        <v>4</v>
      </c>
      <c r="B841" s="412">
        <v>1</v>
      </c>
      <c r="C841" s="431"/>
      <c r="D841" s="426"/>
      <c r="E841" s="426"/>
      <c r="F841" s="426"/>
      <c r="G841" s="426"/>
      <c r="H841" s="426"/>
      <c r="I841" s="426"/>
      <c r="J841" s="427"/>
      <c r="K841" s="428"/>
      <c r="L841" s="428"/>
      <c r="M841" s="428"/>
      <c r="N841" s="428"/>
      <c r="O841" s="428"/>
      <c r="P841" s="432"/>
      <c r="Q841" s="321"/>
      <c r="R841" s="321"/>
      <c r="S841" s="321"/>
      <c r="T841" s="321"/>
      <c r="U841" s="321"/>
      <c r="V841" s="321"/>
      <c r="W841" s="321"/>
      <c r="X841" s="321"/>
      <c r="Y841" s="322"/>
      <c r="Z841" s="323"/>
      <c r="AA841" s="323"/>
      <c r="AB841" s="324"/>
      <c r="AC841" s="332"/>
      <c r="AD841" s="333"/>
      <c r="AE841" s="333"/>
      <c r="AF841" s="333"/>
      <c r="AG841" s="333"/>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2">
        <v>5</v>
      </c>
      <c r="B842" s="412">
        <v>1</v>
      </c>
      <c r="C842" s="431"/>
      <c r="D842" s="426"/>
      <c r="E842" s="426"/>
      <c r="F842" s="426"/>
      <c r="G842" s="426"/>
      <c r="H842" s="426"/>
      <c r="I842" s="426"/>
      <c r="J842" s="427"/>
      <c r="K842" s="428"/>
      <c r="L842" s="428"/>
      <c r="M842" s="428"/>
      <c r="N842" s="428"/>
      <c r="O842" s="428"/>
      <c r="P842" s="432"/>
      <c r="Q842" s="321"/>
      <c r="R842" s="321"/>
      <c r="S842" s="321"/>
      <c r="T842" s="321"/>
      <c r="U842" s="321"/>
      <c r="V842" s="321"/>
      <c r="W842" s="321"/>
      <c r="X842" s="321"/>
      <c r="Y842" s="322"/>
      <c r="Z842" s="323"/>
      <c r="AA842" s="323"/>
      <c r="AB842" s="324"/>
      <c r="AC842" s="332"/>
      <c r="AD842" s="333"/>
      <c r="AE842" s="333"/>
      <c r="AF842" s="333"/>
      <c r="AG842" s="333"/>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1.4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369</v>
      </c>
      <c r="AI870" s="351"/>
      <c r="AJ870" s="351"/>
      <c r="AK870" s="351"/>
      <c r="AL870" s="351" t="s">
        <v>21</v>
      </c>
      <c r="AM870" s="351"/>
      <c r="AN870" s="351"/>
      <c r="AO870" s="433"/>
      <c r="AP870" s="434" t="s">
        <v>301</v>
      </c>
      <c r="AQ870" s="434"/>
      <c r="AR870" s="434"/>
      <c r="AS870" s="434"/>
      <c r="AT870" s="434"/>
      <c r="AU870" s="434"/>
      <c r="AV870" s="434"/>
      <c r="AW870" s="434"/>
      <c r="AX870" s="434"/>
    </row>
    <row r="871" spans="1:50" ht="38.1" customHeight="1" x14ac:dyDescent="0.15">
      <c r="A871" s="412">
        <v>1</v>
      </c>
      <c r="B871" s="412">
        <v>1</v>
      </c>
      <c r="C871" s="431" t="s">
        <v>611</v>
      </c>
      <c r="D871" s="426"/>
      <c r="E871" s="426"/>
      <c r="F871" s="426"/>
      <c r="G871" s="426"/>
      <c r="H871" s="426"/>
      <c r="I871" s="426"/>
      <c r="J871" s="427">
        <v>6010401124135</v>
      </c>
      <c r="K871" s="428"/>
      <c r="L871" s="428"/>
      <c r="M871" s="428"/>
      <c r="N871" s="428"/>
      <c r="O871" s="428"/>
      <c r="P871" s="432" t="s">
        <v>617</v>
      </c>
      <c r="Q871" s="321"/>
      <c r="R871" s="321"/>
      <c r="S871" s="321"/>
      <c r="T871" s="321"/>
      <c r="U871" s="321"/>
      <c r="V871" s="321"/>
      <c r="W871" s="321"/>
      <c r="X871" s="321"/>
      <c r="Y871" s="322">
        <v>10</v>
      </c>
      <c r="Z871" s="323"/>
      <c r="AA871" s="323"/>
      <c r="AB871" s="324"/>
      <c r="AC871" s="332" t="s">
        <v>616</v>
      </c>
      <c r="AD871" s="333"/>
      <c r="AE871" s="333"/>
      <c r="AF871" s="333"/>
      <c r="AG871" s="333"/>
      <c r="AH871" s="429">
        <v>22</v>
      </c>
      <c r="AI871" s="430"/>
      <c r="AJ871" s="430"/>
      <c r="AK871" s="430"/>
      <c r="AL871" s="329" t="s">
        <v>565</v>
      </c>
      <c r="AM871" s="330"/>
      <c r="AN871" s="330"/>
      <c r="AO871" s="331"/>
      <c r="AP871" s="325" t="s">
        <v>565</v>
      </c>
      <c r="AQ871" s="325"/>
      <c r="AR871" s="325"/>
      <c r="AS871" s="325"/>
      <c r="AT871" s="325"/>
      <c r="AU871" s="325"/>
      <c r="AV871" s="325"/>
      <c r="AW871" s="325"/>
      <c r="AX871" s="325"/>
    </row>
    <row r="872" spans="1:50" ht="57.6" customHeight="1" x14ac:dyDescent="0.15">
      <c r="A872" s="412">
        <v>2</v>
      </c>
      <c r="B872" s="412">
        <v>1</v>
      </c>
      <c r="C872" s="431" t="s">
        <v>612</v>
      </c>
      <c r="D872" s="426"/>
      <c r="E872" s="426"/>
      <c r="F872" s="426"/>
      <c r="G872" s="426"/>
      <c r="H872" s="426"/>
      <c r="I872" s="426"/>
      <c r="J872" s="427">
        <v>9010401093872</v>
      </c>
      <c r="K872" s="428"/>
      <c r="L872" s="428"/>
      <c r="M872" s="428"/>
      <c r="N872" s="428"/>
      <c r="O872" s="428"/>
      <c r="P872" s="432" t="s">
        <v>617</v>
      </c>
      <c r="Q872" s="321"/>
      <c r="R872" s="321"/>
      <c r="S872" s="321"/>
      <c r="T872" s="321"/>
      <c r="U872" s="321"/>
      <c r="V872" s="321"/>
      <c r="W872" s="321"/>
      <c r="X872" s="321"/>
      <c r="Y872" s="322">
        <v>4</v>
      </c>
      <c r="Z872" s="323"/>
      <c r="AA872" s="323"/>
      <c r="AB872" s="324"/>
      <c r="AC872" s="332" t="s">
        <v>616</v>
      </c>
      <c r="AD872" s="333"/>
      <c r="AE872" s="333"/>
      <c r="AF872" s="333"/>
      <c r="AG872" s="333"/>
      <c r="AH872" s="429">
        <v>22</v>
      </c>
      <c r="AI872" s="430"/>
      <c r="AJ872" s="430"/>
      <c r="AK872" s="430"/>
      <c r="AL872" s="329" t="s">
        <v>565</v>
      </c>
      <c r="AM872" s="330"/>
      <c r="AN872" s="330"/>
      <c r="AO872" s="331"/>
      <c r="AP872" s="325" t="s">
        <v>565</v>
      </c>
      <c r="AQ872" s="325"/>
      <c r="AR872" s="325"/>
      <c r="AS872" s="325"/>
      <c r="AT872" s="325"/>
      <c r="AU872" s="325"/>
      <c r="AV872" s="325"/>
      <c r="AW872" s="325"/>
      <c r="AX872" s="325"/>
    </row>
    <row r="873" spans="1:50" ht="50.1" customHeight="1" x14ac:dyDescent="0.15">
      <c r="A873" s="412">
        <v>3</v>
      </c>
      <c r="B873" s="412">
        <v>1</v>
      </c>
      <c r="C873" s="431" t="s">
        <v>613</v>
      </c>
      <c r="D873" s="426"/>
      <c r="E873" s="426"/>
      <c r="F873" s="426"/>
      <c r="G873" s="426"/>
      <c r="H873" s="426"/>
      <c r="I873" s="426"/>
      <c r="J873" s="427">
        <v>4310001006226</v>
      </c>
      <c r="K873" s="428"/>
      <c r="L873" s="428"/>
      <c r="M873" s="428"/>
      <c r="N873" s="428"/>
      <c r="O873" s="428"/>
      <c r="P873" s="432" t="s">
        <v>617</v>
      </c>
      <c r="Q873" s="321"/>
      <c r="R873" s="321"/>
      <c r="S873" s="321"/>
      <c r="T873" s="321"/>
      <c r="U873" s="321"/>
      <c r="V873" s="321"/>
      <c r="W873" s="321"/>
      <c r="X873" s="321"/>
      <c r="Y873" s="322">
        <v>3.6</v>
      </c>
      <c r="Z873" s="323"/>
      <c r="AA873" s="323"/>
      <c r="AB873" s="324"/>
      <c r="AC873" s="332" t="s">
        <v>616</v>
      </c>
      <c r="AD873" s="333"/>
      <c r="AE873" s="333"/>
      <c r="AF873" s="333"/>
      <c r="AG873" s="333"/>
      <c r="AH873" s="327">
        <v>22</v>
      </c>
      <c r="AI873" s="328"/>
      <c r="AJ873" s="328"/>
      <c r="AK873" s="328"/>
      <c r="AL873" s="329" t="s">
        <v>565</v>
      </c>
      <c r="AM873" s="330"/>
      <c r="AN873" s="330"/>
      <c r="AO873" s="331"/>
      <c r="AP873" s="325" t="s">
        <v>565</v>
      </c>
      <c r="AQ873" s="325"/>
      <c r="AR873" s="325"/>
      <c r="AS873" s="325"/>
      <c r="AT873" s="325"/>
      <c r="AU873" s="325"/>
      <c r="AV873" s="325"/>
      <c r="AW873" s="325"/>
      <c r="AX873" s="325"/>
    </row>
    <row r="874" spans="1:50" ht="53.45" customHeight="1" x14ac:dyDescent="0.15">
      <c r="A874" s="412">
        <v>4</v>
      </c>
      <c r="B874" s="412">
        <v>1</v>
      </c>
      <c r="C874" s="431" t="s">
        <v>614</v>
      </c>
      <c r="D874" s="426"/>
      <c r="E874" s="426"/>
      <c r="F874" s="426"/>
      <c r="G874" s="426"/>
      <c r="H874" s="426"/>
      <c r="I874" s="426"/>
      <c r="J874" s="427">
        <v>1140001056209</v>
      </c>
      <c r="K874" s="428"/>
      <c r="L874" s="428"/>
      <c r="M874" s="428"/>
      <c r="N874" s="428"/>
      <c r="O874" s="428"/>
      <c r="P874" s="432" t="s">
        <v>617</v>
      </c>
      <c r="Q874" s="321"/>
      <c r="R874" s="321"/>
      <c r="S874" s="321"/>
      <c r="T874" s="321"/>
      <c r="U874" s="321"/>
      <c r="V874" s="321"/>
      <c r="W874" s="321"/>
      <c r="X874" s="321"/>
      <c r="Y874" s="322">
        <v>2.2999999999999998</v>
      </c>
      <c r="Z874" s="323"/>
      <c r="AA874" s="323"/>
      <c r="AB874" s="324"/>
      <c r="AC874" s="332" t="s">
        <v>616</v>
      </c>
      <c r="AD874" s="333"/>
      <c r="AE874" s="333"/>
      <c r="AF874" s="333"/>
      <c r="AG874" s="333"/>
      <c r="AH874" s="327">
        <v>22</v>
      </c>
      <c r="AI874" s="328"/>
      <c r="AJ874" s="328"/>
      <c r="AK874" s="328"/>
      <c r="AL874" s="329" t="s">
        <v>565</v>
      </c>
      <c r="AM874" s="330"/>
      <c r="AN874" s="330"/>
      <c r="AO874" s="331"/>
      <c r="AP874" s="325" t="s">
        <v>565</v>
      </c>
      <c r="AQ874" s="325"/>
      <c r="AR874" s="325"/>
      <c r="AS874" s="325"/>
      <c r="AT874" s="325"/>
      <c r="AU874" s="325"/>
      <c r="AV874" s="325"/>
      <c r="AW874" s="325"/>
      <c r="AX874" s="325"/>
    </row>
    <row r="875" spans="1:50" ht="42" customHeight="1" x14ac:dyDescent="0.15">
      <c r="A875" s="412">
        <v>5</v>
      </c>
      <c r="B875" s="412">
        <v>1</v>
      </c>
      <c r="C875" s="431" t="s">
        <v>615</v>
      </c>
      <c r="D875" s="426"/>
      <c r="E875" s="426"/>
      <c r="F875" s="426"/>
      <c r="G875" s="426"/>
      <c r="H875" s="426"/>
      <c r="I875" s="426"/>
      <c r="J875" s="427">
        <v>4010003017111</v>
      </c>
      <c r="K875" s="428"/>
      <c r="L875" s="428"/>
      <c r="M875" s="428"/>
      <c r="N875" s="428"/>
      <c r="O875" s="428"/>
      <c r="P875" s="432" t="s">
        <v>617</v>
      </c>
      <c r="Q875" s="321"/>
      <c r="R875" s="321"/>
      <c r="S875" s="321"/>
      <c r="T875" s="321"/>
      <c r="U875" s="321"/>
      <c r="V875" s="321"/>
      <c r="W875" s="321"/>
      <c r="X875" s="321"/>
      <c r="Y875" s="322">
        <v>2.2000000000000002</v>
      </c>
      <c r="Z875" s="323"/>
      <c r="AA875" s="323"/>
      <c r="AB875" s="324"/>
      <c r="AC875" s="332" t="s">
        <v>616</v>
      </c>
      <c r="AD875" s="333"/>
      <c r="AE875" s="333"/>
      <c r="AF875" s="333"/>
      <c r="AG875" s="333"/>
      <c r="AH875" s="327">
        <v>22</v>
      </c>
      <c r="AI875" s="328"/>
      <c r="AJ875" s="328"/>
      <c r="AK875" s="328"/>
      <c r="AL875" s="329" t="s">
        <v>565</v>
      </c>
      <c r="AM875" s="330"/>
      <c r="AN875" s="330"/>
      <c r="AO875" s="331"/>
      <c r="AP875" s="325" t="s">
        <v>565</v>
      </c>
      <c r="AQ875" s="325"/>
      <c r="AR875" s="325"/>
      <c r="AS875" s="325"/>
      <c r="AT875" s="325"/>
      <c r="AU875" s="325"/>
      <c r="AV875" s="325"/>
      <c r="AW875" s="325"/>
      <c r="AX875" s="325"/>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9.349999999999994"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369</v>
      </c>
      <c r="AI903" s="351"/>
      <c r="AJ903" s="351"/>
      <c r="AK903" s="351"/>
      <c r="AL903" s="351" t="s">
        <v>21</v>
      </c>
      <c r="AM903" s="351"/>
      <c r="AN903" s="351"/>
      <c r="AO903" s="433"/>
      <c r="AP903" s="434" t="s">
        <v>301</v>
      </c>
      <c r="AQ903" s="434"/>
      <c r="AR903" s="434"/>
      <c r="AS903" s="434"/>
      <c r="AT903" s="434"/>
      <c r="AU903" s="434"/>
      <c r="AV903" s="434"/>
      <c r="AW903" s="434"/>
      <c r="AX903" s="434"/>
    </row>
    <row r="904" spans="1:50" ht="47.45" customHeight="1" x14ac:dyDescent="0.15">
      <c r="A904" s="412">
        <v>1</v>
      </c>
      <c r="B904" s="412">
        <v>1</v>
      </c>
      <c r="C904" s="431" t="s">
        <v>641</v>
      </c>
      <c r="D904" s="426"/>
      <c r="E904" s="426"/>
      <c r="F904" s="426"/>
      <c r="G904" s="426"/>
      <c r="H904" s="426"/>
      <c r="I904" s="426"/>
      <c r="J904" s="427">
        <v>5010005018866</v>
      </c>
      <c r="K904" s="428"/>
      <c r="L904" s="428"/>
      <c r="M904" s="428"/>
      <c r="N904" s="428"/>
      <c r="O904" s="428"/>
      <c r="P904" s="432" t="s">
        <v>642</v>
      </c>
      <c r="Q904" s="321"/>
      <c r="R904" s="321"/>
      <c r="S904" s="321"/>
      <c r="T904" s="321"/>
      <c r="U904" s="321"/>
      <c r="V904" s="321"/>
      <c r="W904" s="321"/>
      <c r="X904" s="321"/>
      <c r="Y904" s="322">
        <v>51</v>
      </c>
      <c r="Z904" s="323"/>
      <c r="AA904" s="323"/>
      <c r="AB904" s="324"/>
      <c r="AC904" s="332" t="s">
        <v>375</v>
      </c>
      <c r="AD904" s="333"/>
      <c r="AE904" s="333"/>
      <c r="AF904" s="333"/>
      <c r="AG904" s="333"/>
      <c r="AH904" s="429">
        <v>3</v>
      </c>
      <c r="AI904" s="430"/>
      <c r="AJ904" s="430"/>
      <c r="AK904" s="430"/>
      <c r="AL904" s="329">
        <v>84.6</v>
      </c>
      <c r="AM904" s="330"/>
      <c r="AN904" s="330"/>
      <c r="AO904" s="331"/>
      <c r="AP904" s="325" t="s">
        <v>624</v>
      </c>
      <c r="AQ904" s="325"/>
      <c r="AR904" s="325"/>
      <c r="AS904" s="325"/>
      <c r="AT904" s="325"/>
      <c r="AU904" s="325"/>
      <c r="AV904" s="325"/>
      <c r="AW904" s="325"/>
      <c r="AX904" s="325"/>
    </row>
    <row r="905" spans="1:50" ht="47.45" customHeight="1" x14ac:dyDescent="0.15">
      <c r="A905" s="412">
        <v>2</v>
      </c>
      <c r="B905" s="412">
        <v>1</v>
      </c>
      <c r="C905" s="431" t="s">
        <v>646</v>
      </c>
      <c r="D905" s="426"/>
      <c r="E905" s="426"/>
      <c r="F905" s="426"/>
      <c r="G905" s="426"/>
      <c r="H905" s="426"/>
      <c r="I905" s="426"/>
      <c r="J905" s="427">
        <v>5010001086470</v>
      </c>
      <c r="K905" s="428"/>
      <c r="L905" s="428"/>
      <c r="M905" s="428"/>
      <c r="N905" s="428"/>
      <c r="O905" s="428"/>
      <c r="P905" s="432" t="s">
        <v>643</v>
      </c>
      <c r="Q905" s="321"/>
      <c r="R905" s="321"/>
      <c r="S905" s="321"/>
      <c r="T905" s="321"/>
      <c r="U905" s="321"/>
      <c r="V905" s="321"/>
      <c r="W905" s="321"/>
      <c r="X905" s="321"/>
      <c r="Y905" s="322">
        <v>6</v>
      </c>
      <c r="Z905" s="323"/>
      <c r="AA905" s="323"/>
      <c r="AB905" s="324"/>
      <c r="AC905" s="332" t="s">
        <v>375</v>
      </c>
      <c r="AD905" s="332"/>
      <c r="AE905" s="332"/>
      <c r="AF905" s="332"/>
      <c r="AG905" s="332"/>
      <c r="AH905" s="429">
        <v>3</v>
      </c>
      <c r="AI905" s="430"/>
      <c r="AJ905" s="430"/>
      <c r="AK905" s="430"/>
      <c r="AL905" s="329">
        <v>96.7</v>
      </c>
      <c r="AM905" s="330"/>
      <c r="AN905" s="330"/>
      <c r="AO905" s="331"/>
      <c r="AP905" s="325" t="s">
        <v>644</v>
      </c>
      <c r="AQ905" s="325"/>
      <c r="AR905" s="325"/>
      <c r="AS905" s="325"/>
      <c r="AT905" s="325"/>
      <c r="AU905" s="325"/>
      <c r="AV905" s="325"/>
      <c r="AW905" s="325"/>
      <c r="AX905" s="325"/>
    </row>
    <row r="906" spans="1:50" ht="30" hidden="1" customHeight="1" x14ac:dyDescent="0.15">
      <c r="A906" s="412">
        <v>3</v>
      </c>
      <c r="B906" s="412">
        <v>1</v>
      </c>
      <c r="C906" s="431"/>
      <c r="D906" s="426"/>
      <c r="E906" s="426"/>
      <c r="F906" s="426"/>
      <c r="G906" s="426"/>
      <c r="H906" s="426"/>
      <c r="I906" s="426"/>
      <c r="J906" s="427"/>
      <c r="K906" s="428"/>
      <c r="L906" s="428"/>
      <c r="M906" s="428"/>
      <c r="N906" s="428"/>
      <c r="O906" s="428"/>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2">
        <v>4</v>
      </c>
      <c r="B907" s="412">
        <v>1</v>
      </c>
      <c r="C907" s="431"/>
      <c r="D907" s="426"/>
      <c r="E907" s="426"/>
      <c r="F907" s="426"/>
      <c r="G907" s="426"/>
      <c r="H907" s="426"/>
      <c r="I907" s="426"/>
      <c r="J907" s="427"/>
      <c r="K907" s="428"/>
      <c r="L907" s="428"/>
      <c r="M907" s="428"/>
      <c r="N907" s="428"/>
      <c r="O907" s="428"/>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369</v>
      </c>
      <c r="AI936" s="351"/>
      <c r="AJ936" s="351"/>
      <c r="AK936" s="351"/>
      <c r="AL936" s="351" t="s">
        <v>21</v>
      </c>
      <c r="AM936" s="351"/>
      <c r="AN936" s="351"/>
      <c r="AO936" s="433"/>
      <c r="AP936" s="434" t="s">
        <v>301</v>
      </c>
      <c r="AQ936" s="434"/>
      <c r="AR936" s="434"/>
      <c r="AS936" s="434"/>
      <c r="AT936" s="434"/>
      <c r="AU936" s="434"/>
      <c r="AV936" s="434"/>
      <c r="AW936" s="434"/>
      <c r="AX936" s="434"/>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32"/>
      <c r="AD937" s="333"/>
      <c r="AE937" s="333"/>
      <c r="AF937" s="333"/>
      <c r="AG937" s="333"/>
      <c r="AH937" s="429"/>
      <c r="AI937" s="430"/>
      <c r="AJ937" s="430"/>
      <c r="AK937" s="430"/>
      <c r="AL937" s="329"/>
      <c r="AM937" s="330"/>
      <c r="AN937" s="330"/>
      <c r="AO937" s="331"/>
      <c r="AP937" s="325"/>
      <c r="AQ937" s="325"/>
      <c r="AR937" s="325"/>
      <c r="AS937" s="325"/>
      <c r="AT937" s="325"/>
      <c r="AU937" s="325"/>
      <c r="AV937" s="325"/>
      <c r="AW937" s="325"/>
      <c r="AX937" s="325"/>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32"/>
      <c r="AD938" s="332"/>
      <c r="AE938" s="332"/>
      <c r="AF938" s="332"/>
      <c r="AG938" s="332"/>
      <c r="AH938" s="429"/>
      <c r="AI938" s="430"/>
      <c r="AJ938" s="430"/>
      <c r="AK938" s="430"/>
      <c r="AL938" s="329"/>
      <c r="AM938" s="330"/>
      <c r="AN938" s="330"/>
      <c r="AO938" s="331"/>
      <c r="AP938" s="325"/>
      <c r="AQ938" s="325"/>
      <c r="AR938" s="325"/>
      <c r="AS938" s="325"/>
      <c r="AT938" s="325"/>
      <c r="AU938" s="325"/>
      <c r="AV938" s="325"/>
      <c r="AW938" s="325"/>
      <c r="AX938" s="325"/>
    </row>
    <row r="939" spans="1:50" ht="30" hidden="1" customHeight="1" x14ac:dyDescent="0.15">
      <c r="A939" s="412">
        <v>3</v>
      </c>
      <c r="B939" s="412">
        <v>1</v>
      </c>
      <c r="C939" s="431"/>
      <c r="D939" s="426"/>
      <c r="E939" s="426"/>
      <c r="F939" s="426"/>
      <c r="G939" s="426"/>
      <c r="H939" s="426"/>
      <c r="I939" s="426"/>
      <c r="J939" s="427"/>
      <c r="K939" s="428"/>
      <c r="L939" s="428"/>
      <c r="M939" s="428"/>
      <c r="N939" s="428"/>
      <c r="O939" s="428"/>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2">
        <v>4</v>
      </c>
      <c r="B940" s="412">
        <v>1</v>
      </c>
      <c r="C940" s="431"/>
      <c r="D940" s="426"/>
      <c r="E940" s="426"/>
      <c r="F940" s="426"/>
      <c r="G940" s="426"/>
      <c r="H940" s="426"/>
      <c r="I940" s="426"/>
      <c r="J940" s="427"/>
      <c r="K940" s="428"/>
      <c r="L940" s="428"/>
      <c r="M940" s="428"/>
      <c r="N940" s="428"/>
      <c r="O940" s="428"/>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369</v>
      </c>
      <c r="AI969" s="351"/>
      <c r="AJ969" s="351"/>
      <c r="AK969" s="351"/>
      <c r="AL969" s="351" t="s">
        <v>21</v>
      </c>
      <c r="AM969" s="351"/>
      <c r="AN969" s="351"/>
      <c r="AO969" s="433"/>
      <c r="AP969" s="434" t="s">
        <v>301</v>
      </c>
      <c r="AQ969" s="434"/>
      <c r="AR969" s="434"/>
      <c r="AS969" s="434"/>
      <c r="AT969" s="434"/>
      <c r="AU969" s="434"/>
      <c r="AV969" s="434"/>
      <c r="AW969" s="434"/>
      <c r="AX969" s="434"/>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32"/>
      <c r="AD970" s="333"/>
      <c r="AE970" s="333"/>
      <c r="AF970" s="333"/>
      <c r="AG970" s="333"/>
      <c r="AH970" s="429"/>
      <c r="AI970" s="430"/>
      <c r="AJ970" s="430"/>
      <c r="AK970" s="430"/>
      <c r="AL970" s="329"/>
      <c r="AM970" s="330"/>
      <c r="AN970" s="330"/>
      <c r="AO970" s="331"/>
      <c r="AP970" s="325"/>
      <c r="AQ970" s="325"/>
      <c r="AR970" s="325"/>
      <c r="AS970" s="325"/>
      <c r="AT970" s="325"/>
      <c r="AU970" s="325"/>
      <c r="AV970" s="325"/>
      <c r="AW970" s="325"/>
      <c r="AX970" s="325"/>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32"/>
      <c r="AD971" s="332"/>
      <c r="AE971" s="332"/>
      <c r="AF971" s="332"/>
      <c r="AG971" s="332"/>
      <c r="AH971" s="429"/>
      <c r="AI971" s="430"/>
      <c r="AJ971" s="430"/>
      <c r="AK971" s="430"/>
      <c r="AL971" s="329"/>
      <c r="AM971" s="330"/>
      <c r="AN971" s="330"/>
      <c r="AO971" s="331"/>
      <c r="AP971" s="325"/>
      <c r="AQ971" s="325"/>
      <c r="AR971" s="325"/>
      <c r="AS971" s="325"/>
      <c r="AT971" s="325"/>
      <c r="AU971" s="325"/>
      <c r="AV971" s="325"/>
      <c r="AW971" s="325"/>
      <c r="AX971" s="325"/>
    </row>
    <row r="972" spans="1:50" ht="30" hidden="1" customHeight="1" x14ac:dyDescent="0.15">
      <c r="A972" s="412">
        <v>3</v>
      </c>
      <c r="B972" s="412">
        <v>1</v>
      </c>
      <c r="C972" s="431"/>
      <c r="D972" s="426"/>
      <c r="E972" s="426"/>
      <c r="F972" s="426"/>
      <c r="G972" s="426"/>
      <c r="H972" s="426"/>
      <c r="I972" s="426"/>
      <c r="J972" s="427"/>
      <c r="K972" s="428"/>
      <c r="L972" s="428"/>
      <c r="M972" s="428"/>
      <c r="N972" s="428"/>
      <c r="O972" s="428"/>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2">
        <v>4</v>
      </c>
      <c r="B973" s="412">
        <v>1</v>
      </c>
      <c r="C973" s="431"/>
      <c r="D973" s="426"/>
      <c r="E973" s="426"/>
      <c r="F973" s="426"/>
      <c r="G973" s="426"/>
      <c r="H973" s="426"/>
      <c r="I973" s="426"/>
      <c r="J973" s="427"/>
      <c r="K973" s="428"/>
      <c r="L973" s="428"/>
      <c r="M973" s="428"/>
      <c r="N973" s="428"/>
      <c r="O973" s="428"/>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369</v>
      </c>
      <c r="AI1002" s="351"/>
      <c r="AJ1002" s="351"/>
      <c r="AK1002" s="351"/>
      <c r="AL1002" s="351" t="s">
        <v>21</v>
      </c>
      <c r="AM1002" s="351"/>
      <c r="AN1002" s="351"/>
      <c r="AO1002" s="433"/>
      <c r="AP1002" s="434" t="s">
        <v>301</v>
      </c>
      <c r="AQ1002" s="434"/>
      <c r="AR1002" s="434"/>
      <c r="AS1002" s="434"/>
      <c r="AT1002" s="434"/>
      <c r="AU1002" s="434"/>
      <c r="AV1002" s="434"/>
      <c r="AW1002" s="434"/>
      <c r="AX1002" s="434"/>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32"/>
      <c r="AD1003" s="333"/>
      <c r="AE1003" s="333"/>
      <c r="AF1003" s="333"/>
      <c r="AG1003" s="333"/>
      <c r="AH1003" s="429"/>
      <c r="AI1003" s="430"/>
      <c r="AJ1003" s="430"/>
      <c r="AK1003" s="430"/>
      <c r="AL1003" s="329"/>
      <c r="AM1003" s="330"/>
      <c r="AN1003" s="330"/>
      <c r="AO1003" s="331"/>
      <c r="AP1003" s="325"/>
      <c r="AQ1003" s="325"/>
      <c r="AR1003" s="325"/>
      <c r="AS1003" s="325"/>
      <c r="AT1003" s="325"/>
      <c r="AU1003" s="325"/>
      <c r="AV1003" s="325"/>
      <c r="AW1003" s="325"/>
      <c r="AX1003" s="325"/>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32"/>
      <c r="AD1004" s="332"/>
      <c r="AE1004" s="332"/>
      <c r="AF1004" s="332"/>
      <c r="AG1004" s="332"/>
      <c r="AH1004" s="429"/>
      <c r="AI1004" s="430"/>
      <c r="AJ1004" s="430"/>
      <c r="AK1004" s="430"/>
      <c r="AL1004" s="329"/>
      <c r="AM1004" s="330"/>
      <c r="AN1004" s="330"/>
      <c r="AO1004" s="331"/>
      <c r="AP1004" s="325"/>
      <c r="AQ1004" s="325"/>
      <c r="AR1004" s="325"/>
      <c r="AS1004" s="325"/>
      <c r="AT1004" s="325"/>
      <c r="AU1004" s="325"/>
      <c r="AV1004" s="325"/>
      <c r="AW1004" s="325"/>
      <c r="AX1004" s="325"/>
    </row>
    <row r="1005" spans="1:50" ht="30" hidden="1" customHeight="1" x14ac:dyDescent="0.15">
      <c r="A1005" s="412">
        <v>3</v>
      </c>
      <c r="B1005" s="412">
        <v>1</v>
      </c>
      <c r="C1005" s="431"/>
      <c r="D1005" s="426"/>
      <c r="E1005" s="426"/>
      <c r="F1005" s="426"/>
      <c r="G1005" s="426"/>
      <c r="H1005" s="426"/>
      <c r="I1005" s="426"/>
      <c r="J1005" s="427"/>
      <c r="K1005" s="428"/>
      <c r="L1005" s="428"/>
      <c r="M1005" s="428"/>
      <c r="N1005" s="428"/>
      <c r="O1005" s="428"/>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2">
        <v>4</v>
      </c>
      <c r="B1006" s="412">
        <v>1</v>
      </c>
      <c r="C1006" s="431"/>
      <c r="D1006" s="426"/>
      <c r="E1006" s="426"/>
      <c r="F1006" s="426"/>
      <c r="G1006" s="426"/>
      <c r="H1006" s="426"/>
      <c r="I1006" s="426"/>
      <c r="J1006" s="427"/>
      <c r="K1006" s="428"/>
      <c r="L1006" s="428"/>
      <c r="M1006" s="428"/>
      <c r="N1006" s="428"/>
      <c r="O1006" s="428"/>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369</v>
      </c>
      <c r="AI1035" s="351"/>
      <c r="AJ1035" s="351"/>
      <c r="AK1035" s="351"/>
      <c r="AL1035" s="351" t="s">
        <v>21</v>
      </c>
      <c r="AM1035" s="351"/>
      <c r="AN1035" s="351"/>
      <c r="AO1035" s="433"/>
      <c r="AP1035" s="434" t="s">
        <v>301</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32"/>
      <c r="AD1036" s="333"/>
      <c r="AE1036" s="333"/>
      <c r="AF1036" s="333"/>
      <c r="AG1036" s="333"/>
      <c r="AH1036" s="429"/>
      <c r="AI1036" s="430"/>
      <c r="AJ1036" s="430"/>
      <c r="AK1036" s="430"/>
      <c r="AL1036" s="329"/>
      <c r="AM1036" s="330"/>
      <c r="AN1036" s="330"/>
      <c r="AO1036" s="331"/>
      <c r="AP1036" s="325"/>
      <c r="AQ1036" s="325"/>
      <c r="AR1036" s="325"/>
      <c r="AS1036" s="325"/>
      <c r="AT1036" s="325"/>
      <c r="AU1036" s="325"/>
      <c r="AV1036" s="325"/>
      <c r="AW1036" s="325"/>
      <c r="AX1036" s="325"/>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32"/>
      <c r="AD1037" s="332"/>
      <c r="AE1037" s="332"/>
      <c r="AF1037" s="332"/>
      <c r="AG1037" s="332"/>
      <c r="AH1037" s="429"/>
      <c r="AI1037" s="430"/>
      <c r="AJ1037" s="430"/>
      <c r="AK1037" s="430"/>
      <c r="AL1037" s="329"/>
      <c r="AM1037" s="330"/>
      <c r="AN1037" s="330"/>
      <c r="AO1037" s="331"/>
      <c r="AP1037" s="325"/>
      <c r="AQ1037" s="325"/>
      <c r="AR1037" s="325"/>
      <c r="AS1037" s="325"/>
      <c r="AT1037" s="325"/>
      <c r="AU1037" s="325"/>
      <c r="AV1037" s="325"/>
      <c r="AW1037" s="325"/>
      <c r="AX1037" s="325"/>
    </row>
    <row r="1038" spans="1:50" ht="30" hidden="1" customHeight="1" x14ac:dyDescent="0.15">
      <c r="A1038" s="412">
        <v>3</v>
      </c>
      <c r="B1038" s="412">
        <v>1</v>
      </c>
      <c r="C1038" s="431"/>
      <c r="D1038" s="426"/>
      <c r="E1038" s="426"/>
      <c r="F1038" s="426"/>
      <c r="G1038" s="426"/>
      <c r="H1038" s="426"/>
      <c r="I1038" s="426"/>
      <c r="J1038" s="427"/>
      <c r="K1038" s="428"/>
      <c r="L1038" s="428"/>
      <c r="M1038" s="428"/>
      <c r="N1038" s="428"/>
      <c r="O1038" s="428"/>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2">
        <v>4</v>
      </c>
      <c r="B1039" s="412">
        <v>1</v>
      </c>
      <c r="C1039" s="431"/>
      <c r="D1039" s="426"/>
      <c r="E1039" s="426"/>
      <c r="F1039" s="426"/>
      <c r="G1039" s="426"/>
      <c r="H1039" s="426"/>
      <c r="I1039" s="426"/>
      <c r="J1039" s="427"/>
      <c r="K1039" s="428"/>
      <c r="L1039" s="428"/>
      <c r="M1039" s="428"/>
      <c r="N1039" s="428"/>
      <c r="O1039" s="428"/>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369</v>
      </c>
      <c r="AI1068" s="351"/>
      <c r="AJ1068" s="351"/>
      <c r="AK1068" s="351"/>
      <c r="AL1068" s="351" t="s">
        <v>21</v>
      </c>
      <c r="AM1068" s="351"/>
      <c r="AN1068" s="351"/>
      <c r="AO1068" s="433"/>
      <c r="AP1068" s="434" t="s">
        <v>301</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32"/>
      <c r="AD1069" s="333"/>
      <c r="AE1069" s="333"/>
      <c r="AF1069" s="333"/>
      <c r="AG1069" s="333"/>
      <c r="AH1069" s="429"/>
      <c r="AI1069" s="430"/>
      <c r="AJ1069" s="430"/>
      <c r="AK1069" s="430"/>
      <c r="AL1069" s="329"/>
      <c r="AM1069" s="330"/>
      <c r="AN1069" s="330"/>
      <c r="AO1069" s="331"/>
      <c r="AP1069" s="325"/>
      <c r="AQ1069" s="325"/>
      <c r="AR1069" s="325"/>
      <c r="AS1069" s="325"/>
      <c r="AT1069" s="325"/>
      <c r="AU1069" s="325"/>
      <c r="AV1069" s="325"/>
      <c r="AW1069" s="325"/>
      <c r="AX1069" s="325"/>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32"/>
      <c r="AD1070" s="332"/>
      <c r="AE1070" s="332"/>
      <c r="AF1070" s="332"/>
      <c r="AG1070" s="332"/>
      <c r="AH1070" s="429"/>
      <c r="AI1070" s="430"/>
      <c r="AJ1070" s="430"/>
      <c r="AK1070" s="430"/>
      <c r="AL1070" s="329"/>
      <c r="AM1070" s="330"/>
      <c r="AN1070" s="330"/>
      <c r="AO1070" s="331"/>
      <c r="AP1070" s="325"/>
      <c r="AQ1070" s="325"/>
      <c r="AR1070" s="325"/>
      <c r="AS1070" s="325"/>
      <c r="AT1070" s="325"/>
      <c r="AU1070" s="325"/>
      <c r="AV1070" s="325"/>
      <c r="AW1070" s="325"/>
      <c r="AX1070" s="325"/>
    </row>
    <row r="1071" spans="1:50" ht="30" hidden="1" customHeight="1" x14ac:dyDescent="0.15">
      <c r="A1071" s="412">
        <v>3</v>
      </c>
      <c r="B1071" s="412">
        <v>1</v>
      </c>
      <c r="C1071" s="431"/>
      <c r="D1071" s="426"/>
      <c r="E1071" s="426"/>
      <c r="F1071" s="426"/>
      <c r="G1071" s="426"/>
      <c r="H1071" s="426"/>
      <c r="I1071" s="426"/>
      <c r="J1071" s="427"/>
      <c r="K1071" s="428"/>
      <c r="L1071" s="428"/>
      <c r="M1071" s="428"/>
      <c r="N1071" s="428"/>
      <c r="O1071" s="428"/>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2">
        <v>4</v>
      </c>
      <c r="B1072" s="412">
        <v>1</v>
      </c>
      <c r="C1072" s="431"/>
      <c r="D1072" s="426"/>
      <c r="E1072" s="426"/>
      <c r="F1072" s="426"/>
      <c r="G1072" s="426"/>
      <c r="H1072" s="426"/>
      <c r="I1072" s="426"/>
      <c r="J1072" s="427"/>
      <c r="K1072" s="428"/>
      <c r="L1072" s="428"/>
      <c r="M1072" s="428"/>
      <c r="N1072" s="428"/>
      <c r="O1072" s="428"/>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332</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347</v>
      </c>
      <c r="AM1099" s="966"/>
      <c r="AN1099" s="96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1" t="s">
        <v>266</v>
      </c>
      <c r="D1102" s="899"/>
      <c r="E1102" s="281" t="s">
        <v>265</v>
      </c>
      <c r="F1102" s="899"/>
      <c r="G1102" s="899"/>
      <c r="H1102" s="899"/>
      <c r="I1102" s="899"/>
      <c r="J1102" s="281" t="s">
        <v>300</v>
      </c>
      <c r="K1102" s="281"/>
      <c r="L1102" s="281"/>
      <c r="M1102" s="281"/>
      <c r="N1102" s="281"/>
      <c r="O1102" s="281"/>
      <c r="P1102" s="349" t="s">
        <v>27</v>
      </c>
      <c r="Q1102" s="349"/>
      <c r="R1102" s="349"/>
      <c r="S1102" s="349"/>
      <c r="T1102" s="349"/>
      <c r="U1102" s="349"/>
      <c r="V1102" s="349"/>
      <c r="W1102" s="349"/>
      <c r="X1102" s="349"/>
      <c r="Y1102" s="281" t="s">
        <v>302</v>
      </c>
      <c r="Z1102" s="899"/>
      <c r="AA1102" s="899"/>
      <c r="AB1102" s="899"/>
      <c r="AC1102" s="281" t="s">
        <v>248</v>
      </c>
      <c r="AD1102" s="281"/>
      <c r="AE1102" s="281"/>
      <c r="AF1102" s="281"/>
      <c r="AG1102" s="281"/>
      <c r="AH1102" s="349" t="s">
        <v>261</v>
      </c>
      <c r="AI1102" s="350"/>
      <c r="AJ1102" s="350"/>
      <c r="AK1102" s="350"/>
      <c r="AL1102" s="350" t="s">
        <v>21</v>
      </c>
      <c r="AM1102" s="350"/>
      <c r="AN1102" s="350"/>
      <c r="AO1102" s="902"/>
      <c r="AP1102" s="434" t="s">
        <v>333</v>
      </c>
      <c r="AQ1102" s="434"/>
      <c r="AR1102" s="434"/>
      <c r="AS1102" s="434"/>
      <c r="AT1102" s="434"/>
      <c r="AU1102" s="434"/>
      <c r="AV1102" s="434"/>
      <c r="AW1102" s="434"/>
      <c r="AX1102" s="434"/>
    </row>
    <row r="1103" spans="1:50" ht="30" hidden="1" customHeight="1" x14ac:dyDescent="0.15">
      <c r="A1103" s="412">
        <v>1</v>
      </c>
      <c r="B1103" s="412">
        <v>1</v>
      </c>
      <c r="C1103" s="901"/>
      <c r="D1103" s="901"/>
      <c r="E1103" s="900"/>
      <c r="F1103" s="900"/>
      <c r="G1103" s="900"/>
      <c r="H1103" s="900"/>
      <c r="I1103" s="900"/>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2">
        <v>2</v>
      </c>
      <c r="B1104" s="412">
        <v>1</v>
      </c>
      <c r="C1104" s="901"/>
      <c r="D1104" s="901"/>
      <c r="E1104" s="900"/>
      <c r="F1104" s="900"/>
      <c r="G1104" s="900"/>
      <c r="H1104" s="900"/>
      <c r="I1104" s="900"/>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2">
        <v>3</v>
      </c>
      <c r="B1105" s="412">
        <v>1</v>
      </c>
      <c r="C1105" s="901"/>
      <c r="D1105" s="901"/>
      <c r="E1105" s="900"/>
      <c r="F1105" s="900"/>
      <c r="G1105" s="900"/>
      <c r="H1105" s="900"/>
      <c r="I1105" s="900"/>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2">
        <v>4</v>
      </c>
      <c r="B1106" s="412">
        <v>1</v>
      </c>
      <c r="C1106" s="901"/>
      <c r="D1106" s="901"/>
      <c r="E1106" s="900"/>
      <c r="F1106" s="900"/>
      <c r="G1106" s="900"/>
      <c r="H1106" s="900"/>
      <c r="I1106" s="900"/>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2">
        <v>5</v>
      </c>
      <c r="B1107" s="412">
        <v>1</v>
      </c>
      <c r="C1107" s="901"/>
      <c r="D1107" s="901"/>
      <c r="E1107" s="900"/>
      <c r="F1107" s="900"/>
      <c r="G1107" s="900"/>
      <c r="H1107" s="900"/>
      <c r="I1107" s="900"/>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2">
        <v>6</v>
      </c>
      <c r="B1108" s="412">
        <v>1</v>
      </c>
      <c r="C1108" s="901"/>
      <c r="D1108" s="901"/>
      <c r="E1108" s="900"/>
      <c r="F1108" s="900"/>
      <c r="G1108" s="900"/>
      <c r="H1108" s="900"/>
      <c r="I1108" s="900"/>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2">
        <v>7</v>
      </c>
      <c r="B1109" s="412">
        <v>1</v>
      </c>
      <c r="C1109" s="901"/>
      <c r="D1109" s="901"/>
      <c r="E1109" s="900"/>
      <c r="F1109" s="900"/>
      <c r="G1109" s="900"/>
      <c r="H1109" s="900"/>
      <c r="I1109" s="900"/>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2">
        <v>8</v>
      </c>
      <c r="B1110" s="412">
        <v>1</v>
      </c>
      <c r="C1110" s="901"/>
      <c r="D1110" s="901"/>
      <c r="E1110" s="900"/>
      <c r="F1110" s="900"/>
      <c r="G1110" s="900"/>
      <c r="H1110" s="900"/>
      <c r="I1110" s="900"/>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2">
        <v>9</v>
      </c>
      <c r="B1111" s="412">
        <v>1</v>
      </c>
      <c r="C1111" s="901"/>
      <c r="D1111" s="901"/>
      <c r="E1111" s="900"/>
      <c r="F1111" s="900"/>
      <c r="G1111" s="900"/>
      <c r="H1111" s="900"/>
      <c r="I1111" s="900"/>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2">
        <v>10</v>
      </c>
      <c r="B1112" s="412">
        <v>1</v>
      </c>
      <c r="C1112" s="901"/>
      <c r="D1112" s="901"/>
      <c r="E1112" s="900"/>
      <c r="F1112" s="900"/>
      <c r="G1112" s="900"/>
      <c r="H1112" s="900"/>
      <c r="I1112" s="900"/>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2">
        <v>11</v>
      </c>
      <c r="B1113" s="412">
        <v>1</v>
      </c>
      <c r="C1113" s="901"/>
      <c r="D1113" s="901"/>
      <c r="E1113" s="900"/>
      <c r="F1113" s="900"/>
      <c r="G1113" s="900"/>
      <c r="H1113" s="900"/>
      <c r="I1113" s="900"/>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2">
        <v>12</v>
      </c>
      <c r="B1114" s="412">
        <v>1</v>
      </c>
      <c r="C1114" s="901"/>
      <c r="D1114" s="901"/>
      <c r="E1114" s="900"/>
      <c r="F1114" s="900"/>
      <c r="G1114" s="900"/>
      <c r="H1114" s="900"/>
      <c r="I1114" s="900"/>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2">
        <v>13</v>
      </c>
      <c r="B1115" s="412">
        <v>1</v>
      </c>
      <c r="C1115" s="901"/>
      <c r="D1115" s="901"/>
      <c r="E1115" s="900"/>
      <c r="F1115" s="900"/>
      <c r="G1115" s="900"/>
      <c r="H1115" s="900"/>
      <c r="I1115" s="900"/>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2">
        <v>14</v>
      </c>
      <c r="B1116" s="412">
        <v>1</v>
      </c>
      <c r="C1116" s="901"/>
      <c r="D1116" s="901"/>
      <c r="E1116" s="900"/>
      <c r="F1116" s="900"/>
      <c r="G1116" s="900"/>
      <c r="H1116" s="900"/>
      <c r="I1116" s="900"/>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2">
        <v>15</v>
      </c>
      <c r="B1117" s="412">
        <v>1</v>
      </c>
      <c r="C1117" s="901"/>
      <c r="D1117" s="901"/>
      <c r="E1117" s="900"/>
      <c r="F1117" s="900"/>
      <c r="G1117" s="900"/>
      <c r="H1117" s="900"/>
      <c r="I1117" s="900"/>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2">
        <v>16</v>
      </c>
      <c r="B1118" s="412">
        <v>1</v>
      </c>
      <c r="C1118" s="901"/>
      <c r="D1118" s="901"/>
      <c r="E1118" s="900"/>
      <c r="F1118" s="900"/>
      <c r="G1118" s="900"/>
      <c r="H1118" s="900"/>
      <c r="I1118" s="900"/>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2">
        <v>17</v>
      </c>
      <c r="B1119" s="412">
        <v>1</v>
      </c>
      <c r="C1119" s="901"/>
      <c r="D1119" s="901"/>
      <c r="E1119" s="900"/>
      <c r="F1119" s="900"/>
      <c r="G1119" s="900"/>
      <c r="H1119" s="900"/>
      <c r="I1119" s="900"/>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2">
        <v>18</v>
      </c>
      <c r="B1120" s="412">
        <v>1</v>
      </c>
      <c r="C1120" s="901"/>
      <c r="D1120" s="901"/>
      <c r="E1120" s="265"/>
      <c r="F1120" s="900"/>
      <c r="G1120" s="900"/>
      <c r="H1120" s="900"/>
      <c r="I1120" s="900"/>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2">
        <v>19</v>
      </c>
      <c r="B1121" s="412">
        <v>1</v>
      </c>
      <c r="C1121" s="901"/>
      <c r="D1121" s="901"/>
      <c r="E1121" s="900"/>
      <c r="F1121" s="900"/>
      <c r="G1121" s="900"/>
      <c r="H1121" s="900"/>
      <c r="I1121" s="900"/>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2">
        <v>20</v>
      </c>
      <c r="B1122" s="412">
        <v>1</v>
      </c>
      <c r="C1122" s="901"/>
      <c r="D1122" s="901"/>
      <c r="E1122" s="900"/>
      <c r="F1122" s="900"/>
      <c r="G1122" s="900"/>
      <c r="H1122" s="900"/>
      <c r="I1122" s="900"/>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2">
        <v>21</v>
      </c>
      <c r="B1123" s="412">
        <v>1</v>
      </c>
      <c r="C1123" s="901"/>
      <c r="D1123" s="901"/>
      <c r="E1123" s="900"/>
      <c r="F1123" s="900"/>
      <c r="G1123" s="900"/>
      <c r="H1123" s="900"/>
      <c r="I1123" s="900"/>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2">
        <v>22</v>
      </c>
      <c r="B1124" s="412">
        <v>1</v>
      </c>
      <c r="C1124" s="901"/>
      <c r="D1124" s="901"/>
      <c r="E1124" s="900"/>
      <c r="F1124" s="900"/>
      <c r="G1124" s="900"/>
      <c r="H1124" s="900"/>
      <c r="I1124" s="900"/>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2">
        <v>23</v>
      </c>
      <c r="B1125" s="412">
        <v>1</v>
      </c>
      <c r="C1125" s="901"/>
      <c r="D1125" s="901"/>
      <c r="E1125" s="900"/>
      <c r="F1125" s="900"/>
      <c r="G1125" s="900"/>
      <c r="H1125" s="900"/>
      <c r="I1125" s="900"/>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2">
        <v>24</v>
      </c>
      <c r="B1126" s="412">
        <v>1</v>
      </c>
      <c r="C1126" s="901"/>
      <c r="D1126" s="901"/>
      <c r="E1126" s="900"/>
      <c r="F1126" s="900"/>
      <c r="G1126" s="900"/>
      <c r="H1126" s="900"/>
      <c r="I1126" s="900"/>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2">
        <v>25</v>
      </c>
      <c r="B1127" s="412">
        <v>1</v>
      </c>
      <c r="C1127" s="901"/>
      <c r="D1127" s="901"/>
      <c r="E1127" s="900"/>
      <c r="F1127" s="900"/>
      <c r="G1127" s="900"/>
      <c r="H1127" s="900"/>
      <c r="I1127" s="900"/>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2">
        <v>26</v>
      </c>
      <c r="B1128" s="412">
        <v>1</v>
      </c>
      <c r="C1128" s="901"/>
      <c r="D1128" s="901"/>
      <c r="E1128" s="900"/>
      <c r="F1128" s="900"/>
      <c r="G1128" s="900"/>
      <c r="H1128" s="900"/>
      <c r="I1128" s="900"/>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2">
        <v>27</v>
      </c>
      <c r="B1129" s="412">
        <v>1</v>
      </c>
      <c r="C1129" s="901"/>
      <c r="D1129" s="901"/>
      <c r="E1129" s="900"/>
      <c r="F1129" s="900"/>
      <c r="G1129" s="900"/>
      <c r="H1129" s="900"/>
      <c r="I1129" s="900"/>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2">
        <v>28</v>
      </c>
      <c r="B1130" s="412">
        <v>1</v>
      </c>
      <c r="C1130" s="901"/>
      <c r="D1130" s="901"/>
      <c r="E1130" s="900"/>
      <c r="F1130" s="900"/>
      <c r="G1130" s="900"/>
      <c r="H1130" s="900"/>
      <c r="I1130" s="900"/>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2">
        <v>29</v>
      </c>
      <c r="B1131" s="412">
        <v>1</v>
      </c>
      <c r="C1131" s="901"/>
      <c r="D1131" s="901"/>
      <c r="E1131" s="900"/>
      <c r="F1131" s="900"/>
      <c r="G1131" s="900"/>
      <c r="H1131" s="900"/>
      <c r="I1131" s="900"/>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2">
        <v>30</v>
      </c>
      <c r="B1132" s="412">
        <v>1</v>
      </c>
      <c r="C1132" s="901"/>
      <c r="D1132" s="901"/>
      <c r="E1132" s="900"/>
      <c r="F1132" s="900"/>
      <c r="G1132" s="900"/>
      <c r="H1132" s="900"/>
      <c r="I1132" s="900"/>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3">
    <cfRule type="expression" dxfId="2797" priority="13899">
      <formula>IF(RIGHT(TEXT(Y783,"0.#"),1)=".",FALSE,TRUE)</formula>
    </cfRule>
    <cfRule type="expression" dxfId="2796" priority="13900">
      <formula>IF(RIGHT(TEXT(Y783,"0.#"),1)=".",TRUE,FALSE)</formula>
    </cfRule>
  </conditionalFormatting>
  <conditionalFormatting sqref="Y792">
    <cfRule type="expression" dxfId="2795" priority="13895">
      <formula>IF(RIGHT(TEXT(Y792,"0.#"),1)=".",FALSE,TRUE)</formula>
    </cfRule>
    <cfRule type="expression" dxfId="2794" priority="13896">
      <formula>IF(RIGHT(TEXT(Y792,"0.#"),1)=".",TRUE,FALSE)</formula>
    </cfRule>
  </conditionalFormatting>
  <conditionalFormatting sqref="Y823:Y830 Y821 Y810:Y817 Y808 Y797:Y804 Y795">
    <cfRule type="expression" dxfId="2793" priority="13677">
      <formula>IF(RIGHT(TEXT(Y795,"0.#"),1)=".",FALSE,TRUE)</formula>
    </cfRule>
    <cfRule type="expression" dxfId="2792" priority="13678">
      <formula>IF(RIGHT(TEXT(Y795,"0.#"),1)=".",TRUE,FALSE)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84:Y791 Y782">
    <cfRule type="expression" dxfId="2785" priority="13701">
      <formula>IF(RIGHT(TEXT(Y782,"0.#"),1)=".",FALSE,TRUE)</formula>
    </cfRule>
    <cfRule type="expression" dxfId="2784" priority="13702">
      <formula>IF(RIGHT(TEXT(Y782,"0.#"),1)=".",TRUE,FALSE)</formula>
    </cfRule>
  </conditionalFormatting>
  <conditionalFormatting sqref="AU783">
    <cfRule type="expression" dxfId="2783" priority="13699">
      <formula>IF(RIGHT(TEXT(AU783,"0.#"),1)=".",FALSE,TRUE)</formula>
    </cfRule>
    <cfRule type="expression" dxfId="2782" priority="13700">
      <formula>IF(RIGHT(TEXT(AU783,"0.#"),1)=".",TRUE,FALSE)</formula>
    </cfRule>
  </conditionalFormatting>
  <conditionalFormatting sqref="AU792">
    <cfRule type="expression" dxfId="2781" priority="13697">
      <formula>IF(RIGHT(TEXT(AU792,"0.#"),1)=".",FALSE,TRUE)</formula>
    </cfRule>
    <cfRule type="expression" dxfId="2780" priority="13698">
      <formula>IF(RIGHT(TEXT(AU792,"0.#"),1)=".",TRUE,FALSE)</formula>
    </cfRule>
  </conditionalFormatting>
  <conditionalFormatting sqref="AU784:AU791 AU782">
    <cfRule type="expression" dxfId="2779" priority="13695">
      <formula>IF(RIGHT(TEXT(AU782,"0.#"),1)=".",FALSE,TRUE)</formula>
    </cfRule>
    <cfRule type="expression" dxfId="2778" priority="13696">
      <formula>IF(RIGHT(TEXT(AU782,"0.#"),1)=".",TRUE,FALSE)</formula>
    </cfRule>
  </conditionalFormatting>
  <conditionalFormatting sqref="Y822 Y809 Y796">
    <cfRule type="expression" dxfId="2777" priority="13681">
      <formula>IF(RIGHT(TEXT(Y796,"0.#"),1)=".",FALSE,TRUE)</formula>
    </cfRule>
    <cfRule type="expression" dxfId="2776" priority="13682">
      <formula>IF(RIGHT(TEXT(Y796,"0.#"),1)=".",TRUE,FALSE)</formula>
    </cfRule>
  </conditionalFormatting>
  <conditionalFormatting sqref="Y831 Y818 Y805">
    <cfRule type="expression" dxfId="2775" priority="13679">
      <formula>IF(RIGHT(TEXT(Y805,"0.#"),1)=".",FALSE,TRUE)</formula>
    </cfRule>
    <cfRule type="expression" dxfId="2774" priority="13680">
      <formula>IF(RIGHT(TEXT(Y805,"0.#"),1)=".",TRUE,FALSE)</formula>
    </cfRule>
  </conditionalFormatting>
  <conditionalFormatting sqref="AU822 AU809 AU796">
    <cfRule type="expression" dxfId="2773" priority="13675">
      <formula>IF(RIGHT(TEXT(AU796,"0.#"),1)=".",FALSE,TRUE)</formula>
    </cfRule>
    <cfRule type="expression" dxfId="2772" priority="13676">
      <formula>IF(RIGHT(TEXT(AU796,"0.#"),1)=".",TRUE,FALSE)</formula>
    </cfRule>
  </conditionalFormatting>
  <conditionalFormatting sqref="AU831 AU818 AU805">
    <cfRule type="expression" dxfId="2771" priority="13673">
      <formula>IF(RIGHT(TEXT(AU805,"0.#"),1)=".",FALSE,TRUE)</formula>
    </cfRule>
    <cfRule type="expression" dxfId="2770" priority="13674">
      <formula>IF(RIGHT(TEXT(AU805,"0.#"),1)=".",TRUE,FALSE)</formula>
    </cfRule>
  </conditionalFormatting>
  <conditionalFormatting sqref="AU823:AU830 AU821 AU810:AU817 AU808 AU797:AU804 AU795">
    <cfRule type="expression" dxfId="2769" priority="13671">
      <formula>IF(RIGHT(TEXT(AU795,"0.#"),1)=".",FALSE,TRUE)</formula>
    </cfRule>
    <cfRule type="expression" dxfId="2768" priority="13672">
      <formula>IF(RIGHT(TEXT(AU795,"0.#"),1)=".",TRUE,FALSE)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cfRule type="expression" dxfId="2755" priority="13481">
      <formula>IF(RIGHT(TEXT(AI34,"0.#"),1)=".",FALSE,TRUE)</formula>
    </cfRule>
    <cfRule type="expression" dxfId="2754" priority="13482">
      <formula>IF(RIGHT(TEXT(AI34,"0.#"),1)=".",TRUE,FALSE)</formula>
    </cfRule>
  </conditionalFormatting>
  <conditionalFormatting sqref="AI33">
    <cfRule type="expression" dxfId="2753" priority="13479">
      <formula>IF(RIGHT(TEXT(AI33,"0.#"),1)=".",FALSE,TRUE)</formula>
    </cfRule>
    <cfRule type="expression" dxfId="2752" priority="13480">
      <formula>IF(RIGHT(TEXT(AI33,"0.#"),1)=".",TRUE,FALSE)</formula>
    </cfRule>
  </conditionalFormatting>
  <conditionalFormatting sqref="AI32">
    <cfRule type="expression" dxfId="2751" priority="13477">
      <formula>IF(RIGHT(TEXT(AI32,"0.#"),1)=".",FALSE,TRUE)</formula>
    </cfRule>
    <cfRule type="expression" dxfId="2750" priority="13478">
      <formula>IF(RIGHT(TEXT(AI32,"0.#"),1)=".",TRUE,FALSE)</formula>
    </cfRule>
  </conditionalFormatting>
  <conditionalFormatting sqref="AM32">
    <cfRule type="expression" dxfId="2749" priority="13475">
      <formula>IF(RIGHT(TEXT(AM32,"0.#"),1)=".",FALSE,TRUE)</formula>
    </cfRule>
    <cfRule type="expression" dxfId="2748" priority="13476">
      <formula>IF(RIGHT(TEXT(AM32,"0.#"),1)=".",TRUE,FALSE)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I101">
    <cfRule type="expression" dxfId="2657" priority="13247">
      <formula>IF(RIGHT(TEXT(AI101,"0.#"),1)=".",FALSE,TRUE)</formula>
    </cfRule>
    <cfRule type="expression" dxfId="2656" priority="13248">
      <formula>IF(RIGHT(TEXT(AI101,"0.#"),1)=".",TRUE,FALSE)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M102">
    <cfRule type="expression" dxfId="2649" priority="13239">
      <formula>IF(RIGHT(TEXT(AM102,"0.#"),1)=".",FALSE,TRUE)</formula>
    </cfRule>
    <cfRule type="expression" dxfId="2648" priority="13240">
      <formula>IF(RIGHT(TEXT(AM102,"0.#"),1)=".",TRUE,FALSE)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E116 AQ116">
    <cfRule type="expression" dxfId="2609" priority="13179">
      <formula>IF(RIGHT(TEXT(AE116,"0.#"),1)=".",FALSE,TRUE)</formula>
    </cfRule>
    <cfRule type="expression" dxfId="2608" priority="13180">
      <formula>IF(RIGHT(TEXT(AE116,"0.#"),1)=".",TRUE,FALSE)</formula>
    </cfRule>
  </conditionalFormatting>
  <conditionalFormatting sqref="AI116">
    <cfRule type="expression" dxfId="2607" priority="13177">
      <formula>IF(RIGHT(TEXT(AI116,"0.#"),1)=".",FALSE,TRUE)</formula>
    </cfRule>
    <cfRule type="expression" dxfId="2606" priority="13178">
      <formula>IF(RIGHT(TEXT(AI116,"0.#"),1)=".",TRUE,FALSE)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40:AO867">
    <cfRule type="expression" dxfId="2515" priority="6649">
      <formula>IF(AND(AL840&gt;=0, RIGHT(TEXT(AL840,"0.#"),1)&lt;&gt;"."),TRUE,FALSE)</formula>
    </cfRule>
    <cfRule type="expression" dxfId="2514" priority="6650">
      <formula>IF(AND(AL840&gt;=0, RIGHT(TEXT(AL840,"0.#"),1)="."),TRUE,FALSE)</formula>
    </cfRule>
    <cfRule type="expression" dxfId="2513" priority="6651">
      <formula>IF(AND(AL840&lt;0, RIGHT(TEXT(AL840,"0.#"),1)&lt;&gt;"."),TRUE,FALSE)</formula>
    </cfRule>
    <cfRule type="expression" dxfId="2512" priority="6652">
      <formula>IF(AND(AL840&lt;0, RIGHT(TEXT(AL840,"0.#"),1)="."),TRUE,FALSE)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0:Y867">
    <cfRule type="expression" dxfId="2441" priority="2977">
      <formula>IF(RIGHT(TEXT(Y840,"0.#"),1)=".",FALSE,TRUE)</formula>
    </cfRule>
    <cfRule type="expression" dxfId="2440" priority="2978">
      <formula>IF(RIGHT(TEXT(Y840,"0.#"),1)=".",TRUE,FALSE)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3:AO1132">
    <cfRule type="expression" dxfId="2411" priority="2883">
      <formula>IF(AND(AL1103&gt;=0, RIGHT(TEXT(AL1103,"0.#"),1)&lt;&gt;"."),TRUE,FALSE)</formula>
    </cfRule>
    <cfRule type="expression" dxfId="2410" priority="2884">
      <formula>IF(AND(AL1103&gt;=0, RIGHT(TEXT(AL1103,"0.#"),1)="."),TRUE,FALSE)</formula>
    </cfRule>
    <cfRule type="expression" dxfId="2409" priority="2885">
      <formula>IF(AND(AL1103&lt;0, RIGHT(TEXT(AL1103,"0.#"),1)&lt;&gt;"."),TRUE,FALSE)</formula>
    </cfRule>
    <cfRule type="expression" dxfId="2408" priority="2886">
      <formula>IF(AND(AL1103&lt;0, RIGHT(TEXT(AL1103,"0.#"),1)="."),TRUE,FALSE)</formula>
    </cfRule>
  </conditionalFormatting>
  <conditionalFormatting sqref="Y1103:Y1132">
    <cfRule type="expression" dxfId="2407" priority="2881">
      <formula>IF(RIGHT(TEXT(Y1103,"0.#"),1)=".",FALSE,TRUE)</formula>
    </cfRule>
    <cfRule type="expression" dxfId="2406" priority="2882">
      <formula>IF(RIGHT(TEXT(Y1103,"0.#"),1)=".",TRUE,FALSE)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8:AO839">
    <cfRule type="expression" dxfId="2397" priority="2835">
      <formula>IF(AND(AL838&gt;=0, RIGHT(TEXT(AL838,"0.#"),1)&lt;&gt;"."),TRUE,FALSE)</formula>
    </cfRule>
    <cfRule type="expression" dxfId="2396" priority="2836">
      <formula>IF(AND(AL838&gt;=0, RIGHT(TEXT(AL838,"0.#"),1)="."),TRUE,FALSE)</formula>
    </cfRule>
    <cfRule type="expression" dxfId="2395" priority="2837">
      <formula>IF(AND(AL838&lt;0, RIGHT(TEXT(AL838,"0.#"),1)&lt;&gt;"."),TRUE,FALSE)</formula>
    </cfRule>
    <cfRule type="expression" dxfId="2394" priority="2838">
      <formula>IF(AND(AL838&lt;0, RIGHT(TEXT(AL838,"0.#"),1)="."),TRUE,FALSE)</formula>
    </cfRule>
  </conditionalFormatting>
  <conditionalFormatting sqref="Y838:Y839">
    <cfRule type="expression" dxfId="2393" priority="2833">
      <formula>IF(RIGHT(TEXT(Y838,"0.#"),1)=".",FALSE,TRUE)</formula>
    </cfRule>
    <cfRule type="expression" dxfId="2392" priority="2834">
      <formula>IF(RIGHT(TEXT(Y838,"0.#"),1)=".",TRUE,FALSE)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38:AE139 AI138:AI139 AM138:AM139 AQ138:AQ139 AU138:AU139">
    <cfRule type="expression" dxfId="2181" priority="1969">
      <formula>IF(RIGHT(TEXT(AE138,"0.#"),1)=".",FALSE,TRUE)</formula>
    </cfRule>
    <cfRule type="expression" dxfId="2180" priority="1970">
      <formula>IF(RIGHT(TEXT(AE138,"0.#"),1)=".",TRUE,FALSE)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98:AE199 AI198:AI199 AM198:AM199 AQ198:AQ199 AU198:AU199">
    <cfRule type="expression" dxfId="2177" priority="1959">
      <formula>IF(RIGHT(TEXT(AE198,"0.#"),1)=".",FALSE,TRUE)</formula>
    </cfRule>
    <cfRule type="expression" dxfId="2176" priority="1960">
      <formula>IF(RIGHT(TEXT(AE198,"0.#"),1)=".",TRUE,FALSE)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194:AE195 AI194:AI195 AM194:AM195 AQ194:AQ195 AU194:AU195">
    <cfRule type="expression" dxfId="2173" priority="1961">
      <formula>IF(RIGHT(TEXT(AE194,"0.#"),1)=".",FALSE,TRUE)</formula>
    </cfRule>
    <cfRule type="expression" dxfId="2172" priority="1962">
      <formula>IF(RIGHT(TEXT(AE194,"0.#"),1)=".",TRUE,FALSE)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76:Y900">
    <cfRule type="expression" dxfId="2075" priority="2093">
      <formula>IF(RIGHT(TEXT(Y876,"0.#"),1)=".",FALSE,TRUE)</formula>
    </cfRule>
    <cfRule type="expression" dxfId="2074" priority="2094">
      <formula>IF(RIGHT(TEXT(Y876,"0.#"),1)=".",TRUE,FALSE)</formula>
    </cfRule>
  </conditionalFormatting>
  <conditionalFormatting sqref="Y906:Y933">
    <cfRule type="expression" dxfId="2073" priority="2081">
      <formula>IF(RIGHT(TEXT(Y906,"0.#"),1)=".",FALSE,TRUE)</formula>
    </cfRule>
    <cfRule type="expression" dxfId="2072" priority="2082">
      <formula>IF(RIGHT(TEXT(Y906,"0.#"),1)=".",TRUE,FALSE)</formula>
    </cfRule>
  </conditionalFormatting>
  <conditionalFormatting sqref="Y904:Y905">
    <cfRule type="expression" dxfId="2071" priority="2075">
      <formula>IF(RIGHT(TEXT(Y904,"0.#"),1)=".",FALSE,TRUE)</formula>
    </cfRule>
    <cfRule type="expression" dxfId="2070" priority="2076">
      <formula>IF(RIGHT(TEXT(Y904,"0.#"),1)=".",TRUE,FALSE)</formula>
    </cfRule>
  </conditionalFormatting>
  <conditionalFormatting sqref="Y939:Y966">
    <cfRule type="expression" dxfId="2069" priority="2069">
      <formula>IF(RIGHT(TEXT(Y939,"0.#"),1)=".",FALSE,TRUE)</formula>
    </cfRule>
    <cfRule type="expression" dxfId="2068" priority="2070">
      <formula>IF(RIGHT(TEXT(Y939,"0.#"),1)=".",TRUE,FALSE)</formula>
    </cfRule>
  </conditionalFormatting>
  <conditionalFormatting sqref="Y937:Y938">
    <cfRule type="expression" dxfId="2067" priority="2063">
      <formula>IF(RIGHT(TEXT(Y937,"0.#"),1)=".",FALSE,TRUE)</formula>
    </cfRule>
    <cfRule type="expression" dxfId="2066" priority="2064">
      <formula>IF(RIGHT(TEXT(Y937,"0.#"),1)=".",TRUE,FALSE)</formula>
    </cfRule>
  </conditionalFormatting>
  <conditionalFormatting sqref="Y972:Y999">
    <cfRule type="expression" dxfId="2065" priority="2057">
      <formula>IF(RIGHT(TEXT(Y972,"0.#"),1)=".",FALSE,TRUE)</formula>
    </cfRule>
    <cfRule type="expression" dxfId="2064" priority="2058">
      <formula>IF(RIGHT(TEXT(Y972,"0.#"),1)=".",TRUE,FALSE)</formula>
    </cfRule>
  </conditionalFormatting>
  <conditionalFormatting sqref="Y970:Y971">
    <cfRule type="expression" dxfId="2063" priority="2051">
      <formula>IF(RIGHT(TEXT(Y970,"0.#"),1)=".",FALSE,TRUE)</formula>
    </cfRule>
    <cfRule type="expression" dxfId="2062" priority="2052">
      <formula>IF(RIGHT(TEXT(Y970,"0.#"),1)=".",TRUE,FALSE)</formula>
    </cfRule>
  </conditionalFormatting>
  <conditionalFormatting sqref="Y1005:Y1032">
    <cfRule type="expression" dxfId="2061" priority="2045">
      <formula>IF(RIGHT(TEXT(Y1005,"0.#"),1)=".",FALSE,TRUE)</formula>
    </cfRule>
    <cfRule type="expression" dxfId="2060" priority="2046">
      <formula>IF(RIGHT(TEXT(Y1005,"0.#"),1)=".",TRUE,FALSE)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6:AO900">
    <cfRule type="expression" dxfId="1979" priority="2095">
      <formula>IF(AND(AL876&gt;=0, RIGHT(TEXT(AL876,"0.#"),1)&lt;&gt;"."),TRUE,FALSE)</formula>
    </cfRule>
    <cfRule type="expression" dxfId="1978" priority="2096">
      <formula>IF(AND(AL876&gt;=0, RIGHT(TEXT(AL876,"0.#"),1)="."),TRUE,FALSE)</formula>
    </cfRule>
    <cfRule type="expression" dxfId="1977" priority="2097">
      <formula>IF(AND(AL876&lt;0, RIGHT(TEXT(AL876,"0.#"),1)&lt;&gt;"."),TRUE,FALSE)</formula>
    </cfRule>
    <cfRule type="expression" dxfId="1976" priority="2098">
      <formula>IF(AND(AL876&lt;0, RIGHT(TEXT(AL876,"0.#"),1)="."),TRUE,FALSE)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L873:AO875">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Y873:Y875">
    <cfRule type="expression" dxfId="707" priority="7">
      <formula>IF(RIGHT(TEXT(Y873,"0.#"),1)=".",FALSE,TRUE)</formula>
    </cfRule>
    <cfRule type="expression" dxfId="706" priority="8">
      <formula>IF(RIGHT(TEXT(Y873,"0.#"),1)=".",TRUE,FALSE)</formula>
    </cfRule>
  </conditionalFormatting>
  <conditionalFormatting sqref="AL871:AO872">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9" max="49" man="1"/>
    <brk id="129" max="49" man="1"/>
    <brk id="699" max="49" man="1"/>
    <brk id="735" max="49" man="1"/>
    <brk id="779" max="49" man="1"/>
    <brk id="832" max="49" man="1"/>
    <brk id="905"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6" sqref="F15:F1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委託・請負、補助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委託・請負、補助</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t="s">
        <v>561</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クールジャパン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クールジャパン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352</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1"/>
      <c r="Z2" s="420"/>
      <c r="AA2" s="421"/>
      <c r="AB2" s="1015" t="s">
        <v>11</v>
      </c>
      <c r="AC2" s="1016"/>
      <c r="AD2" s="1017"/>
      <c r="AE2" s="380" t="s">
        <v>394</v>
      </c>
      <c r="AF2" s="380"/>
      <c r="AG2" s="380"/>
      <c r="AH2" s="380"/>
      <c r="AI2" s="380" t="s">
        <v>392</v>
      </c>
      <c r="AJ2" s="380"/>
      <c r="AK2" s="380"/>
      <c r="AL2" s="380"/>
      <c r="AM2" s="380" t="s">
        <v>421</v>
      </c>
      <c r="AN2" s="380"/>
      <c r="AO2" s="380"/>
      <c r="AP2" s="373"/>
      <c r="AQ2" s="180" t="s">
        <v>235</v>
      </c>
      <c r="AR2" s="173"/>
      <c r="AS2" s="173"/>
      <c r="AT2" s="174"/>
      <c r="AU2" s="378" t="s">
        <v>134</v>
      </c>
      <c r="AV2" s="378"/>
      <c r="AW2" s="378"/>
      <c r="AX2" s="379"/>
    </row>
    <row r="3" spans="1:50" ht="18.75" customHeight="1" x14ac:dyDescent="0.15">
      <c r="A3" s="516"/>
      <c r="B3" s="517"/>
      <c r="C3" s="517"/>
      <c r="D3" s="517"/>
      <c r="E3" s="517"/>
      <c r="F3" s="518"/>
      <c r="G3" s="571"/>
      <c r="H3" s="384"/>
      <c r="I3" s="384"/>
      <c r="J3" s="384"/>
      <c r="K3" s="384"/>
      <c r="L3" s="384"/>
      <c r="M3" s="384"/>
      <c r="N3" s="384"/>
      <c r="O3" s="572"/>
      <c r="P3" s="584"/>
      <c r="Q3" s="384"/>
      <c r="R3" s="384"/>
      <c r="S3" s="384"/>
      <c r="T3" s="384"/>
      <c r="U3" s="384"/>
      <c r="V3" s="384"/>
      <c r="W3" s="384"/>
      <c r="X3" s="572"/>
      <c r="Y3" s="1012"/>
      <c r="Z3" s="1013"/>
      <c r="AA3" s="1014"/>
      <c r="AB3" s="1018"/>
      <c r="AC3" s="1019"/>
      <c r="AD3" s="1020"/>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5" t="s">
        <v>382</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352</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1"/>
      <c r="Z9" s="420"/>
      <c r="AA9" s="421"/>
      <c r="AB9" s="1015" t="s">
        <v>11</v>
      </c>
      <c r="AC9" s="1016"/>
      <c r="AD9" s="1017"/>
      <c r="AE9" s="380" t="s">
        <v>394</v>
      </c>
      <c r="AF9" s="380"/>
      <c r="AG9" s="380"/>
      <c r="AH9" s="380"/>
      <c r="AI9" s="380" t="s">
        <v>392</v>
      </c>
      <c r="AJ9" s="380"/>
      <c r="AK9" s="380"/>
      <c r="AL9" s="380"/>
      <c r="AM9" s="380" t="s">
        <v>421</v>
      </c>
      <c r="AN9" s="380"/>
      <c r="AO9" s="380"/>
      <c r="AP9" s="373"/>
      <c r="AQ9" s="180" t="s">
        <v>235</v>
      </c>
      <c r="AR9" s="173"/>
      <c r="AS9" s="173"/>
      <c r="AT9" s="174"/>
      <c r="AU9" s="378" t="s">
        <v>134</v>
      </c>
      <c r="AV9" s="378"/>
      <c r="AW9" s="378"/>
      <c r="AX9" s="379"/>
    </row>
    <row r="10" spans="1:50" ht="18.75" customHeight="1" x14ac:dyDescent="0.15">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12"/>
      <c r="Z10" s="1013"/>
      <c r="AA10" s="1014"/>
      <c r="AB10" s="1018"/>
      <c r="AC10" s="1019"/>
      <c r="AD10" s="1020"/>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5" t="s">
        <v>382</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352</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1"/>
      <c r="Z16" s="420"/>
      <c r="AA16" s="421"/>
      <c r="AB16" s="1015" t="s">
        <v>11</v>
      </c>
      <c r="AC16" s="1016"/>
      <c r="AD16" s="1017"/>
      <c r="AE16" s="380" t="s">
        <v>394</v>
      </c>
      <c r="AF16" s="380"/>
      <c r="AG16" s="380"/>
      <c r="AH16" s="380"/>
      <c r="AI16" s="380" t="s">
        <v>392</v>
      </c>
      <c r="AJ16" s="380"/>
      <c r="AK16" s="380"/>
      <c r="AL16" s="380"/>
      <c r="AM16" s="380" t="s">
        <v>421</v>
      </c>
      <c r="AN16" s="380"/>
      <c r="AO16" s="380"/>
      <c r="AP16" s="373"/>
      <c r="AQ16" s="180" t="s">
        <v>235</v>
      </c>
      <c r="AR16" s="173"/>
      <c r="AS16" s="173"/>
      <c r="AT16" s="174"/>
      <c r="AU16" s="378" t="s">
        <v>134</v>
      </c>
      <c r="AV16" s="378"/>
      <c r="AW16" s="378"/>
      <c r="AX16" s="379"/>
    </row>
    <row r="17" spans="1:50" ht="18.75" customHeight="1" x14ac:dyDescent="0.15">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12"/>
      <c r="Z17" s="1013"/>
      <c r="AA17" s="1014"/>
      <c r="AB17" s="1018"/>
      <c r="AC17" s="1019"/>
      <c r="AD17" s="1020"/>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5" t="s">
        <v>382</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352</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1"/>
      <c r="Z23" s="420"/>
      <c r="AA23" s="421"/>
      <c r="AB23" s="1015" t="s">
        <v>11</v>
      </c>
      <c r="AC23" s="1016"/>
      <c r="AD23" s="1017"/>
      <c r="AE23" s="380" t="s">
        <v>394</v>
      </c>
      <c r="AF23" s="380"/>
      <c r="AG23" s="380"/>
      <c r="AH23" s="380"/>
      <c r="AI23" s="380" t="s">
        <v>392</v>
      </c>
      <c r="AJ23" s="380"/>
      <c r="AK23" s="380"/>
      <c r="AL23" s="380"/>
      <c r="AM23" s="380" t="s">
        <v>421</v>
      </c>
      <c r="AN23" s="380"/>
      <c r="AO23" s="380"/>
      <c r="AP23" s="373"/>
      <c r="AQ23" s="180" t="s">
        <v>235</v>
      </c>
      <c r="AR23" s="173"/>
      <c r="AS23" s="173"/>
      <c r="AT23" s="174"/>
      <c r="AU23" s="378" t="s">
        <v>134</v>
      </c>
      <c r="AV23" s="378"/>
      <c r="AW23" s="378"/>
      <c r="AX23" s="379"/>
    </row>
    <row r="24" spans="1:50" ht="18.75" customHeight="1" x14ac:dyDescent="0.15">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12"/>
      <c r="Z24" s="1013"/>
      <c r="AA24" s="1014"/>
      <c r="AB24" s="1018"/>
      <c r="AC24" s="1019"/>
      <c r="AD24" s="1020"/>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5" t="s">
        <v>382</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352</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1"/>
      <c r="Z30" s="420"/>
      <c r="AA30" s="421"/>
      <c r="AB30" s="1015" t="s">
        <v>11</v>
      </c>
      <c r="AC30" s="1016"/>
      <c r="AD30" s="1017"/>
      <c r="AE30" s="380" t="s">
        <v>394</v>
      </c>
      <c r="AF30" s="380"/>
      <c r="AG30" s="380"/>
      <c r="AH30" s="380"/>
      <c r="AI30" s="380" t="s">
        <v>392</v>
      </c>
      <c r="AJ30" s="380"/>
      <c r="AK30" s="380"/>
      <c r="AL30" s="380"/>
      <c r="AM30" s="380" t="s">
        <v>421</v>
      </c>
      <c r="AN30" s="380"/>
      <c r="AO30" s="380"/>
      <c r="AP30" s="373"/>
      <c r="AQ30" s="180" t="s">
        <v>235</v>
      </c>
      <c r="AR30" s="173"/>
      <c r="AS30" s="173"/>
      <c r="AT30" s="174"/>
      <c r="AU30" s="378" t="s">
        <v>134</v>
      </c>
      <c r="AV30" s="378"/>
      <c r="AW30" s="378"/>
      <c r="AX30" s="379"/>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12"/>
      <c r="Z31" s="1013"/>
      <c r="AA31" s="1014"/>
      <c r="AB31" s="1018"/>
      <c r="AC31" s="1019"/>
      <c r="AD31" s="1020"/>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5" t="s">
        <v>382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352</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1"/>
      <c r="Z37" s="420"/>
      <c r="AA37" s="421"/>
      <c r="AB37" s="1015" t="s">
        <v>11</v>
      </c>
      <c r="AC37" s="1016"/>
      <c r="AD37" s="1017"/>
      <c r="AE37" s="380" t="s">
        <v>394</v>
      </c>
      <c r="AF37" s="380"/>
      <c r="AG37" s="380"/>
      <c r="AH37" s="380"/>
      <c r="AI37" s="380" t="s">
        <v>392</v>
      </c>
      <c r="AJ37" s="380"/>
      <c r="AK37" s="380"/>
      <c r="AL37" s="380"/>
      <c r="AM37" s="380" t="s">
        <v>421</v>
      </c>
      <c r="AN37" s="380"/>
      <c r="AO37" s="380"/>
      <c r="AP37" s="373"/>
      <c r="AQ37" s="180" t="s">
        <v>235</v>
      </c>
      <c r="AR37" s="173"/>
      <c r="AS37" s="173"/>
      <c r="AT37" s="174"/>
      <c r="AU37" s="378" t="s">
        <v>134</v>
      </c>
      <c r="AV37" s="378"/>
      <c r="AW37" s="378"/>
      <c r="AX37" s="379"/>
    </row>
    <row r="38" spans="1:50" ht="18.75"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12"/>
      <c r="Z38" s="1013"/>
      <c r="AA38" s="1014"/>
      <c r="AB38" s="1018"/>
      <c r="AC38" s="1019"/>
      <c r="AD38" s="1020"/>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5" t="s">
        <v>382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352</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1"/>
      <c r="Z44" s="420"/>
      <c r="AA44" s="421"/>
      <c r="AB44" s="1015" t="s">
        <v>11</v>
      </c>
      <c r="AC44" s="1016"/>
      <c r="AD44" s="1017"/>
      <c r="AE44" s="380" t="s">
        <v>394</v>
      </c>
      <c r="AF44" s="380"/>
      <c r="AG44" s="380"/>
      <c r="AH44" s="380"/>
      <c r="AI44" s="380" t="s">
        <v>392</v>
      </c>
      <c r="AJ44" s="380"/>
      <c r="AK44" s="380"/>
      <c r="AL44" s="380"/>
      <c r="AM44" s="380" t="s">
        <v>421</v>
      </c>
      <c r="AN44" s="380"/>
      <c r="AO44" s="380"/>
      <c r="AP44" s="373"/>
      <c r="AQ44" s="180" t="s">
        <v>235</v>
      </c>
      <c r="AR44" s="173"/>
      <c r="AS44" s="173"/>
      <c r="AT44" s="174"/>
      <c r="AU44" s="378" t="s">
        <v>134</v>
      </c>
      <c r="AV44" s="378"/>
      <c r="AW44" s="378"/>
      <c r="AX44" s="379"/>
    </row>
    <row r="45" spans="1:50" ht="18.75"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12"/>
      <c r="Z45" s="1013"/>
      <c r="AA45" s="1014"/>
      <c r="AB45" s="1018"/>
      <c r="AC45" s="1019"/>
      <c r="AD45" s="1020"/>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5" t="s">
        <v>382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352</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1"/>
      <c r="Z51" s="420"/>
      <c r="AA51" s="421"/>
      <c r="AB51" s="373" t="s">
        <v>11</v>
      </c>
      <c r="AC51" s="1016"/>
      <c r="AD51" s="1017"/>
      <c r="AE51" s="380" t="s">
        <v>394</v>
      </c>
      <c r="AF51" s="380"/>
      <c r="AG51" s="380"/>
      <c r="AH51" s="380"/>
      <c r="AI51" s="380" t="s">
        <v>392</v>
      </c>
      <c r="AJ51" s="380"/>
      <c r="AK51" s="380"/>
      <c r="AL51" s="380"/>
      <c r="AM51" s="380" t="s">
        <v>421</v>
      </c>
      <c r="AN51" s="380"/>
      <c r="AO51" s="380"/>
      <c r="AP51" s="373"/>
      <c r="AQ51" s="180" t="s">
        <v>235</v>
      </c>
      <c r="AR51" s="173"/>
      <c r="AS51" s="173"/>
      <c r="AT51" s="174"/>
      <c r="AU51" s="378" t="s">
        <v>134</v>
      </c>
      <c r="AV51" s="378"/>
      <c r="AW51" s="378"/>
      <c r="AX51" s="379"/>
    </row>
    <row r="52" spans="1:50" ht="18.75"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12"/>
      <c r="Z52" s="1013"/>
      <c r="AA52" s="1014"/>
      <c r="AB52" s="1018"/>
      <c r="AC52" s="1019"/>
      <c r="AD52" s="1020"/>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5" t="s">
        <v>382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352</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1"/>
      <c r="Z58" s="420"/>
      <c r="AA58" s="421"/>
      <c r="AB58" s="1015" t="s">
        <v>11</v>
      </c>
      <c r="AC58" s="1016"/>
      <c r="AD58" s="1017"/>
      <c r="AE58" s="380" t="s">
        <v>394</v>
      </c>
      <c r="AF58" s="380"/>
      <c r="AG58" s="380"/>
      <c r="AH58" s="380"/>
      <c r="AI58" s="380" t="s">
        <v>392</v>
      </c>
      <c r="AJ58" s="380"/>
      <c r="AK58" s="380"/>
      <c r="AL58" s="380"/>
      <c r="AM58" s="380" t="s">
        <v>421</v>
      </c>
      <c r="AN58" s="380"/>
      <c r="AO58" s="380"/>
      <c r="AP58" s="373"/>
      <c r="AQ58" s="180" t="s">
        <v>235</v>
      </c>
      <c r="AR58" s="173"/>
      <c r="AS58" s="173"/>
      <c r="AT58" s="174"/>
      <c r="AU58" s="378" t="s">
        <v>134</v>
      </c>
      <c r="AV58" s="378"/>
      <c r="AW58" s="378"/>
      <c r="AX58" s="379"/>
    </row>
    <row r="59" spans="1:50" ht="18.75"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12"/>
      <c r="Z59" s="1013"/>
      <c r="AA59" s="1014"/>
      <c r="AB59" s="1018"/>
      <c r="AC59" s="1019"/>
      <c r="AD59" s="1020"/>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5" t="s">
        <v>382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352</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1"/>
      <c r="Z65" s="420"/>
      <c r="AA65" s="421"/>
      <c r="AB65" s="1015" t="s">
        <v>11</v>
      </c>
      <c r="AC65" s="1016"/>
      <c r="AD65" s="1017"/>
      <c r="AE65" s="380" t="s">
        <v>394</v>
      </c>
      <c r="AF65" s="380"/>
      <c r="AG65" s="380"/>
      <c r="AH65" s="380"/>
      <c r="AI65" s="380" t="s">
        <v>392</v>
      </c>
      <c r="AJ65" s="380"/>
      <c r="AK65" s="380"/>
      <c r="AL65" s="380"/>
      <c r="AM65" s="380" t="s">
        <v>421</v>
      </c>
      <c r="AN65" s="380"/>
      <c r="AO65" s="380"/>
      <c r="AP65" s="373"/>
      <c r="AQ65" s="180" t="s">
        <v>235</v>
      </c>
      <c r="AR65" s="173"/>
      <c r="AS65" s="173"/>
      <c r="AT65" s="174"/>
      <c r="AU65" s="378" t="s">
        <v>134</v>
      </c>
      <c r="AV65" s="378"/>
      <c r="AW65" s="378"/>
      <c r="AX65" s="379"/>
    </row>
    <row r="66" spans="1:50" ht="18.75" customHeight="1" x14ac:dyDescent="0.15">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12"/>
      <c r="Z66" s="1013"/>
      <c r="AA66" s="1014"/>
      <c r="AB66" s="1018"/>
      <c r="AC66" s="1019"/>
      <c r="AD66" s="1020"/>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3"/>
      <c r="AD69" s="433"/>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5" t="s">
        <v>382</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06" zoomScaleNormal="75" zoomScaleSheetLayoutView="106"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6" t="s">
        <v>368</v>
      </c>
      <c r="H2" s="447"/>
      <c r="I2" s="447"/>
      <c r="J2" s="447"/>
      <c r="K2" s="447"/>
      <c r="L2" s="447"/>
      <c r="M2" s="447"/>
      <c r="N2" s="447"/>
      <c r="O2" s="447"/>
      <c r="P2" s="447"/>
      <c r="Q2" s="447"/>
      <c r="R2" s="447"/>
      <c r="S2" s="447"/>
      <c r="T2" s="447"/>
      <c r="U2" s="447"/>
      <c r="V2" s="447"/>
      <c r="W2" s="447"/>
      <c r="X2" s="447"/>
      <c r="Y2" s="447"/>
      <c r="Z2" s="447"/>
      <c r="AA2" s="447"/>
      <c r="AB2" s="448"/>
      <c r="AC2" s="446"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3"/>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3"/>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3"/>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3"/>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3"/>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3"/>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3"/>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3"/>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3"/>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3"/>
      <c r="B14" s="1044"/>
      <c r="C14" s="1044"/>
      <c r="D14" s="1044"/>
      <c r="E14" s="1044"/>
      <c r="F14" s="104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3"/>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3"/>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3"/>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3"/>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3"/>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3"/>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3"/>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3"/>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3"/>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3"/>
      <c r="B27" s="1044"/>
      <c r="C27" s="1044"/>
      <c r="D27" s="1044"/>
      <c r="E27" s="1044"/>
      <c r="F27" s="104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3"/>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3"/>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3"/>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3"/>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3"/>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3"/>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3"/>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3"/>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3"/>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3"/>
      <c r="B40" s="1044"/>
      <c r="C40" s="1044"/>
      <c r="D40" s="1044"/>
      <c r="E40" s="1044"/>
      <c r="F40" s="104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3"/>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3"/>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3"/>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3"/>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3"/>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3"/>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3"/>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3"/>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3"/>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3"/>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3"/>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3"/>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3"/>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3"/>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3"/>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3"/>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3"/>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3"/>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3"/>
      <c r="B67" s="1044"/>
      <c r="C67" s="1044"/>
      <c r="D67" s="1044"/>
      <c r="E67" s="1044"/>
      <c r="F67" s="104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3"/>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3"/>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3"/>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3"/>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3"/>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3"/>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3"/>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3"/>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3"/>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3"/>
      <c r="B80" s="1044"/>
      <c r="C80" s="1044"/>
      <c r="D80" s="1044"/>
      <c r="E80" s="1044"/>
      <c r="F80" s="104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3"/>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3"/>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3"/>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3"/>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3"/>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3"/>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3"/>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3"/>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3"/>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3"/>
      <c r="B93" s="1044"/>
      <c r="C93" s="1044"/>
      <c r="D93" s="1044"/>
      <c r="E93" s="1044"/>
      <c r="F93" s="104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3"/>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3"/>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3"/>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3"/>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3"/>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3"/>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3"/>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3"/>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3"/>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3"/>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3"/>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3"/>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3"/>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3"/>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3"/>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3"/>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3"/>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3"/>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3"/>
      <c r="B120" s="1044"/>
      <c r="C120" s="1044"/>
      <c r="D120" s="1044"/>
      <c r="E120" s="1044"/>
      <c r="F120" s="104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3"/>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3"/>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3"/>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3"/>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3"/>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3"/>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3"/>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3"/>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3"/>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3"/>
      <c r="B133" s="1044"/>
      <c r="C133" s="1044"/>
      <c r="D133" s="1044"/>
      <c r="E133" s="1044"/>
      <c r="F133" s="104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3"/>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3"/>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3"/>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3"/>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3"/>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3"/>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3"/>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3"/>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3"/>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3"/>
      <c r="B146" s="1044"/>
      <c r="C146" s="1044"/>
      <c r="D146" s="1044"/>
      <c r="E146" s="1044"/>
      <c r="F146" s="104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3"/>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3"/>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3"/>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3"/>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3"/>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3"/>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3"/>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3"/>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3"/>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3"/>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3"/>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3"/>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3"/>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3"/>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3"/>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3"/>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3"/>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3"/>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3"/>
      <c r="B173" s="1044"/>
      <c r="C173" s="1044"/>
      <c r="D173" s="1044"/>
      <c r="E173" s="1044"/>
      <c r="F173" s="104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3"/>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3"/>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3"/>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3"/>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3"/>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3"/>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3"/>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3"/>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3"/>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3"/>
      <c r="B186" s="1044"/>
      <c r="C186" s="1044"/>
      <c r="D186" s="1044"/>
      <c r="E186" s="1044"/>
      <c r="F186" s="104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3"/>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3"/>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3"/>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3"/>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3"/>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3"/>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3"/>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3"/>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3"/>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3"/>
      <c r="B199" s="1044"/>
      <c r="C199" s="1044"/>
      <c r="D199" s="1044"/>
      <c r="E199" s="1044"/>
      <c r="F199" s="104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3"/>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3"/>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3"/>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3"/>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3"/>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3"/>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3"/>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3"/>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3"/>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3"/>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3"/>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3"/>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3"/>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3"/>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3"/>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3"/>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3"/>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3"/>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3"/>
      <c r="B226" s="1044"/>
      <c r="C226" s="1044"/>
      <c r="D226" s="1044"/>
      <c r="E226" s="1044"/>
      <c r="F226" s="104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3"/>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3"/>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3"/>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3"/>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3"/>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3"/>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3"/>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3"/>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3"/>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3"/>
      <c r="B239" s="1044"/>
      <c r="C239" s="1044"/>
      <c r="D239" s="1044"/>
      <c r="E239" s="1044"/>
      <c r="F239" s="104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3"/>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3"/>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3"/>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3"/>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3"/>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3"/>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3"/>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3"/>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3"/>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3"/>
      <c r="B252" s="1044"/>
      <c r="C252" s="1044"/>
      <c r="D252" s="1044"/>
      <c r="E252" s="1044"/>
      <c r="F252" s="104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3"/>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3"/>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3"/>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3"/>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3"/>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3"/>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3"/>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3"/>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3"/>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6" zoomScaleNormal="75" zoomScaleSheetLayoutView="96"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3"/>
      <c r="AP3" s="434" t="s">
        <v>301</v>
      </c>
      <c r="AQ3" s="434"/>
      <c r="AR3" s="434"/>
      <c r="AS3" s="434"/>
      <c r="AT3" s="434"/>
      <c r="AU3" s="434"/>
      <c r="AV3" s="434"/>
      <c r="AW3" s="434"/>
      <c r="AX3" s="434"/>
    </row>
    <row r="4" spans="1:50" ht="26.25" customHeight="1" x14ac:dyDescent="0.15">
      <c r="A4" s="1063">
        <v>1</v>
      </c>
      <c r="B4" s="1063">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3"/>
      <c r="AP36" s="434" t="s">
        <v>301</v>
      </c>
      <c r="AQ36" s="434"/>
      <c r="AR36" s="434"/>
      <c r="AS36" s="434"/>
      <c r="AT36" s="434"/>
      <c r="AU36" s="434"/>
      <c r="AV36" s="434"/>
      <c r="AW36" s="434"/>
      <c r="AX36" s="434"/>
    </row>
    <row r="37" spans="1:50" ht="26.25" customHeight="1" x14ac:dyDescent="0.15">
      <c r="A37" s="1063">
        <v>1</v>
      </c>
      <c r="B37" s="1063">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3"/>
      <c r="AP69" s="434" t="s">
        <v>301</v>
      </c>
      <c r="AQ69" s="434"/>
      <c r="AR69" s="434"/>
      <c r="AS69" s="434"/>
      <c r="AT69" s="434"/>
      <c r="AU69" s="434"/>
      <c r="AV69" s="434"/>
      <c r="AW69" s="434"/>
      <c r="AX69" s="434"/>
    </row>
    <row r="70" spans="1:50" ht="26.25" customHeight="1" x14ac:dyDescent="0.15">
      <c r="A70" s="1063">
        <v>1</v>
      </c>
      <c r="B70" s="1063">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3"/>
      <c r="AP102" s="434" t="s">
        <v>301</v>
      </c>
      <c r="AQ102" s="434"/>
      <c r="AR102" s="434"/>
      <c r="AS102" s="434"/>
      <c r="AT102" s="434"/>
      <c r="AU102" s="434"/>
      <c r="AV102" s="434"/>
      <c r="AW102" s="434"/>
      <c r="AX102" s="434"/>
    </row>
    <row r="103" spans="1:50" ht="26.25" customHeight="1" x14ac:dyDescent="0.15">
      <c r="A103" s="1063">
        <v>1</v>
      </c>
      <c r="B103" s="1063">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3"/>
      <c r="AP135" s="434" t="s">
        <v>301</v>
      </c>
      <c r="AQ135" s="434"/>
      <c r="AR135" s="434"/>
      <c r="AS135" s="434"/>
      <c r="AT135" s="434"/>
      <c r="AU135" s="434"/>
      <c r="AV135" s="434"/>
      <c r="AW135" s="434"/>
      <c r="AX135" s="434"/>
    </row>
    <row r="136" spans="1:50" ht="26.25" customHeight="1" x14ac:dyDescent="0.15">
      <c r="A136" s="1063">
        <v>1</v>
      </c>
      <c r="B136" s="1063">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3"/>
      <c r="AP168" s="434" t="s">
        <v>301</v>
      </c>
      <c r="AQ168" s="434"/>
      <c r="AR168" s="434"/>
      <c r="AS168" s="434"/>
      <c r="AT168" s="434"/>
      <c r="AU168" s="434"/>
      <c r="AV168" s="434"/>
      <c r="AW168" s="434"/>
      <c r="AX168" s="434"/>
    </row>
    <row r="169" spans="1:50" ht="26.25" customHeight="1" x14ac:dyDescent="0.15">
      <c r="A169" s="1063">
        <v>1</v>
      </c>
      <c r="B169" s="1063">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3"/>
      <c r="AP201" s="434" t="s">
        <v>301</v>
      </c>
      <c r="AQ201" s="434"/>
      <c r="AR201" s="434"/>
      <c r="AS201" s="434"/>
      <c r="AT201" s="434"/>
      <c r="AU201" s="434"/>
      <c r="AV201" s="434"/>
      <c r="AW201" s="434"/>
      <c r="AX201" s="434"/>
    </row>
    <row r="202" spans="1:50" ht="26.25" customHeight="1" x14ac:dyDescent="0.15">
      <c r="A202" s="1063">
        <v>1</v>
      </c>
      <c r="B202" s="1063">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3"/>
      <c r="AP234" s="434" t="s">
        <v>301</v>
      </c>
      <c r="AQ234" s="434"/>
      <c r="AR234" s="434"/>
      <c r="AS234" s="434"/>
      <c r="AT234" s="434"/>
      <c r="AU234" s="434"/>
      <c r="AV234" s="434"/>
      <c r="AW234" s="434"/>
      <c r="AX234" s="434"/>
    </row>
    <row r="235" spans="1:50" ht="26.25" customHeight="1" x14ac:dyDescent="0.15">
      <c r="A235" s="1063">
        <v>1</v>
      </c>
      <c r="B235" s="1063">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3"/>
      <c r="AP267" s="434" t="s">
        <v>301</v>
      </c>
      <c r="AQ267" s="434"/>
      <c r="AR267" s="434"/>
      <c r="AS267" s="434"/>
      <c r="AT267" s="434"/>
      <c r="AU267" s="434"/>
      <c r="AV267" s="434"/>
      <c r="AW267" s="434"/>
      <c r="AX267" s="434"/>
    </row>
    <row r="268" spans="1:50" ht="26.25" customHeight="1" x14ac:dyDescent="0.15">
      <c r="A268" s="1063">
        <v>1</v>
      </c>
      <c r="B268" s="1063">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3"/>
      <c r="AP300" s="434" t="s">
        <v>301</v>
      </c>
      <c r="AQ300" s="434"/>
      <c r="AR300" s="434"/>
      <c r="AS300" s="434"/>
      <c r="AT300" s="434"/>
      <c r="AU300" s="434"/>
      <c r="AV300" s="434"/>
      <c r="AW300" s="434"/>
      <c r="AX300" s="434"/>
    </row>
    <row r="301" spans="1:50" ht="26.25" customHeight="1" x14ac:dyDescent="0.15">
      <c r="A301" s="1063">
        <v>1</v>
      </c>
      <c r="B301" s="1063">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3"/>
      <c r="AP333" s="434" t="s">
        <v>301</v>
      </c>
      <c r="AQ333" s="434"/>
      <c r="AR333" s="434"/>
      <c r="AS333" s="434"/>
      <c r="AT333" s="434"/>
      <c r="AU333" s="434"/>
      <c r="AV333" s="434"/>
      <c r="AW333" s="434"/>
      <c r="AX333" s="434"/>
    </row>
    <row r="334" spans="1:50" ht="26.25" customHeight="1" x14ac:dyDescent="0.15">
      <c r="A334" s="1063">
        <v>1</v>
      </c>
      <c r="B334" s="1063">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3"/>
      <c r="AP366" s="434" t="s">
        <v>301</v>
      </c>
      <c r="AQ366" s="434"/>
      <c r="AR366" s="434"/>
      <c r="AS366" s="434"/>
      <c r="AT366" s="434"/>
      <c r="AU366" s="434"/>
      <c r="AV366" s="434"/>
      <c r="AW366" s="434"/>
      <c r="AX366" s="434"/>
    </row>
    <row r="367" spans="1:50" ht="26.25" customHeight="1" x14ac:dyDescent="0.15">
      <c r="A367" s="1063">
        <v>1</v>
      </c>
      <c r="B367" s="1063">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3"/>
      <c r="AP399" s="434" t="s">
        <v>301</v>
      </c>
      <c r="AQ399" s="434"/>
      <c r="AR399" s="434"/>
      <c r="AS399" s="434"/>
      <c r="AT399" s="434"/>
      <c r="AU399" s="434"/>
      <c r="AV399" s="434"/>
      <c r="AW399" s="434"/>
      <c r="AX399" s="434"/>
    </row>
    <row r="400" spans="1:50" ht="26.25" customHeight="1" x14ac:dyDescent="0.15">
      <c r="A400" s="1063">
        <v>1</v>
      </c>
      <c r="B400" s="1063">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3"/>
      <c r="AP432" s="434" t="s">
        <v>301</v>
      </c>
      <c r="AQ432" s="434"/>
      <c r="AR432" s="434"/>
      <c r="AS432" s="434"/>
      <c r="AT432" s="434"/>
      <c r="AU432" s="434"/>
      <c r="AV432" s="434"/>
      <c r="AW432" s="434"/>
      <c r="AX432" s="434"/>
    </row>
    <row r="433" spans="1:50" ht="26.25" customHeight="1" x14ac:dyDescent="0.15">
      <c r="A433" s="1063">
        <v>1</v>
      </c>
      <c r="B433" s="1063">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3"/>
      <c r="AP465" s="434" t="s">
        <v>301</v>
      </c>
      <c r="AQ465" s="434"/>
      <c r="AR465" s="434"/>
      <c r="AS465" s="434"/>
      <c r="AT465" s="434"/>
      <c r="AU465" s="434"/>
      <c r="AV465" s="434"/>
      <c r="AW465" s="434"/>
      <c r="AX465" s="434"/>
    </row>
    <row r="466" spans="1:50" ht="26.25" customHeight="1" x14ac:dyDescent="0.15">
      <c r="A466" s="1063">
        <v>1</v>
      </c>
      <c r="B466" s="1063">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3"/>
      <c r="AP498" s="434" t="s">
        <v>301</v>
      </c>
      <c r="AQ498" s="434"/>
      <c r="AR498" s="434"/>
      <c r="AS498" s="434"/>
      <c r="AT498" s="434"/>
      <c r="AU498" s="434"/>
      <c r="AV498" s="434"/>
      <c r="AW498" s="434"/>
      <c r="AX498" s="434"/>
    </row>
    <row r="499" spans="1:50" ht="26.25" customHeight="1" x14ac:dyDescent="0.15">
      <c r="A499" s="1063">
        <v>1</v>
      </c>
      <c r="B499" s="1063">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3"/>
      <c r="AP531" s="434" t="s">
        <v>301</v>
      </c>
      <c r="AQ531" s="434"/>
      <c r="AR531" s="434"/>
      <c r="AS531" s="434"/>
      <c r="AT531" s="434"/>
      <c r="AU531" s="434"/>
      <c r="AV531" s="434"/>
      <c r="AW531" s="434"/>
      <c r="AX531" s="434"/>
    </row>
    <row r="532" spans="1:50" ht="26.25" customHeight="1" x14ac:dyDescent="0.15">
      <c r="A532" s="1063">
        <v>1</v>
      </c>
      <c r="B532" s="1063">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3"/>
      <c r="AP564" s="434" t="s">
        <v>301</v>
      </c>
      <c r="AQ564" s="434"/>
      <c r="AR564" s="434"/>
      <c r="AS564" s="434"/>
      <c r="AT564" s="434"/>
      <c r="AU564" s="434"/>
      <c r="AV564" s="434"/>
      <c r="AW564" s="434"/>
      <c r="AX564" s="434"/>
    </row>
    <row r="565" spans="1:50" ht="26.25" customHeight="1" x14ac:dyDescent="0.15">
      <c r="A565" s="1063">
        <v>1</v>
      </c>
      <c r="B565" s="1063">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3"/>
      <c r="AP597" s="434" t="s">
        <v>301</v>
      </c>
      <c r="AQ597" s="434"/>
      <c r="AR597" s="434"/>
      <c r="AS597" s="434"/>
      <c r="AT597" s="434"/>
      <c r="AU597" s="434"/>
      <c r="AV597" s="434"/>
      <c r="AW597" s="434"/>
      <c r="AX597" s="434"/>
    </row>
    <row r="598" spans="1:50" ht="26.25" customHeight="1" x14ac:dyDescent="0.15">
      <c r="A598" s="1063">
        <v>1</v>
      </c>
      <c r="B598" s="1063">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3"/>
      <c r="AP630" s="434" t="s">
        <v>301</v>
      </c>
      <c r="AQ630" s="434"/>
      <c r="AR630" s="434"/>
      <c r="AS630" s="434"/>
      <c r="AT630" s="434"/>
      <c r="AU630" s="434"/>
      <c r="AV630" s="434"/>
      <c r="AW630" s="434"/>
      <c r="AX630" s="434"/>
    </row>
    <row r="631" spans="1:50" ht="26.25" customHeight="1" x14ac:dyDescent="0.15">
      <c r="A631" s="1063">
        <v>1</v>
      </c>
      <c r="B631" s="1063">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3"/>
      <c r="AP663" s="434" t="s">
        <v>301</v>
      </c>
      <c r="AQ663" s="434"/>
      <c r="AR663" s="434"/>
      <c r="AS663" s="434"/>
      <c r="AT663" s="434"/>
      <c r="AU663" s="434"/>
      <c r="AV663" s="434"/>
      <c r="AW663" s="434"/>
      <c r="AX663" s="434"/>
    </row>
    <row r="664" spans="1:50" ht="26.25" customHeight="1" x14ac:dyDescent="0.15">
      <c r="A664" s="1063">
        <v>1</v>
      </c>
      <c r="B664" s="1063">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3"/>
      <c r="AP696" s="434" t="s">
        <v>301</v>
      </c>
      <c r="AQ696" s="434"/>
      <c r="AR696" s="434"/>
      <c r="AS696" s="434"/>
      <c r="AT696" s="434"/>
      <c r="AU696" s="434"/>
      <c r="AV696" s="434"/>
      <c r="AW696" s="434"/>
      <c r="AX696" s="434"/>
    </row>
    <row r="697" spans="1:50" ht="26.25" customHeight="1" x14ac:dyDescent="0.15">
      <c r="A697" s="1063">
        <v>1</v>
      </c>
      <c r="B697" s="1063">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3"/>
      <c r="AP729" s="434" t="s">
        <v>301</v>
      </c>
      <c r="AQ729" s="434"/>
      <c r="AR729" s="434"/>
      <c r="AS729" s="434"/>
      <c r="AT729" s="434"/>
      <c r="AU729" s="434"/>
      <c r="AV729" s="434"/>
      <c r="AW729" s="434"/>
      <c r="AX729" s="434"/>
    </row>
    <row r="730" spans="1:50" ht="26.25" customHeight="1" x14ac:dyDescent="0.15">
      <c r="A730" s="1063">
        <v>1</v>
      </c>
      <c r="B730" s="1063">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3"/>
      <c r="AP762" s="434" t="s">
        <v>301</v>
      </c>
      <c r="AQ762" s="434"/>
      <c r="AR762" s="434"/>
      <c r="AS762" s="434"/>
      <c r="AT762" s="434"/>
      <c r="AU762" s="434"/>
      <c r="AV762" s="434"/>
      <c r="AW762" s="434"/>
      <c r="AX762" s="434"/>
    </row>
    <row r="763" spans="1:50" ht="26.25" customHeight="1" x14ac:dyDescent="0.15">
      <c r="A763" s="1063">
        <v>1</v>
      </c>
      <c r="B763" s="1063">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3"/>
      <c r="AP795" s="434" t="s">
        <v>301</v>
      </c>
      <c r="AQ795" s="434"/>
      <c r="AR795" s="434"/>
      <c r="AS795" s="434"/>
      <c r="AT795" s="434"/>
      <c r="AU795" s="434"/>
      <c r="AV795" s="434"/>
      <c r="AW795" s="434"/>
      <c r="AX795" s="434"/>
    </row>
    <row r="796" spans="1:50" ht="26.25" customHeight="1" x14ac:dyDescent="0.15">
      <c r="A796" s="1063">
        <v>1</v>
      </c>
      <c r="B796" s="1063">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3"/>
      <c r="AP828" s="434" t="s">
        <v>301</v>
      </c>
      <c r="AQ828" s="434"/>
      <c r="AR828" s="434"/>
      <c r="AS828" s="434"/>
      <c r="AT828" s="434"/>
      <c r="AU828" s="434"/>
      <c r="AV828" s="434"/>
      <c r="AW828" s="434"/>
      <c r="AX828" s="434"/>
    </row>
    <row r="829" spans="1:50" ht="26.25" customHeight="1" x14ac:dyDescent="0.15">
      <c r="A829" s="1063">
        <v>1</v>
      </c>
      <c r="B829" s="1063">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3"/>
      <c r="AP861" s="434" t="s">
        <v>301</v>
      </c>
      <c r="AQ861" s="434"/>
      <c r="AR861" s="434"/>
      <c r="AS861" s="434"/>
      <c r="AT861" s="434"/>
      <c r="AU861" s="434"/>
      <c r="AV861" s="434"/>
      <c r="AW861" s="434"/>
      <c r="AX861" s="434"/>
    </row>
    <row r="862" spans="1:50" ht="26.25" customHeight="1" x14ac:dyDescent="0.15">
      <c r="A862" s="1063">
        <v>1</v>
      </c>
      <c r="B862" s="1063">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3"/>
      <c r="AP894" s="434" t="s">
        <v>301</v>
      </c>
      <c r="AQ894" s="434"/>
      <c r="AR894" s="434"/>
      <c r="AS894" s="434"/>
      <c r="AT894" s="434"/>
      <c r="AU894" s="434"/>
      <c r="AV894" s="434"/>
      <c r="AW894" s="434"/>
      <c r="AX894" s="434"/>
    </row>
    <row r="895" spans="1:50" ht="26.25" customHeight="1" x14ac:dyDescent="0.15">
      <c r="A895" s="1063">
        <v>1</v>
      </c>
      <c r="B895" s="1063">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3"/>
      <c r="AP927" s="434" t="s">
        <v>301</v>
      </c>
      <c r="AQ927" s="434"/>
      <c r="AR927" s="434"/>
      <c r="AS927" s="434"/>
      <c r="AT927" s="434"/>
      <c r="AU927" s="434"/>
      <c r="AV927" s="434"/>
      <c r="AW927" s="434"/>
      <c r="AX927" s="434"/>
    </row>
    <row r="928" spans="1:50" ht="26.25" customHeight="1" x14ac:dyDescent="0.15">
      <c r="A928" s="1063">
        <v>1</v>
      </c>
      <c r="B928" s="1063">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3"/>
      <c r="AP960" s="434" t="s">
        <v>301</v>
      </c>
      <c r="AQ960" s="434"/>
      <c r="AR960" s="434"/>
      <c r="AS960" s="434"/>
      <c r="AT960" s="434"/>
      <c r="AU960" s="434"/>
      <c r="AV960" s="434"/>
      <c r="AW960" s="434"/>
      <c r="AX960" s="434"/>
    </row>
    <row r="961" spans="1:50" ht="26.25" customHeight="1" x14ac:dyDescent="0.15">
      <c r="A961" s="1063">
        <v>1</v>
      </c>
      <c r="B961" s="1063">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3"/>
      <c r="AP993" s="434" t="s">
        <v>301</v>
      </c>
      <c r="AQ993" s="434"/>
      <c r="AR993" s="434"/>
      <c r="AS993" s="434"/>
      <c r="AT993" s="434"/>
      <c r="AU993" s="434"/>
      <c r="AV993" s="434"/>
      <c r="AW993" s="434"/>
      <c r="AX993" s="434"/>
    </row>
    <row r="994" spans="1:50" ht="26.25" customHeight="1" x14ac:dyDescent="0.15">
      <c r="A994" s="1063">
        <v>1</v>
      </c>
      <c r="B994" s="1063">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3"/>
      <c r="AP1026" s="434" t="s">
        <v>301</v>
      </c>
      <c r="AQ1026" s="434"/>
      <c r="AR1026" s="434"/>
      <c r="AS1026" s="434"/>
      <c r="AT1026" s="434"/>
      <c r="AU1026" s="434"/>
      <c r="AV1026" s="434"/>
      <c r="AW1026" s="434"/>
      <c r="AX1026" s="434"/>
    </row>
    <row r="1027" spans="1:50" ht="26.25" customHeight="1" x14ac:dyDescent="0.15">
      <c r="A1027" s="1063">
        <v>1</v>
      </c>
      <c r="B1027" s="1063">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3"/>
      <c r="AP1059" s="434" t="s">
        <v>301</v>
      </c>
      <c r="AQ1059" s="434"/>
      <c r="AR1059" s="434"/>
      <c r="AS1059" s="434"/>
      <c r="AT1059" s="434"/>
      <c r="AU1059" s="434"/>
      <c r="AV1059" s="434"/>
      <c r="AW1059" s="434"/>
      <c r="AX1059" s="434"/>
    </row>
    <row r="1060" spans="1:50" ht="26.25" customHeight="1" x14ac:dyDescent="0.15">
      <c r="A1060" s="1063">
        <v>1</v>
      </c>
      <c r="B1060" s="1063">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3"/>
      <c r="AP1092" s="434" t="s">
        <v>301</v>
      </c>
      <c r="AQ1092" s="434"/>
      <c r="AR1092" s="434"/>
      <c r="AS1092" s="434"/>
      <c r="AT1092" s="434"/>
      <c r="AU1092" s="434"/>
      <c r="AV1092" s="434"/>
      <c r="AW1092" s="434"/>
      <c r="AX1092" s="434"/>
    </row>
    <row r="1093" spans="1:50" ht="26.25" customHeight="1" x14ac:dyDescent="0.15">
      <c r="A1093" s="1063">
        <v>1</v>
      </c>
      <c r="B1093" s="1063">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3"/>
      <c r="AP1125" s="434" t="s">
        <v>301</v>
      </c>
      <c r="AQ1125" s="434"/>
      <c r="AR1125" s="434"/>
      <c r="AS1125" s="434"/>
      <c r="AT1125" s="434"/>
      <c r="AU1125" s="434"/>
      <c r="AV1125" s="434"/>
      <c r="AW1125" s="434"/>
      <c r="AX1125" s="434"/>
    </row>
    <row r="1126" spans="1:50" ht="26.25" customHeight="1" x14ac:dyDescent="0.15">
      <c r="A1126" s="1063">
        <v>1</v>
      </c>
      <c r="B1126" s="1063">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3"/>
      <c r="AP1158" s="434" t="s">
        <v>301</v>
      </c>
      <c r="AQ1158" s="434"/>
      <c r="AR1158" s="434"/>
      <c r="AS1158" s="434"/>
      <c r="AT1158" s="434"/>
      <c r="AU1158" s="434"/>
      <c r="AV1158" s="434"/>
      <c r="AW1158" s="434"/>
      <c r="AX1158" s="434"/>
    </row>
    <row r="1159" spans="1:50" ht="26.25" customHeight="1" x14ac:dyDescent="0.15">
      <c r="A1159" s="1063">
        <v>1</v>
      </c>
      <c r="B1159" s="1063">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3"/>
      <c r="AP1191" s="434" t="s">
        <v>301</v>
      </c>
      <c r="AQ1191" s="434"/>
      <c r="AR1191" s="434"/>
      <c r="AS1191" s="434"/>
      <c r="AT1191" s="434"/>
      <c r="AU1191" s="434"/>
      <c r="AV1191" s="434"/>
      <c r="AW1191" s="434"/>
      <c r="AX1191" s="434"/>
    </row>
    <row r="1192" spans="1:50" ht="26.25" customHeight="1" x14ac:dyDescent="0.15">
      <c r="A1192" s="1063">
        <v>1</v>
      </c>
      <c r="B1192" s="1063">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3"/>
      <c r="AP1224" s="434" t="s">
        <v>301</v>
      </c>
      <c r="AQ1224" s="434"/>
      <c r="AR1224" s="434"/>
      <c r="AS1224" s="434"/>
      <c r="AT1224" s="434"/>
      <c r="AU1224" s="434"/>
      <c r="AV1224" s="434"/>
      <c r="AW1224" s="434"/>
      <c r="AX1224" s="434"/>
    </row>
    <row r="1225" spans="1:50" ht="26.25" customHeight="1" x14ac:dyDescent="0.15">
      <c r="A1225" s="1063">
        <v>1</v>
      </c>
      <c r="B1225" s="1063">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3"/>
      <c r="AP1257" s="434" t="s">
        <v>301</v>
      </c>
      <c r="AQ1257" s="434"/>
      <c r="AR1257" s="434"/>
      <c r="AS1257" s="434"/>
      <c r="AT1257" s="434"/>
      <c r="AU1257" s="434"/>
      <c r="AV1257" s="434"/>
      <c r="AW1257" s="434"/>
      <c r="AX1257" s="434"/>
    </row>
    <row r="1258" spans="1:50" ht="26.25" customHeight="1" x14ac:dyDescent="0.15">
      <c r="A1258" s="1063">
        <v>1</v>
      </c>
      <c r="B1258" s="1063">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3"/>
      <c r="AP1290" s="434" t="s">
        <v>301</v>
      </c>
      <c r="AQ1290" s="434"/>
      <c r="AR1290" s="434"/>
      <c r="AS1290" s="434"/>
      <c r="AT1290" s="434"/>
      <c r="AU1290" s="434"/>
      <c r="AV1290" s="434"/>
      <c r="AW1290" s="434"/>
      <c r="AX1290" s="434"/>
    </row>
    <row r="1291" spans="1:50" ht="26.25" customHeight="1" x14ac:dyDescent="0.15">
      <c r="A1291" s="1063">
        <v>1</v>
      </c>
      <c r="B1291" s="1063">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ACF175-B4AD-40E8-95CE-6972DCCA81DE}">
  <ds:schemaRefs>
    <ds:schemaRef ds:uri="http://schemas.microsoft.com/sharepoint/v3/contenttype/forms"/>
  </ds:schemaRefs>
</ds:datastoreItem>
</file>

<file path=customXml/itemProps2.xml><?xml version="1.0" encoding="utf-8"?>
<ds:datastoreItem xmlns:ds="http://schemas.openxmlformats.org/officeDocument/2006/customXml" ds:itemID="{BC15A1AA-9034-4540-B69B-4DD73FFA5CB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ABCD3B39-AB64-4427-906F-A9A10A22C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2019-03-12T06:48:21Z</cp:lastPrinted>
  <dcterms:created xsi:type="dcterms:W3CDTF">2012-03-13T00:50:25Z</dcterms:created>
  <dcterms:modified xsi:type="dcterms:W3CDTF">2020-08-24T07:40:55Z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