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２．商サG/０４．行政事業レビューシート/"/>
    </mc:Choice>
  </mc:AlternateContent>
  <bookViews>
    <workbookView xWindow="0" yWindow="0" windowWidth="20740" windowHeight="91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<sst xmlns="http://schemas.openxmlformats.org/spreadsheetml/2006/main" count="2890" uniqueCount="608">
  <si>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</si>
  <si>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</si>
  <si>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</si>
  <si>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</si>
  <si>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</si>
  <si>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</si>
  <si>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</si>
  <si>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</si>
  <si>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</si>
  <si>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</si>
  <si>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</si>
  <si>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</si>
  <si>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</si>
  <si>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</si>
  <si>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</si>
  <si>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</si>
  <si>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</si>
  <si>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</si>
  <si>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</si>
  <si>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</si>
  <si>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</si>
  <si>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</si>
  <si>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</si>
  <si>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</si>
  <si>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</si>
  <si>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</si>
  <si>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</si>
  <si>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</si>
  <si>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</si>
  <si>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</si>
  <si>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</si>
  <si>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</si>
  <si>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</si>
  <si>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</si>
  <si>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</si>
  <si>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</si>
  <si>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</si>
  <si>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</si>
  <si>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</si>
  <si>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</si>
  <si>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</si>
  <si>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</si>
  <si>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</si>
  <si>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</si>
  <si>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</si>
  <si>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</si>
  <si>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</si>
  <si>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</si>
  <si>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</si>
  <si>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</si>
  <si>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</si>
  <si>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</si>
  <si>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</si>
  <si>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</si>
  <si>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</si>
  <si>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</si>
  <si>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</si>
  <si>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</si>
  <si>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</si>
  <si>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</si>
  <si>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</si>
  <si>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</si>
  <si>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</si>
  <si>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</si>
  <si>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</si>
  <si>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</si>
  <si>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</si>
  <si>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</si>
  <si>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</si>
  <si>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</si>
  <si>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</si>
  <si>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</si>
  <si>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</si>
  <si>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</si>
  <si>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</si>
  <si>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</si>
  <si>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</si>
  <si>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</si>
  <si>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</si>
  <si>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</si>
  <si>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</si>
  <si>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</si>
  <si>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</si>
  <si>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</si>
  <si>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</si>
  <si>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</si>
  <si>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</si>
  <si>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</si>
  <si>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</si>
  <si>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</si>
  <si>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</si>
  <si>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</si>
  <si>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</si>
  <si>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</si>
  <si>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</si>
  <si>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</si>
  <si>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</si>
  <si>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</si>
  <si>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</si>
  <si>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</si>
  <si>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</si>
  <si>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</si>
  <si>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</si>
  <si>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</si>
  <si>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</si>
  <si>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</si>
  <si>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</si>
  <si>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</si>
  <si>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</si>
  <si>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</si>
  <si>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</si>
  <si>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</si>
  <si>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</si>
  <si>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</si>
  <si>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</si>
  <si>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</si>
  <si>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</si>
  <si>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</si>
  <si>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</si>
  <si>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</si>
  <si>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</si>
  <si>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</si>
  <si>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</si>
  <si>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</si>
  <si>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</si>
  <si>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</si>
  <si>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</si>
  <si>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</si>
  <si>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</si>
  <si>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</si>
  <si>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</si>
  <si>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</si>
  <si>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</si>
  <si>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</si>
  <si>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</si>
  <si>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</si>
  <si>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</si>
  <si>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</si>
  <si>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</si>
  <si>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</si>
  <si>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</si>
  <si>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</si>
  <si>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</si>
  <si>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</si>
  <si>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</si>
  <si>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</si>
  <si>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</si>
  <si>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</si>
  <si>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</si>
  <si>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</si>
  <si>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</si>
  <si>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</si>
  <si>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</si>
  <si>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</si>
  <si>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</si>
  <si>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</si>
  <si>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</si>
  <si>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</si>
  <si>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</si>
  <si>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</si>
  <si>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</si>
  <si>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</si>
  <si>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</si>
  <si>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</si>
  <si>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</si>
  <si>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</si>
  <si>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</si>
  <si>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</si>
  <si>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</si>
  <si>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</si>
  <si>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</si>
  <si>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</si>
  <si>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</si>
  <si>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</si>
  <si>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</si>
  <si>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</si>
  <si>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</si>
  <si>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</si>
  <si>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</si>
  <si>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</si>
  <si>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</si>
  <si>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</si>
  <si>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</si>
  <si>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</si>
  <si>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</si>
  <si>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</si>
  <si>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</si>
  <si>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</si>
  <si>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</si>
  <si>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</si>
  <si>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</si>
  <si>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</si>
  <si>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</si>
  <si>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</si>
  <si>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</si>
  <si>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</si>
  <si>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</si>
  <si>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</si>
  <si>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</si>
  <si>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</si>
  <si>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</si>
  <si>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</si>
  <si>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</si>
  <si>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</si>
  <si>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</si>
  <si>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</si>
  <si>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</si>
  <si>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</si>
  <si>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</si>
  <si>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</si>
  <si>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</si>
  <si>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</si>
  <si>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</si>
  <si>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</si>
  <si>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</si>
  <si>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</si>
  <si>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</si>
  <si>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</si>
  <si>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</si>
  <si>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</si>
  <si>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</si>
  <si>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</si>
  <si>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</si>
  <si>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</si>
  <si>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</si>
  <si>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</si>
  <si>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</si>
  <si>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</si>
  <si>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</si>
  <si>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</si>
  <si>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</si>
  <si>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</si>
  <si>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</si>
  <si>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</si>
  <si>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</si>
  <si>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</si>
  <si>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</si>
  <si>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</si>
  <si>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</si>
  <si>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</si>
  <si>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</si>
  <si>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</si>
  <si>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</si>
  <si>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</si>
  <si>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</si>
  <si>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</si>
  <si>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</si>
  <si>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</si>
  <si>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</si>
  <si>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</si>
  <si>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</si>
  <si>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</si>
  <si>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</si>
  <si>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</si>
  <si>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</si>
  <si>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</si>
  <si>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</si>
  <si>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</si>
  <si>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</si>
  <si>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</si>
  <si>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</si>
  <si>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</si>
  <si>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</si>
  <si>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</si>
  <si>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</si>
  <si>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</si>
  <si>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</si>
  <si>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</si>
  <si>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</si>
  <si>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</si>
  <si>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</si>
  <si>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</si>
  <si>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</si>
  <si>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</si>
  <si>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</si>
  <si>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</si>
  <si>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</si>
  <si>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</si>
  <si>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</si>
  <si>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</si>
  <si>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</si>
  <si>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</si>
  <si>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</si>
  <si>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</si>
  <si>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</si>
  <si>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</si>
  <si>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</si>
  <si>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</si>
  <si>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</si>
  <si>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</si>
  <si>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</si>
  <si>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</si>
  <si>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</si>
  <si>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</si>
  <si>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</si>
  <si>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</si>
  <si>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</si>
  <si>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</si>
  <si>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</si>
  <si>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</si>
  <si>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</si>
  <si>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</si>
  <si>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</si>
  <si>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</si>
  <si>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</si>
  <si>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</si>
  <si>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</si>
  <si>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</si>
  <si>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</si>
  <si>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</si>
  <si>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</si>
  <si>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</si>
  <si>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</si>
  <si>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</si>
  <si>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</si>
  <si>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</si>
  <si>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</si>
  <si>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</si>
  <si>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</si>
  <si>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</si>
  <si>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</si>
  <si>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</si>
  <si>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</si>
  <si>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</si>
  <si>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</si>
  <si>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</si>
  <si>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</si>
  <si>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</si>
  <si>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</si>
  <si>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</si>
  <si>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</si>
  <si>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</si>
  <si>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</si>
  <si>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</si>
  <si>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</si>
  <si>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</si>
  <si>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</si>
  <si>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</si>
  <si>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</si>
  <si>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</si>
  <si>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</si>
  <si>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</si>
  <si>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</si>
  <si>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</si>
  <si>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</si>
  <si>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</si>
  <si>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</si>
  <si>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</si>
  <si>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</si>
  <si>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</si>
  <si>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</si>
  <si>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</si>
  <si>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</si>
  <si>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</si>
  <si>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</si>
  <si>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</si>
  <si>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</si>
  <si>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</si>
  <si>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</si>
  <si>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</si>
  <si>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</si>
  <si>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</si>
  <si>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</si>
  <si>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</si>
  <si>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</si>
  <si>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</si>
  <si>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</si>
  <si>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</si>
  <si>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</si>
  <si>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</si>
  <si>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</si>
  <si>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</si>
  <si>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</si>
  <si>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</si>
  <si>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</si>
  <si>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</si>
  <si>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</si>
  <si>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</si>
  <si>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</si>
  <si>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</si>
  <si>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</si>
  <si>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</si>
  <si>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</si>
  <si>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</si>
  <si>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</si>
  <si>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</si>
  <si>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</si>
  <si>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</si>
  <si>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</si>
  <si>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</si>
  <si>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</si>
  <si>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</si>
  <si>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</si>
  <si>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</si>
  <si>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</si>
  <si>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</si>
  <si>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</si>
  <si>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</si>
  <si>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</si>
  <si>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</si>
  <si>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</si>
  <si>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</si>
  <si>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</si>
  <si>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</si>
  <si>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</si>
  <si>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</si>
  <si>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</si>
  <si>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</si>
  <si>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</si>
  <si>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</si>
  <si>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</si>
  <si>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</si>
  <si>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</si>
  <si>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</si>
  <si>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</si>
  <si>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</si>
  <si>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</si>
  <si>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</si>
  <si>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</si>
  <si>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</si>
  <si>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</si>
  <si>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</si>
  <si>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</si>
  <si>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</si>
  <si>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</si>
  <si>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</si>
  <si>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</si>
  <si>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</si>
  <si>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</si>
  <si>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</si>
  <si>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</si>
  <si>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</si>
  <si>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</si>
  <si>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</si>
  <si>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</si>
  <si>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</si>
  <si>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</si>
  <si>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</si>
  <si>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</si>
  <si>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</si>
  <si>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</si>
  <si>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</si>
  <si>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</si>
  <si>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</si>
  <si>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</si>
  <si>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</si>
  <si>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</si>
  <si>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</si>
  <si>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</si>
  <si>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</si>
  <si>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</si>
  <si>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</si>
  <si>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</si>
  <si>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</si>
  <si>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</si>
  <si>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</si>
  <si>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</si>
  <si>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</si>
  <si>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</si>
  <si>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</si>
  <si>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</si>
  <si>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</si>
  <si>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</si>
  <si>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</si>
  <si>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</si>
  <si>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</si>
  <si>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</si>
  <si>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</si>
  <si>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</si>
  <si>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</si>
  <si>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</si>
  <si>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</si>
  <si>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</si>
  <si>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</si>
  <si>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</si>
  <si>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</si>
  <si>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</si>
  <si>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</si>
  <si>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</si>
  <si>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</si>
  <si>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</si>
  <si>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</si>
  <si>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</si>
  <si>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</si>
  <si>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</si>
  <si>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</si>
  <si>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</si>
  <si>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</si>
  <si>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</si>
  <si>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</si>
  <si>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</si>
  <si>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</si>
  <si>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</si>
  <si>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</si>
  <si>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</si>
  <si>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</si>
  <si>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</si>
  <si>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</si>
  <si>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</si>
  <si>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</si>
  <si>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</si>
  <si>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</si>
  <si>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</si>
  <si>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</si>
  <si>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</si>
  <si>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</si>
  <si>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</si>
  <si>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</si>
  <si>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</si>
  <si>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</si>
  <si>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</si>
  <si>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</si>
  <si>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</si>
  <si>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</si>
  <si>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</si>
  <si>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</si>
  <si>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</si>
  <si>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</si>
  <si>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</si>
  <si>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</si>
  <si>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</si>
  <si>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</si>
  <si>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</si>
  <si>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</si>
  <si>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</si>
  <si>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</si>
  <si>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</si>
  <si>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</si>
  <si>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</si>
  <si>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</si>
  <si>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</si>
  <si>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</si>
  <si>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</si>
  <si>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</si>
  <si>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</si>
  <si>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</si>
  <si>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</si>
  <si>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</si>
  <si>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</si>
  <si>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</si>
  <si>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</si>
  <si>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</si>
  <si>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</si>
  <si>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</si>
  <si>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</si>
  <si>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</si>
  <si>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</si>
  <si>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</si>
  <si>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</si>
  <si>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</si>
  <si>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</si>
  <si>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</si>
  <si>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</si>
  <si>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</si>
  <si>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</si>
  <si>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</si>
  <si>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</si>
  <si>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</si>
  <si>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インバウンド需要拡大推進事業</t>
    <rPh sb="6" eb="8">
      <t>ジュヨウ</t>
    </rPh>
    <rPh sb="8" eb="10">
      <t>カクダイ</t>
    </rPh>
    <rPh sb="10" eb="12">
      <t>スイシン</t>
    </rPh>
    <rPh sb="12" eb="14">
      <t>ジギョウ</t>
    </rPh>
    <phoneticPr fontId="5"/>
  </si>
  <si>
    <t>商務・サービスグループ</t>
    <rPh sb="0" eb="2">
      <t>ショウム</t>
    </rPh>
    <phoneticPr fontId="5"/>
  </si>
  <si>
    <t>○</t>
  </si>
  <si>
    <t>-</t>
    <phoneticPr fontId="5"/>
  </si>
  <si>
    <t>外国人専門家との共創により商談を成立もしくはビジネスモデルを開発した採択案件の割合８０％以上</t>
    <rPh sb="0" eb="2">
      <t>ガイコク</t>
    </rPh>
    <rPh sb="2" eb="3">
      <t>ジン</t>
    </rPh>
    <rPh sb="3" eb="6">
      <t>センモンカ</t>
    </rPh>
    <rPh sb="8" eb="10">
      <t>キョウソウ</t>
    </rPh>
    <rPh sb="13" eb="15">
      <t>ショウダン</t>
    </rPh>
    <rPh sb="34" eb="36">
      <t>サイタク</t>
    </rPh>
    <rPh sb="36" eb="38">
      <t>アンケン</t>
    </rPh>
    <phoneticPr fontId="5"/>
  </si>
  <si>
    <t>採択案件のうち、商談成立もしくはビジネスモデル開発まで到達したものの割合</t>
    <rPh sb="2" eb="4">
      <t>アンケン</t>
    </rPh>
    <phoneticPr fontId="5"/>
  </si>
  <si>
    <t>-</t>
    <phoneticPr fontId="5"/>
  </si>
  <si>
    <t>各事業の業務報告書</t>
    <phoneticPr fontId="5"/>
  </si>
  <si>
    <t>件</t>
    <rPh sb="0" eb="1">
      <t>ケン</t>
    </rPh>
    <phoneticPr fontId="5"/>
  </si>
  <si>
    <t>万円</t>
    <rPh sb="0" eb="2">
      <t>マンエン</t>
    </rPh>
    <phoneticPr fontId="5"/>
  </si>
  <si>
    <t>　　万円/件</t>
    <rPh sb="2" eb="4">
      <t>マンエン</t>
    </rPh>
    <rPh sb="5" eb="6">
      <t>ケン</t>
    </rPh>
    <phoneticPr fontId="5"/>
  </si>
  <si>
    <t>24993/10</t>
    <phoneticPr fontId="5"/>
  </si>
  <si>
    <t>２０３０年時点で１５兆円以上とされている政府のインバウンド目標に貢献する</t>
    <rPh sb="12" eb="14">
      <t>イジョウ</t>
    </rPh>
    <rPh sb="20" eb="22">
      <t>セイフ</t>
    </rPh>
    <rPh sb="29" eb="31">
      <t>モクヒョウ</t>
    </rPh>
    <rPh sb="32" eb="34">
      <t>コウケン</t>
    </rPh>
    <phoneticPr fontId="5"/>
  </si>
  <si>
    <t>本事業は、地方自治体では行うことができない海外の市場開拓を目指す先進的なモデル事業を全国レベルで選定し、支援を行うとともに、全国的な普及展開を図るものである。また、需要が明確にあるわけではなく、収益性のある事業ではないため、民間事業者が実施することは困難である。</t>
    <rPh sb="24" eb="26">
      <t>シジョウ</t>
    </rPh>
    <rPh sb="26" eb="28">
      <t>カイタク</t>
    </rPh>
    <rPh sb="82" eb="84">
      <t>ジュヨウ</t>
    </rPh>
    <rPh sb="85" eb="87">
      <t>メイカク</t>
    </rPh>
    <phoneticPr fontId="5"/>
  </si>
  <si>
    <t>本事業は地方の集客、消費を増やすことで、地域の需要創出、地方活性化につながる公益性が高い事業である。</t>
    <rPh sb="20" eb="22">
      <t>チイキ</t>
    </rPh>
    <rPh sb="23" eb="25">
      <t>ジュヨウ</t>
    </rPh>
    <rPh sb="25" eb="27">
      <t>ソウシュツ</t>
    </rPh>
    <rPh sb="30" eb="33">
      <t>カッセイカ</t>
    </rPh>
    <phoneticPr fontId="5"/>
  </si>
  <si>
    <t>本事業は、公募・第三者審査により採択先を選定するため、競争性は確保されており、支出先の選定も妥当である。</t>
    <phoneticPr fontId="5"/>
  </si>
  <si>
    <t>支援対象となる地域商社等、中小企業者に対しては、規模に応じて一定程度の自己負担を求めており、受益者との負担関係は妥当である。</t>
    <rPh sb="7" eb="11">
      <t>チイキショウシャ</t>
    </rPh>
    <rPh sb="11" eb="12">
      <t>トウ</t>
    </rPh>
    <rPh sb="24" eb="26">
      <t>キボ</t>
    </rPh>
    <rPh sb="27" eb="28">
      <t>オウ</t>
    </rPh>
    <phoneticPr fontId="5"/>
  </si>
  <si>
    <t>本事業は、予算の効率的執行を図っており、活動見込みに照らして、単位当たりコスト等の水準は妥当である。</t>
    <phoneticPr fontId="5"/>
  </si>
  <si>
    <t>運営事務局における支出は、補助事業の公募・申請事務や選定に必要な審査委員会の開催、確定・補助金支払業務等、事業全体の内容に係る支出に限定されており、効率的な事業実施の観点から合理的な支出となっている。</t>
    <phoneticPr fontId="5"/>
  </si>
  <si>
    <t>本事業の費目・使途は、事業目的に則し真に必要なものへ限定している。</t>
    <phoneticPr fontId="5"/>
  </si>
  <si>
    <t>公募を実施し、競争性を確保した中で、事業の円滑な実施を行う予定。また、予算の効率化について、事業途中で確認を行う。</t>
    <rPh sb="29" eb="31">
      <t>ヨテイ</t>
    </rPh>
    <rPh sb="46" eb="48">
      <t>ジギョウ</t>
    </rPh>
    <rPh sb="48" eb="50">
      <t>トチュウ</t>
    </rPh>
    <rPh sb="51" eb="53">
      <t>カクニン</t>
    </rPh>
    <rPh sb="54" eb="55">
      <t>オコナ</t>
    </rPh>
    <phoneticPr fontId="5"/>
  </si>
  <si>
    <t>‐</t>
  </si>
  <si>
    <t>クールジャパン政策課
商業課</t>
    <rPh sb="7" eb="10">
      <t>セイサクカ</t>
    </rPh>
    <phoneticPr fontId="5"/>
  </si>
  <si>
    <t>②インバウンド需要による地域消費拡大推進事業
目標を達成した割合75％</t>
    <rPh sb="7" eb="9">
      <t>ジュヨウ</t>
    </rPh>
    <rPh sb="12" eb="14">
      <t>チイキ</t>
    </rPh>
    <rPh sb="14" eb="16">
      <t>ショウヒ</t>
    </rPh>
    <rPh sb="16" eb="18">
      <t>カクダイ</t>
    </rPh>
    <rPh sb="18" eb="20">
      <t>スイシン</t>
    </rPh>
    <rPh sb="20" eb="22">
      <t>ジギョウ</t>
    </rPh>
    <rPh sb="24" eb="26">
      <t>モクヒョウ</t>
    </rPh>
    <rPh sb="27" eb="29">
      <t>タッセイ</t>
    </rPh>
    <rPh sb="31" eb="33">
      <t>ワリアイ</t>
    </rPh>
    <phoneticPr fontId="5"/>
  </si>
  <si>
    <t>訪日外国人売上高</t>
    <rPh sb="0" eb="2">
      <t>ホウニチ</t>
    </rPh>
    <rPh sb="2" eb="4">
      <t>ガイコク</t>
    </rPh>
    <rPh sb="4" eb="5">
      <t>ジン</t>
    </rPh>
    <rPh sb="5" eb="7">
      <t>ウリアゲ</t>
    </rPh>
    <rPh sb="7" eb="8">
      <t>ダカ</t>
    </rPh>
    <phoneticPr fontId="5"/>
  </si>
  <si>
    <t>補助事業者による実績報告</t>
    <phoneticPr fontId="5"/>
  </si>
  <si>
    <t>インバウンド需要による地域消費拡大推進事業の実施件数</t>
    <phoneticPr fontId="5"/>
  </si>
  <si>
    <t>-</t>
    <phoneticPr fontId="5"/>
  </si>
  <si>
    <t>外国人専門家との共創によるインバウンド需要拡大事業により支援を行った件数</t>
    <phoneticPr fontId="5"/>
  </si>
  <si>
    <t>②インバウンド需要による地域消費拡大推進事業
インバウンド需要による地域消費拡大推進事業にかかった事業費（Ｘ）／交付決定数（Ｙ）　</t>
    <rPh sb="7" eb="9">
      <t>ジュヨウ</t>
    </rPh>
    <rPh sb="12" eb="14">
      <t>チイキ</t>
    </rPh>
    <rPh sb="14" eb="16">
      <t>ショウヒ</t>
    </rPh>
    <rPh sb="16" eb="18">
      <t>カクダイ</t>
    </rPh>
    <rPh sb="18" eb="20">
      <t>スイシン</t>
    </rPh>
    <rPh sb="20" eb="22">
      <t>ジギョウ</t>
    </rPh>
    <rPh sb="50" eb="53">
      <t>ジギョウヒ</t>
    </rPh>
    <rPh sb="57" eb="59">
      <t>コウフ</t>
    </rPh>
    <rPh sb="59" eb="61">
      <t>ケッテイ</t>
    </rPh>
    <rPh sb="61" eb="62">
      <t>スウ</t>
    </rPh>
    <phoneticPr fontId="5"/>
  </si>
  <si>
    <t>①外国人専門家との共創によるインバウンド需要拡大事業
予算額／支援した件数　　　　　　　　　　　　　　</t>
    <rPh sb="28" eb="31">
      <t>ヨサンガク</t>
    </rPh>
    <rPh sb="32" eb="34">
      <t>シエン</t>
    </rPh>
    <rPh sb="36" eb="38">
      <t>ケンスウ</t>
    </rPh>
    <phoneticPr fontId="5"/>
  </si>
  <si>
    <t>千円/件</t>
    <rPh sb="0" eb="2">
      <t>センエン</t>
    </rPh>
    <rPh sb="3" eb="4">
      <t>ケン</t>
    </rPh>
    <phoneticPr fontId="5"/>
  </si>
  <si>
    <t>250000千円/10件</t>
    <rPh sb="6" eb="8">
      <t>センエン</t>
    </rPh>
    <rPh sb="11" eb="12">
      <t>ケン</t>
    </rPh>
    <phoneticPr fontId="5"/>
  </si>
  <si>
    <t>安心と成長の未来を拓く総合経済対策（令和元年12月5日閣議決定）</t>
    <rPh sb="26" eb="27">
      <t>ニチ</t>
    </rPh>
    <rPh sb="27" eb="29">
      <t>カクギ</t>
    </rPh>
    <rPh sb="29" eb="31">
      <t>ケッテイ</t>
    </rPh>
    <phoneticPr fontId="5"/>
  </si>
  <si>
    <t>2 産業育成</t>
    <phoneticPr fontId="5"/>
  </si>
  <si>
    <t>2-4 クールジャパン</t>
    <phoneticPr fontId="5"/>
  </si>
  <si>
    <t>我が国の技術や生活文化の特色を生かした魅力ある商材やサービスを複数取扱う事業者が、海外のライフスタイルやニーズ等に詳しい外国人専門家と連携して当該商材やサービスの磨き上げ、ＰＲ・プロモーション、展示及び販売、商流構築等の取組みを行う事業に係る経費の一部を補助するとともに、当該事業において購買情報を収集・分析しニーズの「見える化」することで、全国各地でのインバウンド需要拡大に資することを目的とする。
また、外国人観光客のニーズに対応した商品やサービスの多言語化等や、店舗データ分析を用いた経営の高度化による効果的な商品・サービスの提供等の推進により、地域における訪日外国人消費の拡大を目指す。</t>
    <rPh sb="127" eb="129">
      <t>ホジョ</t>
    </rPh>
    <rPh sb="136" eb="138">
      <t>トウガイ</t>
    </rPh>
    <rPh sb="138" eb="140">
      <t>ジギョウ</t>
    </rPh>
    <rPh sb="144" eb="146">
      <t>コウバイ</t>
    </rPh>
    <rPh sb="146" eb="148">
      <t>ジョウホウ</t>
    </rPh>
    <rPh sb="149" eb="151">
      <t>シュウシュウ</t>
    </rPh>
    <rPh sb="152" eb="154">
      <t>ブンセキ</t>
    </rPh>
    <rPh sb="160" eb="161">
      <t>ミ</t>
    </rPh>
    <rPh sb="163" eb="164">
      <t>カ</t>
    </rPh>
    <rPh sb="293" eb="295">
      <t>メザ</t>
    </rPh>
    <phoneticPr fontId="5"/>
  </si>
  <si>
    <t>我が国の技術や生活文化の特色を生かした魅力ある商材やサービスを複数取扱う事業者が、海外のライフスタイルやニーズ等に詳しい外国人専門家と連携して当該商材やサービスの磨き上げ、ＰＲ・プロモーション、展示及び販売、商流構築等の取組みを行う事業に係る経費の一部を補助（間接補助率２/３）
当該事業の推進について事務局が進捗管理するとともに、事業内で購買情報を収集・分析しニーズの「見える化（ガイドライン等作成）」を実施（定額補助１０/１０）
地域の中小商業・サービス業のグループ等が、様々な企業と連携して、新たな商品・サービスを開発・導入する取組等を支援（直接補助率２/３）</t>
    <rPh sb="127" eb="129">
      <t>ホジョ</t>
    </rPh>
    <rPh sb="130" eb="132">
      <t>カンセツ</t>
    </rPh>
    <rPh sb="132" eb="134">
      <t>ホジョ</t>
    </rPh>
    <rPh sb="134" eb="135">
      <t>リツ</t>
    </rPh>
    <rPh sb="140" eb="142">
      <t>トウガイ</t>
    </rPh>
    <rPh sb="142" eb="144">
      <t>ジギョウ</t>
    </rPh>
    <rPh sb="145" eb="147">
      <t>スイシン</t>
    </rPh>
    <rPh sb="151" eb="154">
      <t>ジムキョク</t>
    </rPh>
    <rPh sb="155" eb="157">
      <t>シンチョク</t>
    </rPh>
    <rPh sb="157" eb="159">
      <t>カンリ</t>
    </rPh>
    <rPh sb="166" eb="168">
      <t>ジギョウ</t>
    </rPh>
    <rPh sb="168" eb="169">
      <t>ナイ</t>
    </rPh>
    <rPh sb="170" eb="172">
      <t>コウバイ</t>
    </rPh>
    <rPh sb="172" eb="174">
      <t>ジョウホウ</t>
    </rPh>
    <rPh sb="175" eb="177">
      <t>シュウシュウ</t>
    </rPh>
    <rPh sb="178" eb="180">
      <t>ブンセキ</t>
    </rPh>
    <rPh sb="186" eb="187">
      <t>ミ</t>
    </rPh>
    <rPh sb="189" eb="190">
      <t>カ</t>
    </rPh>
    <rPh sb="197" eb="198">
      <t>トウ</t>
    </rPh>
    <rPh sb="198" eb="200">
      <t>サクセイ</t>
    </rPh>
    <rPh sb="203" eb="205">
      <t>ジッシ</t>
    </rPh>
    <rPh sb="206" eb="208">
      <t>テイガク</t>
    </rPh>
    <rPh sb="208" eb="210">
      <t>ホジョ</t>
    </rPh>
    <rPh sb="274" eb="276">
      <t>チョクセツ</t>
    </rPh>
    <phoneticPr fontId="5"/>
  </si>
  <si>
    <t>-</t>
    <phoneticPr fontId="5"/>
  </si>
  <si>
    <t>-</t>
    <phoneticPr fontId="5"/>
  </si>
  <si>
    <t>-</t>
    <phoneticPr fontId="5"/>
  </si>
  <si>
    <t>-</t>
    <phoneticPr fontId="5"/>
  </si>
  <si>
    <t>千円</t>
    <rPh sb="0" eb="2">
      <t>センエン</t>
    </rPh>
    <phoneticPr fontId="5"/>
  </si>
  <si>
    <t>本事業により、魅力ある商材やサービスを複数取扱う事業者による、海外のライフスタイルやニーズ等に詳しい外国人専門家と連携して当該商材やサービスの磨き上げ、ＰＲ・プロモーション、展示及び販売、商流構築等の取組みを支援し、外国人の購買情報を収集・分析しニーズを「見える化」、また商品やサービスの多言語化等や、店舗データ分析を用いた効果的な商品・サービスの提供等の推進により、地域における訪日外国人消費の拡大を目指す。</t>
    <rPh sb="104" eb="106">
      <t>シエン</t>
    </rPh>
    <rPh sb="108" eb="110">
      <t>ガイコク</t>
    </rPh>
    <rPh sb="110" eb="111">
      <t>ジン</t>
    </rPh>
    <phoneticPr fontId="5"/>
  </si>
  <si>
    <t>本事業は、地域の中小企業の競争力の源泉となる地域資源を活用した商品・サービスの開発・販路開拓を支援したり、様々な企業と連携して新たな商品・サービスを導入する等の取組支援を通じて地域経済の活性化に資するものであり、国民や社会のニーズを的確に反映しているといえる。</t>
    <rPh sb="78" eb="79">
      <t>トウ</t>
    </rPh>
    <rPh sb="80" eb="82">
      <t>トリクミ</t>
    </rPh>
    <rPh sb="82" eb="84">
      <t>シエン</t>
    </rPh>
    <rPh sb="85" eb="86">
      <t>ツウ</t>
    </rPh>
    <phoneticPr fontId="5"/>
  </si>
  <si>
    <t>A</t>
    <phoneticPr fontId="5"/>
  </si>
  <si>
    <t>-</t>
    <phoneticPr fontId="5"/>
  </si>
  <si>
    <t>課長　俣野　敏道
課長　青木　朋人</t>
    <rPh sb="0" eb="2">
      <t>カチョウ</t>
    </rPh>
    <rPh sb="3" eb="5">
      <t>マタノ</t>
    </rPh>
    <rPh sb="6" eb="8">
      <t>トシミチ</t>
    </rPh>
    <phoneticPr fontId="5"/>
  </si>
  <si>
    <t>コンテンツ産業等強化事業費補助金</t>
    <rPh sb="5" eb="7">
      <t>サンギョウ</t>
    </rPh>
    <rPh sb="7" eb="8">
      <t>トウ</t>
    </rPh>
    <rPh sb="8" eb="10">
      <t>キョウカ</t>
    </rPh>
    <rPh sb="10" eb="12">
      <t>ジギョウ</t>
    </rPh>
    <rPh sb="12" eb="13">
      <t>ヒ</t>
    </rPh>
    <rPh sb="13" eb="16">
      <t>ホジョキン</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</si>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</sst>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163344</xdr:colOff>
      <xdr:row>747</xdr:row>
      <xdr:rowOff>342583</xdr:rowOff>
    </xdr:from>
    <xdr:to>
      <xdr:col>21</xdr:col>
      <xdr:colOff>184695</xdr:colOff>
      <xdr:row>750</xdr:row>
      <xdr:rowOff>346122</xdr:rowOff>
    </xdr:to>
    <xdr:sp macro="" textlink="">
      <xdr:nvSpPr>
        <xdr:cNvPr id="2" name="正方形/長方形 1"/>
        <xdr:cNvSpPr/>
      </xdr:nvSpPr>
      <xdr:spPr>
        <a:xfrm>
          <a:off x="4563894" y="41261983"/>
          <a:ext cx="2621676" cy="10608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 運営事務局</a:t>
          </a:r>
          <a:endParaRPr kumimoji="1" lang="en-US" altLang="ja-JP" sz="1200"/>
        </a:p>
        <a:p>
          <a:pPr algn="ctr"/>
          <a:r>
            <a:rPr kumimoji="1" lang="en-US" altLang="ja-JP" sz="1200"/>
            <a:t>249</a:t>
          </a:r>
          <a:r>
            <a:rPr kumimoji="1" lang="ja-JP" altLang="en-US" sz="1200"/>
            <a:t>百万円</a:t>
          </a:r>
        </a:p>
      </xdr:txBody>
    </xdr:sp>
    <xdr:clientData/>
  </xdr:twoCellAnchor>
  <xdr:twoCellAnchor>
    <xdr:from>
      <xdr:col>9</xdr:col>
      <xdr:colOff>129960</xdr:colOff>
      <xdr:row>754</xdr:row>
      <xdr:rowOff>329766</xdr:rowOff>
    </xdr:from>
    <xdr:to>
      <xdr:col>21</xdr:col>
      <xdr:colOff>146104</xdr:colOff>
      <xdr:row>757</xdr:row>
      <xdr:rowOff>188823</xdr:rowOff>
    </xdr:to>
    <xdr:sp macro="" textlink="">
      <xdr:nvSpPr>
        <xdr:cNvPr id="3" name="正方形/長方形 2"/>
        <xdr:cNvSpPr/>
      </xdr:nvSpPr>
      <xdr:spPr>
        <a:xfrm>
          <a:off x="4730535" y="43716141"/>
          <a:ext cx="2416444" cy="916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．地域商社等（</a:t>
          </a:r>
          <a:r>
            <a:rPr kumimoji="1" lang="en-US" altLang="ja-JP" sz="1200"/>
            <a:t>10</a:t>
          </a:r>
          <a:r>
            <a:rPr kumimoji="1" lang="ja-JP" altLang="en-US" sz="1200"/>
            <a:t>事業者程度）</a:t>
          </a:r>
          <a:endParaRPr kumimoji="1" lang="en-US" altLang="ja-JP" sz="1200"/>
        </a:p>
        <a:p>
          <a:pPr algn="ctr"/>
          <a:r>
            <a:rPr kumimoji="1" lang="en-US" altLang="ja-JP" sz="1200"/>
            <a:t>+</a:t>
          </a:r>
        </a:p>
        <a:p>
          <a:pPr algn="ctr"/>
          <a:r>
            <a:rPr kumimoji="1" lang="ja-JP" altLang="en-US" sz="1200"/>
            <a:t>中小企業等（</a:t>
          </a:r>
          <a:r>
            <a:rPr kumimoji="1" lang="en-US" altLang="ja-JP" sz="1200"/>
            <a:t>6</a:t>
          </a:r>
          <a:r>
            <a:rPr kumimoji="1" lang="ja-JP" altLang="en-US" sz="1200"/>
            <a:t>社以上）</a:t>
          </a:r>
          <a:endParaRPr kumimoji="1" lang="en-US" altLang="ja-JP" sz="1200"/>
        </a:p>
        <a:p>
          <a:pPr algn="ctr"/>
          <a:r>
            <a:rPr kumimoji="1" lang="en-US" altLang="ja-JP" sz="1200"/>
            <a:t>200</a:t>
          </a:r>
          <a:r>
            <a:rPr kumimoji="1" lang="ja-JP" altLang="en-US" sz="1200"/>
            <a:t>百万円</a:t>
          </a:r>
          <a:endParaRPr kumimoji="1" lang="en-US" altLang="ja-JP" sz="1200"/>
        </a:p>
      </xdr:txBody>
    </xdr:sp>
    <xdr:clientData/>
  </xdr:twoCellAnchor>
  <xdr:twoCellAnchor>
    <xdr:from>
      <xdr:col>20</xdr:col>
      <xdr:colOff>199766</xdr:colOff>
      <xdr:row>741</xdr:row>
      <xdr:rowOff>47625</xdr:rowOff>
    </xdr:from>
    <xdr:to>
      <xdr:col>34</xdr:col>
      <xdr:colOff>21092</xdr:colOff>
      <xdr:row>744</xdr:row>
      <xdr:rowOff>53909</xdr:rowOff>
    </xdr:to>
    <xdr:sp macro="" textlink="">
      <xdr:nvSpPr>
        <xdr:cNvPr id="4" name="正方形/長方形 3"/>
        <xdr:cNvSpPr/>
      </xdr:nvSpPr>
      <xdr:spPr>
        <a:xfrm>
          <a:off x="4200266" y="66951225"/>
          <a:ext cx="2621676" cy="106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499</a:t>
          </a:r>
          <a:r>
            <a:rPr kumimoji="1" lang="ja-JP" altLang="en-US" sz="1200"/>
            <a:t>百万円</a:t>
          </a:r>
        </a:p>
      </xdr:txBody>
    </xdr:sp>
    <xdr:clientData/>
  </xdr:twoCellAnchor>
  <xdr:oneCellAnchor>
    <xdr:from>
      <xdr:col>13</xdr:col>
      <xdr:colOff>101565</xdr:colOff>
      <xdr:row>753</xdr:row>
      <xdr:rowOff>306862</xdr:rowOff>
    </xdr:from>
    <xdr:ext cx="875881" cy="275717"/>
    <xdr:sp macro="" textlink="">
      <xdr:nvSpPr>
        <xdr:cNvPr id="5" name="テキスト ボックス 4"/>
        <xdr:cNvSpPr txBox="1"/>
      </xdr:nvSpPr>
      <xdr:spPr>
        <a:xfrm>
          <a:off x="5502240" y="43340812"/>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2</a:t>
          </a:r>
          <a:r>
            <a:rPr kumimoji="1" lang="en-US" altLang="ja-JP" sz="1100"/>
            <a:t>/3】</a:t>
          </a:r>
          <a:endParaRPr kumimoji="1" lang="ja-JP" altLang="en-US" sz="1100"/>
        </a:p>
      </xdr:txBody>
    </xdr:sp>
    <xdr:clientData/>
  </xdr:oneCellAnchor>
  <xdr:twoCellAnchor>
    <xdr:from>
      <xdr:col>22</xdr:col>
      <xdr:colOff>47495</xdr:colOff>
      <xdr:row>747</xdr:row>
      <xdr:rowOff>95459</xdr:rowOff>
    </xdr:from>
    <xdr:to>
      <xdr:col>32</xdr:col>
      <xdr:colOff>179294</xdr:colOff>
      <xdr:row>751</xdr:row>
      <xdr:rowOff>246529</xdr:rowOff>
    </xdr:to>
    <xdr:sp macro="" textlink="">
      <xdr:nvSpPr>
        <xdr:cNvPr id="6" name="大かっこ 5"/>
        <xdr:cNvSpPr/>
      </xdr:nvSpPr>
      <xdr:spPr>
        <a:xfrm>
          <a:off x="4485024" y="44089753"/>
          <a:ext cx="2148858" cy="15406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＜①外国人専門家との共創によるインバウンド需要拡大事業その１事業＞</a:t>
          </a:r>
          <a:endParaRPr kumimoji="1" lang="en-US" altLang="ja-JP" sz="1000"/>
        </a:p>
        <a:p>
          <a:pPr algn="l"/>
          <a:r>
            <a:rPr kumimoji="1" lang="ja-JP" altLang="ja-JP" sz="1000">
              <a:solidFill>
                <a:schemeClr val="tx1"/>
              </a:solidFill>
              <a:effectLst/>
              <a:latin typeface="+mn-lt"/>
              <a:ea typeface="+mn-ea"/>
              <a:cs typeface="+mn-cs"/>
            </a:rPr>
            <a:t>事業運営・効果分析・アドバイザー支援・</a:t>
          </a:r>
          <a:r>
            <a:rPr kumimoji="1" lang="en-US" altLang="ja-JP" sz="1000">
              <a:solidFill>
                <a:schemeClr val="tx1"/>
              </a:solidFill>
              <a:effectLst/>
              <a:latin typeface="+mn-lt"/>
              <a:ea typeface="+mn-ea"/>
              <a:cs typeface="+mn-cs"/>
            </a:rPr>
            <a:t>WEB</a:t>
          </a:r>
          <a:r>
            <a:rPr kumimoji="1" lang="ja-JP" altLang="en-US" sz="1000">
              <a:solidFill>
                <a:schemeClr val="tx1"/>
              </a:solidFill>
              <a:effectLst/>
              <a:latin typeface="+mn-lt"/>
              <a:ea typeface="+mn-ea"/>
              <a:cs typeface="+mn-cs"/>
            </a:rPr>
            <a:t>等での</a:t>
          </a:r>
          <a:r>
            <a:rPr kumimoji="1" lang="ja-JP" altLang="ja-JP" sz="1000">
              <a:solidFill>
                <a:schemeClr val="tx1"/>
              </a:solidFill>
              <a:effectLst/>
              <a:latin typeface="+mn-lt"/>
              <a:ea typeface="+mn-ea"/>
              <a:cs typeface="+mn-cs"/>
            </a:rPr>
            <a:t>情報発信</a:t>
          </a:r>
          <a:r>
            <a:rPr kumimoji="1" lang="ja-JP" altLang="en-US" sz="1000">
              <a:solidFill>
                <a:schemeClr val="tx1"/>
              </a:solidFill>
              <a:effectLst/>
              <a:latin typeface="+mn-lt"/>
              <a:ea typeface="+mn-ea"/>
              <a:cs typeface="+mn-cs"/>
            </a:rPr>
            <a:t>・連携会議</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外国人購買情報の調査分析・ガイドライン作成</a:t>
          </a:r>
          <a:r>
            <a:rPr kumimoji="1" lang="ja-JP" altLang="ja-JP" sz="1000">
              <a:solidFill>
                <a:schemeClr val="tx1"/>
              </a:solidFill>
              <a:effectLst/>
              <a:latin typeface="+mn-lt"/>
              <a:ea typeface="+mn-ea"/>
              <a:cs typeface="+mn-cs"/>
            </a:rPr>
            <a:t>等を実施</a:t>
          </a:r>
          <a:endParaRPr kumimoji="1" lang="ja-JP" altLang="en-US" sz="1000"/>
        </a:p>
      </xdr:txBody>
    </xdr:sp>
    <xdr:clientData/>
  </xdr:twoCellAnchor>
  <xdr:twoCellAnchor>
    <xdr:from>
      <xdr:col>8</xdr:col>
      <xdr:colOff>57150</xdr:colOff>
      <xdr:row>757</xdr:row>
      <xdr:rowOff>296866</xdr:rowOff>
    </xdr:from>
    <xdr:to>
      <xdr:col>23</xdr:col>
      <xdr:colOff>180974</xdr:colOff>
      <xdr:row>759</xdr:row>
      <xdr:rowOff>515470</xdr:rowOff>
    </xdr:to>
    <xdr:sp macro="" textlink="">
      <xdr:nvSpPr>
        <xdr:cNvPr id="7" name="大かっこ 6"/>
        <xdr:cNvSpPr/>
      </xdr:nvSpPr>
      <xdr:spPr>
        <a:xfrm>
          <a:off x="1670797" y="47854631"/>
          <a:ext cx="3149412" cy="156331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＜①外国人専門家との共創によるインバウンド需要拡大事業その２事業＞</a:t>
          </a:r>
          <a:endParaRPr kumimoji="1" lang="en-US" altLang="ja-JP" sz="1000"/>
        </a:p>
        <a:p>
          <a:pPr algn="l"/>
          <a:r>
            <a:rPr kumimoji="1" lang="ja-JP" altLang="en-US" sz="1000"/>
            <a:t>海外のライフスタイルやニーズ等に詳しい外国人専門家と連携して当該商材やサービスの磨き上げ、ＰＲ・プロモーション、展示及び販売、商流構築等の取組みを実施</a:t>
          </a:r>
          <a:endParaRPr kumimoji="1" lang="en-US" altLang="ja-JP" sz="1000"/>
        </a:p>
      </xdr:txBody>
    </xdr:sp>
    <xdr:clientData/>
  </xdr:twoCellAnchor>
  <xdr:twoCellAnchor>
    <xdr:from>
      <xdr:col>15</xdr:col>
      <xdr:colOff>139471</xdr:colOff>
      <xdr:row>750</xdr:row>
      <xdr:rowOff>346122</xdr:rowOff>
    </xdr:from>
    <xdr:to>
      <xdr:col>15</xdr:col>
      <xdr:colOff>139471</xdr:colOff>
      <xdr:row>753</xdr:row>
      <xdr:rowOff>258727</xdr:rowOff>
    </xdr:to>
    <xdr:cxnSp macro="">
      <xdr:nvCxnSpPr>
        <xdr:cNvPr id="8" name="直線矢印コネクタ 7"/>
        <xdr:cNvCxnSpPr/>
      </xdr:nvCxnSpPr>
      <xdr:spPr>
        <a:xfrm>
          <a:off x="5940196" y="42322797"/>
          <a:ext cx="0" cy="9698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44880</xdr:colOff>
      <xdr:row>747</xdr:row>
      <xdr:rowOff>81788</xdr:rowOff>
    </xdr:from>
    <xdr:ext cx="1018869" cy="275717"/>
    <xdr:sp macro="" textlink="">
      <xdr:nvSpPr>
        <xdr:cNvPr id="9" name="テキスト ボックス 8"/>
        <xdr:cNvSpPr txBox="1"/>
      </xdr:nvSpPr>
      <xdr:spPr>
        <a:xfrm>
          <a:off x="5445555" y="41001188"/>
          <a:ext cx="10188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10/10</a:t>
          </a:r>
          <a:r>
            <a:rPr kumimoji="1" lang="en-US" altLang="ja-JP" sz="1100"/>
            <a:t>】</a:t>
          </a:r>
          <a:endParaRPr kumimoji="1" lang="ja-JP" altLang="en-US" sz="1100"/>
        </a:p>
      </xdr:txBody>
    </xdr:sp>
    <xdr:clientData/>
  </xdr:oneCellAnchor>
  <xdr:twoCellAnchor>
    <xdr:from>
      <xdr:col>15</xdr:col>
      <xdr:colOff>114300</xdr:colOff>
      <xdr:row>745</xdr:row>
      <xdr:rowOff>247650</xdr:rowOff>
    </xdr:from>
    <xdr:to>
      <xdr:col>15</xdr:col>
      <xdr:colOff>114300</xdr:colOff>
      <xdr:row>747</xdr:row>
      <xdr:rowOff>131680</xdr:rowOff>
    </xdr:to>
    <xdr:cxnSp macro="">
      <xdr:nvCxnSpPr>
        <xdr:cNvPr id="10" name="直線矢印コネクタ 9"/>
        <xdr:cNvCxnSpPr/>
      </xdr:nvCxnSpPr>
      <xdr:spPr>
        <a:xfrm>
          <a:off x="3114675" y="68560950"/>
          <a:ext cx="0" cy="5888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100904</xdr:colOff>
      <xdr:row>744</xdr:row>
      <xdr:rowOff>63434</xdr:rowOff>
    </xdr:from>
    <xdr:to>
      <xdr:col>27</xdr:col>
      <xdr:colOff>104775</xdr:colOff>
      <xdr:row>745</xdr:row>
      <xdr:rowOff>238125</xdr:rowOff>
    </xdr:to>
    <xdr:cxnSp macro="">
      <xdr:nvCxnSpPr>
        <xdr:cNvPr id="13" name="直線コネクタ 12"/>
        <xdr:cNvCxnSpPr/>
      </xdr:nvCxnSpPr>
      <xdr:spPr>
        <a:xfrm>
          <a:off x="5501579" y="68024309"/>
          <a:ext cx="3871" cy="52711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104775</xdr:colOff>
      <xdr:row>745</xdr:row>
      <xdr:rowOff>238125</xdr:rowOff>
    </xdr:from>
    <xdr:to>
      <xdr:col>41</xdr:col>
      <xdr:colOff>180975</xdr:colOff>
      <xdr:row>745</xdr:row>
      <xdr:rowOff>238125</xdr:rowOff>
    </xdr:to>
    <xdr:cxnSp macro="">
      <xdr:nvCxnSpPr>
        <xdr:cNvPr id="17" name="直線コネクタ 16"/>
        <xdr:cNvCxnSpPr/>
      </xdr:nvCxnSpPr>
      <xdr:spPr>
        <a:xfrm>
          <a:off x="3105150" y="68551425"/>
          <a:ext cx="52768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745</xdr:row>
      <xdr:rowOff>228600</xdr:rowOff>
    </xdr:from>
    <xdr:to>
      <xdr:col>41</xdr:col>
      <xdr:colOff>180975</xdr:colOff>
      <xdr:row>747</xdr:row>
      <xdr:rowOff>112630</xdr:rowOff>
    </xdr:to>
    <xdr:cxnSp macro="">
      <xdr:nvCxnSpPr>
        <xdr:cNvPr id="20" name="直線矢印コネクタ 19"/>
        <xdr:cNvCxnSpPr/>
      </xdr:nvCxnSpPr>
      <xdr:spPr>
        <a:xfrm>
          <a:off x="8382000" y="68541900"/>
          <a:ext cx="0" cy="5888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748</xdr:row>
      <xdr:rowOff>78442</xdr:rowOff>
    </xdr:from>
    <xdr:to>
      <xdr:col>47</xdr:col>
      <xdr:colOff>144651</xdr:colOff>
      <xdr:row>750</xdr:row>
      <xdr:rowOff>148399</xdr:rowOff>
    </xdr:to>
    <xdr:sp macro="" textlink="">
      <xdr:nvSpPr>
        <xdr:cNvPr id="14" name="正方形/長方形 13"/>
        <xdr:cNvSpPr/>
      </xdr:nvSpPr>
      <xdr:spPr>
        <a:xfrm>
          <a:off x="7384677" y="44420118"/>
          <a:ext cx="2240150" cy="7647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Ｂ．中小商業・サービス業の</a:t>
          </a:r>
          <a:endParaRPr kumimoji="1" lang="en-US" altLang="ja-JP" sz="1200"/>
        </a:p>
        <a:p>
          <a:pPr algn="ctr"/>
          <a:r>
            <a:rPr kumimoji="1" lang="ja-JP" altLang="en-US" sz="1200"/>
            <a:t>グループ　等</a:t>
          </a:r>
          <a:endParaRPr kumimoji="1" lang="en-US" altLang="ja-JP" sz="1200"/>
        </a:p>
        <a:p>
          <a:pPr algn="ctr"/>
          <a:r>
            <a:rPr kumimoji="1" lang="en-US" altLang="ja-JP" sz="1200"/>
            <a:t>250</a:t>
          </a:r>
          <a:r>
            <a:rPr kumimoji="1" lang="ja-JP" altLang="en-US" sz="1200"/>
            <a:t>百万円</a:t>
          </a:r>
          <a:endParaRPr kumimoji="1" lang="en-US" altLang="ja-JP" sz="1200"/>
        </a:p>
      </xdr:txBody>
    </xdr:sp>
    <xdr:clientData/>
  </xdr:twoCellAnchor>
  <xdr:oneCellAnchor>
    <xdr:from>
      <xdr:col>39</xdr:col>
      <xdr:colOff>190500</xdr:colOff>
      <xdr:row>747</xdr:row>
      <xdr:rowOff>123265</xdr:rowOff>
    </xdr:from>
    <xdr:ext cx="875881" cy="275717"/>
    <xdr:sp macro="" textlink="">
      <xdr:nvSpPr>
        <xdr:cNvPr id="15" name="テキスト ボックス 14"/>
        <xdr:cNvSpPr txBox="1"/>
      </xdr:nvSpPr>
      <xdr:spPr>
        <a:xfrm>
          <a:off x="8057029" y="44117559"/>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2/3】</a:t>
          </a:r>
          <a:endParaRPr kumimoji="1" lang="ja-JP" altLang="en-US" sz="1100"/>
        </a:p>
      </xdr:txBody>
    </xdr:sp>
    <xdr:clientData/>
  </xdr:oneCellAnchor>
  <xdr:twoCellAnchor>
    <xdr:from>
      <xdr:col>35</xdr:col>
      <xdr:colOff>134471</xdr:colOff>
      <xdr:row>750</xdr:row>
      <xdr:rowOff>280147</xdr:rowOff>
    </xdr:from>
    <xdr:to>
      <xdr:col>48</xdr:col>
      <xdr:colOff>130904</xdr:colOff>
      <xdr:row>756</xdr:row>
      <xdr:rowOff>336177</xdr:rowOff>
    </xdr:to>
    <xdr:sp macro="" textlink="">
      <xdr:nvSpPr>
        <xdr:cNvPr id="16" name="大かっこ 15"/>
        <xdr:cNvSpPr/>
      </xdr:nvSpPr>
      <xdr:spPr>
        <a:xfrm>
          <a:off x="7194177" y="45406235"/>
          <a:ext cx="2618609" cy="21403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＜②インバウンド需要による地域消費拡大推進事業＞</a:t>
          </a:r>
          <a:endParaRPr kumimoji="1" lang="en-US" altLang="ja-JP" sz="1000"/>
        </a:p>
        <a:p>
          <a:pPr algn="l"/>
          <a:r>
            <a:rPr kumimoji="1" lang="ja-JP" altLang="en-US" sz="1000"/>
            <a:t>地域の中小商業・サービス業等において、外国人観光客のニーズに対応した商品やサービスの多言語化等や、店舗データ分析を用いた経営の高度化による効果的な商品・サービスの提供等の推進により地域における方自治外国人消費の拡大に寄与する取組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Y5" sqref="Y5:AD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75</v>
      </c>
      <c r="AT2" s="963"/>
      <c r="AU2" s="963"/>
      <c r="AV2" s="51" t="str">
        <f>IF(AW2="", "", "-")</f>
        <v/>
      </c>
      <c r="AW2" s="908"/>
      <c r="AX2" s="908"/>
    </row>
    <row r="3" spans="1:50" ht="21" customHeight="1" thickBot="1" x14ac:dyDescent="0.25">
      <c r="A3" s="863" t="s">
        <v>425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557</v>
      </c>
      <c r="AK3" s="865"/>
      <c r="AL3" s="865"/>
      <c r="AM3" s="865"/>
      <c r="AN3" s="865"/>
      <c r="AO3" s="865"/>
      <c r="AP3" s="865"/>
      <c r="AQ3" s="865"/>
      <c r="AR3" s="865"/>
      <c r="AS3" s="865"/>
      <c r="AT3" s="865"/>
      <c r="AU3" s="865"/>
      <c r="AV3" s="865"/>
      <c r="AW3" s="865"/>
      <c r="AX3" s="24" t="s">
        <v>65</v>
      </c>
    </row>
    <row r="4" spans="1:50" ht="24.75" customHeight="1" x14ac:dyDescent="0.2">
      <c r="A4" s="703" t="s">
        <v>25</v>
      </c>
      <c r="B4" s="704"/>
      <c r="C4" s="704"/>
      <c r="D4" s="704"/>
      <c r="E4" s="704"/>
      <c r="F4" s="704"/>
      <c r="G4" s="681" t="s">
        <v>558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417</v>
      </c>
      <c r="H5" s="839"/>
      <c r="I5" s="839"/>
      <c r="J5" s="839"/>
      <c r="K5" s="839"/>
      <c r="L5" s="839"/>
      <c r="M5" s="840" t="s">
        <v>66</v>
      </c>
      <c r="N5" s="841"/>
      <c r="O5" s="841"/>
      <c r="P5" s="841"/>
      <c r="Q5" s="841"/>
      <c r="R5" s="842"/>
      <c r="S5" s="843" t="s">
        <v>528</v>
      </c>
      <c r="T5" s="839"/>
      <c r="U5" s="839"/>
      <c r="V5" s="839"/>
      <c r="W5" s="839"/>
      <c r="X5" s="844"/>
      <c r="Y5" s="697" t="s">
        <v>3</v>
      </c>
      <c r="Z5" s="545"/>
      <c r="AA5" s="545"/>
      <c r="AB5" s="545"/>
      <c r="AC5" s="545"/>
      <c r="AD5" s="546"/>
      <c r="AE5" s="698" t="s">
        <v>580</v>
      </c>
      <c r="AF5" s="698"/>
      <c r="AG5" s="698"/>
      <c r="AH5" s="698"/>
      <c r="AI5" s="698"/>
      <c r="AJ5" s="698"/>
      <c r="AK5" s="698"/>
      <c r="AL5" s="698"/>
      <c r="AM5" s="698"/>
      <c r="AN5" s="698"/>
      <c r="AO5" s="698"/>
      <c r="AP5" s="699"/>
      <c r="AQ5" s="700" t="s">
        <v>605</v>
      </c>
      <c r="AR5" s="701"/>
      <c r="AS5" s="701"/>
      <c r="AT5" s="701"/>
      <c r="AU5" s="701"/>
      <c r="AV5" s="701"/>
      <c r="AW5" s="701"/>
      <c r="AX5" s="702"/>
    </row>
    <row r="6" spans="1:50" ht="39" customHeight="1" x14ac:dyDescent="0.2">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561</v>
      </c>
      <c r="H7" s="501"/>
      <c r="I7" s="501"/>
      <c r="J7" s="501"/>
      <c r="K7" s="501"/>
      <c r="L7" s="501"/>
      <c r="M7" s="501"/>
      <c r="N7" s="501"/>
      <c r="O7" s="501"/>
      <c r="P7" s="501"/>
      <c r="Q7" s="501"/>
      <c r="R7" s="501"/>
      <c r="S7" s="501"/>
      <c r="T7" s="501"/>
      <c r="U7" s="501"/>
      <c r="V7" s="501"/>
      <c r="W7" s="501"/>
      <c r="X7" s="502"/>
      <c r="Y7" s="919" t="s">
        <v>389</v>
      </c>
      <c r="Z7" s="445"/>
      <c r="AA7" s="445"/>
      <c r="AB7" s="445"/>
      <c r="AC7" s="445"/>
      <c r="AD7" s="920"/>
      <c r="AE7" s="909" t="s">
        <v>591</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97" t="s">
        <v>259</v>
      </c>
      <c r="B8" s="498"/>
      <c r="C8" s="498"/>
      <c r="D8" s="498"/>
      <c r="E8" s="498"/>
      <c r="F8" s="499"/>
      <c r="G8" s="930" t="str">
        <f>入力規則等!A27</f>
        <v>クールジャパン</v>
      </c>
      <c r="H8" s="719"/>
      <c r="I8" s="719"/>
      <c r="J8" s="719"/>
      <c r="K8" s="719"/>
      <c r="L8" s="719"/>
      <c r="M8" s="719"/>
      <c r="N8" s="719"/>
      <c r="O8" s="719"/>
      <c r="P8" s="719"/>
      <c r="Q8" s="719"/>
      <c r="R8" s="719"/>
      <c r="S8" s="719"/>
      <c r="T8" s="719"/>
      <c r="U8" s="719"/>
      <c r="V8" s="719"/>
      <c r="W8" s="719"/>
      <c r="X8" s="931"/>
      <c r="Y8" s="845" t="s">
        <v>260</v>
      </c>
      <c r="Z8" s="846"/>
      <c r="AA8" s="846"/>
      <c r="AB8" s="846"/>
      <c r="AC8" s="846"/>
      <c r="AD8" s="847"/>
      <c r="AE8" s="718" t="str">
        <f>入力規則等!K13</f>
        <v>中小企業対策</v>
      </c>
      <c r="AF8" s="719"/>
      <c r="AG8" s="719"/>
      <c r="AH8" s="719"/>
      <c r="AI8" s="719"/>
      <c r="AJ8" s="719"/>
      <c r="AK8" s="719"/>
      <c r="AL8" s="719"/>
      <c r="AM8" s="719"/>
      <c r="AN8" s="719"/>
      <c r="AO8" s="719"/>
      <c r="AP8" s="719"/>
      <c r="AQ8" s="719"/>
      <c r="AR8" s="719"/>
      <c r="AS8" s="719"/>
      <c r="AT8" s="719"/>
      <c r="AU8" s="719"/>
      <c r="AV8" s="719"/>
      <c r="AW8" s="719"/>
      <c r="AX8" s="720"/>
    </row>
    <row r="9" spans="1:50" ht="72.75" customHeight="1" x14ac:dyDescent="0.2">
      <c r="A9" s="848" t="s">
        <v>23</v>
      </c>
      <c r="B9" s="849"/>
      <c r="C9" s="849"/>
      <c r="D9" s="849"/>
      <c r="E9" s="849"/>
      <c r="F9" s="849"/>
      <c r="G9" s="753" t="s">
        <v>594</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x14ac:dyDescent="0.2">
      <c r="A10" s="659" t="s">
        <v>30</v>
      </c>
      <c r="B10" s="660"/>
      <c r="C10" s="660"/>
      <c r="D10" s="660"/>
      <c r="E10" s="660"/>
      <c r="F10" s="660"/>
      <c r="G10" s="753" t="s">
        <v>595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3" t="s">
        <v>24</v>
      </c>
      <c r="B12" s="974"/>
      <c r="C12" s="974"/>
      <c r="D12" s="974"/>
      <c r="E12" s="974"/>
      <c r="F12" s="975"/>
      <c r="G12" s="759"/>
      <c r="H12" s="760"/>
      <c r="I12" s="760"/>
      <c r="J12" s="760"/>
      <c r="K12" s="760"/>
      <c r="L12" s="760"/>
      <c r="M12" s="760"/>
      <c r="N12" s="760"/>
      <c r="O12" s="760"/>
      <c r="P12" s="417" t="s">
        <v>392</v>
      </c>
      <c r="Q12" s="418"/>
      <c r="R12" s="418"/>
      <c r="S12" s="418"/>
      <c r="T12" s="418"/>
      <c r="U12" s="418"/>
      <c r="V12" s="419"/>
      <c r="W12" s="417" t="s">
        <v>412</v>
      </c>
      <c r="X12" s="418"/>
      <c r="Y12" s="418"/>
      <c r="Z12" s="418"/>
      <c r="AA12" s="418"/>
      <c r="AB12" s="418"/>
      <c r="AC12" s="419"/>
      <c r="AD12" s="417" t="s">
        <v>419</v>
      </c>
      <c r="AE12" s="418"/>
      <c r="AF12" s="418"/>
      <c r="AG12" s="418"/>
      <c r="AH12" s="418"/>
      <c r="AI12" s="418"/>
      <c r="AJ12" s="419"/>
      <c r="AK12" s="417" t="s">
        <v>426</v>
      </c>
      <c r="AL12" s="418"/>
      <c r="AM12" s="418"/>
      <c r="AN12" s="418"/>
      <c r="AO12" s="418"/>
      <c r="AP12" s="418"/>
      <c r="AQ12" s="419"/>
      <c r="AR12" s="417" t="s">
        <v>427</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561</v>
      </c>
      <c r="Q13" s="657"/>
      <c r="R13" s="657"/>
      <c r="S13" s="657"/>
      <c r="T13" s="657"/>
      <c r="U13" s="657"/>
      <c r="V13" s="658"/>
      <c r="W13" s="656" t="s">
        <v>561</v>
      </c>
      <c r="X13" s="657"/>
      <c r="Y13" s="657"/>
      <c r="Z13" s="657"/>
      <c r="AA13" s="657"/>
      <c r="AB13" s="657"/>
      <c r="AC13" s="658"/>
      <c r="AD13" s="656" t="s">
        <v>561</v>
      </c>
      <c r="AE13" s="657"/>
      <c r="AF13" s="657"/>
      <c r="AG13" s="657"/>
      <c r="AH13" s="657"/>
      <c r="AI13" s="657"/>
      <c r="AJ13" s="658"/>
      <c r="AK13" s="656" t="s">
        <v>561</v>
      </c>
      <c r="AL13" s="657"/>
      <c r="AM13" s="657"/>
      <c r="AN13" s="657"/>
      <c r="AO13" s="657"/>
      <c r="AP13" s="657"/>
      <c r="AQ13" s="658"/>
      <c r="AR13" s="916" t="s">
        <v>561</v>
      </c>
      <c r="AS13" s="917"/>
      <c r="AT13" s="917"/>
      <c r="AU13" s="917"/>
      <c r="AV13" s="917"/>
      <c r="AW13" s="917"/>
      <c r="AX13" s="918"/>
    </row>
    <row r="14" spans="1:50" ht="21" customHeight="1" x14ac:dyDescent="0.2">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v>499</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v>499</v>
      </c>
      <c r="AL15" s="657"/>
      <c r="AM15" s="657"/>
      <c r="AN15" s="657"/>
      <c r="AO15" s="657"/>
      <c r="AP15" s="657"/>
      <c r="AQ15" s="658"/>
      <c r="AR15" s="656" t="s">
        <v>561</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v>-499</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561</v>
      </c>
      <c r="AL17" s="657"/>
      <c r="AM17" s="657"/>
      <c r="AN17" s="657"/>
      <c r="AO17" s="657"/>
      <c r="AP17" s="657"/>
      <c r="AQ17" s="658"/>
      <c r="AR17" s="914"/>
      <c r="AS17" s="914"/>
      <c r="AT17" s="914"/>
      <c r="AU17" s="914"/>
      <c r="AV17" s="914"/>
      <c r="AW17" s="914"/>
      <c r="AX17" s="915"/>
    </row>
    <row r="18" spans="1:50" ht="24.75" customHeight="1" x14ac:dyDescent="0.2">
      <c r="A18" s="613"/>
      <c r="B18" s="614"/>
      <c r="C18" s="614"/>
      <c r="D18" s="614"/>
      <c r="E18" s="614"/>
      <c r="F18" s="615"/>
      <c r="G18" s="726"/>
      <c r="H18" s="727"/>
      <c r="I18" s="715" t="s">
        <v>20</v>
      </c>
      <c r="J18" s="716"/>
      <c r="K18" s="716"/>
      <c r="L18" s="716"/>
      <c r="M18" s="716"/>
      <c r="N18" s="716"/>
      <c r="O18" s="717"/>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499</v>
      </c>
      <c r="AL18" s="876"/>
      <c r="AM18" s="876"/>
      <c r="AN18" s="876"/>
      <c r="AO18" s="876"/>
      <c r="AP18" s="876"/>
      <c r="AQ18" s="877"/>
      <c r="AR18" s="875">
        <f>SUM(AR13:AX17)</f>
        <v>0</v>
      </c>
      <c r="AS18" s="876"/>
      <c r="AT18" s="876"/>
      <c r="AU18" s="876"/>
      <c r="AV18" s="876"/>
      <c r="AW18" s="876"/>
      <c r="AX18" s="878"/>
    </row>
    <row r="19" spans="1:50" ht="24.75" customHeight="1" x14ac:dyDescent="0.2">
      <c r="A19" s="613"/>
      <c r="B19" s="614"/>
      <c r="C19" s="614"/>
      <c r="D19" s="614"/>
      <c r="E19" s="614"/>
      <c r="F19" s="615"/>
      <c r="G19" s="873" t="s">
        <v>9</v>
      </c>
      <c r="H19" s="874"/>
      <c r="I19" s="874"/>
      <c r="J19" s="874"/>
      <c r="K19" s="874"/>
      <c r="L19" s="874"/>
      <c r="M19" s="874"/>
      <c r="N19" s="874"/>
      <c r="O19" s="874"/>
      <c r="P19" s="656" t="s">
        <v>561</v>
      </c>
      <c r="Q19" s="657"/>
      <c r="R19" s="657"/>
      <c r="S19" s="657"/>
      <c r="T19" s="657"/>
      <c r="U19" s="657"/>
      <c r="V19" s="658"/>
      <c r="W19" s="656" t="s">
        <v>561</v>
      </c>
      <c r="X19" s="657"/>
      <c r="Y19" s="657"/>
      <c r="Z19" s="657"/>
      <c r="AA19" s="657"/>
      <c r="AB19" s="657"/>
      <c r="AC19" s="658"/>
      <c r="AD19" s="656">
        <v>0</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8"/>
      <c r="B21" s="849"/>
      <c r="C21" s="849"/>
      <c r="D21" s="849"/>
      <c r="E21" s="849"/>
      <c r="F21" s="976"/>
      <c r="G21" s="314" t="s">
        <v>355</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3" t="s">
        <v>428</v>
      </c>
      <c r="B22" s="944"/>
      <c r="C22" s="944"/>
      <c r="D22" s="944"/>
      <c r="E22" s="944"/>
      <c r="F22" s="945"/>
      <c r="G22" s="981" t="s">
        <v>337</v>
      </c>
      <c r="H22" s="220"/>
      <c r="I22" s="220"/>
      <c r="J22" s="220"/>
      <c r="K22" s="220"/>
      <c r="L22" s="220"/>
      <c r="M22" s="220"/>
      <c r="N22" s="220"/>
      <c r="O22" s="221"/>
      <c r="P22" s="932" t="s">
        <v>429</v>
      </c>
      <c r="Q22" s="220"/>
      <c r="R22" s="220"/>
      <c r="S22" s="220"/>
      <c r="T22" s="220"/>
      <c r="U22" s="220"/>
      <c r="V22" s="221"/>
      <c r="W22" s="932" t="s">
        <v>430</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2">
      <c r="A23" s="946"/>
      <c r="B23" s="947"/>
      <c r="C23" s="947"/>
      <c r="D23" s="947"/>
      <c r="E23" s="947"/>
      <c r="F23" s="948"/>
      <c r="G23" s="982" t="s">
        <v>606</v>
      </c>
      <c r="H23" s="983"/>
      <c r="I23" s="983"/>
      <c r="J23" s="983"/>
      <c r="K23" s="983"/>
      <c r="L23" s="983"/>
      <c r="M23" s="983"/>
      <c r="N23" s="983"/>
      <c r="O23" s="984"/>
      <c r="P23" s="916" t="s">
        <v>598</v>
      </c>
      <c r="Q23" s="917"/>
      <c r="R23" s="917"/>
      <c r="S23" s="917"/>
      <c r="T23" s="917"/>
      <c r="U23" s="917"/>
      <c r="V23" s="933"/>
      <c r="W23" s="916" t="s">
        <v>598</v>
      </c>
      <c r="X23" s="917"/>
      <c r="Y23" s="917"/>
      <c r="Z23" s="917"/>
      <c r="AA23" s="917"/>
      <c r="AB23" s="917"/>
      <c r="AC23" s="933"/>
      <c r="AD23" s="953" t="s">
        <v>596</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x14ac:dyDescent="0.2">
      <c r="A24" s="946"/>
      <c r="B24" s="947"/>
      <c r="C24" s="947"/>
      <c r="D24" s="947"/>
      <c r="E24" s="947"/>
      <c r="F24" s="948"/>
      <c r="G24" s="934" t="s">
        <v>597</v>
      </c>
      <c r="H24" s="935"/>
      <c r="I24" s="935"/>
      <c r="J24" s="935"/>
      <c r="K24" s="935"/>
      <c r="L24" s="935"/>
      <c r="M24" s="935"/>
      <c r="N24" s="935"/>
      <c r="O24" s="936"/>
      <c r="P24" s="656" t="s">
        <v>599</v>
      </c>
      <c r="Q24" s="657"/>
      <c r="R24" s="657"/>
      <c r="S24" s="657"/>
      <c r="T24" s="657"/>
      <c r="U24" s="657"/>
      <c r="V24" s="658"/>
      <c r="W24" s="656" t="s">
        <v>598</v>
      </c>
      <c r="X24" s="657"/>
      <c r="Y24" s="657"/>
      <c r="Z24" s="657"/>
      <c r="AA24" s="657"/>
      <c r="AB24" s="657"/>
      <c r="AC24" s="658"/>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2">
      <c r="A25" s="946"/>
      <c r="B25" s="947"/>
      <c r="C25" s="947"/>
      <c r="D25" s="947"/>
      <c r="E25" s="947"/>
      <c r="F25" s="948"/>
      <c r="G25" s="934"/>
      <c r="H25" s="935"/>
      <c r="I25" s="935"/>
      <c r="J25" s="935"/>
      <c r="K25" s="935"/>
      <c r="L25" s="935"/>
      <c r="M25" s="935"/>
      <c r="N25" s="935"/>
      <c r="O25" s="936"/>
      <c r="P25" s="656"/>
      <c r="Q25" s="657"/>
      <c r="R25" s="657"/>
      <c r="S25" s="657"/>
      <c r="T25" s="657"/>
      <c r="U25" s="657"/>
      <c r="V25" s="658"/>
      <c r="W25" s="656"/>
      <c r="X25" s="657"/>
      <c r="Y25" s="657"/>
      <c r="Z25" s="657"/>
      <c r="AA25" s="657"/>
      <c r="AB25" s="657"/>
      <c r="AC25" s="658"/>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2">
      <c r="A26" s="946"/>
      <c r="B26" s="947"/>
      <c r="C26" s="947"/>
      <c r="D26" s="947"/>
      <c r="E26" s="947"/>
      <c r="F26" s="948"/>
      <c r="G26" s="934"/>
      <c r="H26" s="935"/>
      <c r="I26" s="935"/>
      <c r="J26" s="935"/>
      <c r="K26" s="935"/>
      <c r="L26" s="935"/>
      <c r="M26" s="935"/>
      <c r="N26" s="935"/>
      <c r="O26" s="936"/>
      <c r="P26" s="656"/>
      <c r="Q26" s="657"/>
      <c r="R26" s="657"/>
      <c r="S26" s="657"/>
      <c r="T26" s="657"/>
      <c r="U26" s="657"/>
      <c r="V26" s="658"/>
      <c r="W26" s="656"/>
      <c r="X26" s="657"/>
      <c r="Y26" s="657"/>
      <c r="Z26" s="657"/>
      <c r="AA26" s="657"/>
      <c r="AB26" s="657"/>
      <c r="AC26" s="658"/>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2">
      <c r="A27" s="946"/>
      <c r="B27" s="947"/>
      <c r="C27" s="947"/>
      <c r="D27" s="947"/>
      <c r="E27" s="947"/>
      <c r="F27" s="948"/>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2">
      <c r="A28" s="946"/>
      <c r="B28" s="947"/>
      <c r="C28" s="947"/>
      <c r="D28" s="947"/>
      <c r="E28" s="947"/>
      <c r="F28" s="948"/>
      <c r="G28" s="937" t="s">
        <v>80</v>
      </c>
      <c r="H28" s="938"/>
      <c r="I28" s="938"/>
      <c r="J28" s="938"/>
      <c r="K28" s="938"/>
      <c r="L28" s="938"/>
      <c r="M28" s="938"/>
      <c r="N28" s="938"/>
      <c r="O28" s="939"/>
      <c r="P28" s="875" t="e">
        <f>P29-SUM(P23:P27)</f>
        <v>#VALUE!</v>
      </c>
      <c r="Q28" s="876"/>
      <c r="R28" s="876"/>
      <c r="S28" s="876"/>
      <c r="T28" s="876"/>
      <c r="U28" s="876"/>
      <c r="V28" s="877"/>
      <c r="W28" s="875" t="e">
        <f>W29-SUM(W23:W27)</f>
        <v>#VALUE!</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5">
      <c r="A29" s="949"/>
      <c r="B29" s="950"/>
      <c r="C29" s="950"/>
      <c r="D29" s="950"/>
      <c r="E29" s="950"/>
      <c r="F29" s="951"/>
      <c r="G29" s="940" t="s">
        <v>20</v>
      </c>
      <c r="H29" s="941"/>
      <c r="I29" s="941"/>
      <c r="J29" s="941"/>
      <c r="K29" s="941"/>
      <c r="L29" s="941"/>
      <c r="M29" s="941"/>
      <c r="N29" s="941"/>
      <c r="O29" s="942"/>
      <c r="P29" s="656" t="str">
        <f>AK13</f>
        <v>-</v>
      </c>
      <c r="Q29" s="657"/>
      <c r="R29" s="657"/>
      <c r="S29" s="657"/>
      <c r="T29" s="657"/>
      <c r="U29" s="657"/>
      <c r="V29" s="658"/>
      <c r="W29" s="964" t="str">
        <f>AR13</f>
        <v>-</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2">
      <c r="A30" s="857" t="s">
        <v>351</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854" t="s">
        <v>414</v>
      </c>
      <c r="AJ30" s="855"/>
      <c r="AK30" s="855"/>
      <c r="AL30" s="856"/>
      <c r="AM30" s="912" t="s">
        <v>419</v>
      </c>
      <c r="AN30" s="912"/>
      <c r="AO30" s="912"/>
      <c r="AP30" s="854"/>
      <c r="AQ30" s="766" t="s">
        <v>235</v>
      </c>
      <c r="AR30" s="767"/>
      <c r="AS30" s="767"/>
      <c r="AT30" s="768"/>
      <c r="AU30" s="773" t="s">
        <v>134</v>
      </c>
      <c r="AV30" s="773"/>
      <c r="AW30" s="773"/>
      <c r="AX30" s="913"/>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561</v>
      </c>
      <c r="AR31" s="199"/>
      <c r="AS31" s="132" t="s">
        <v>236</v>
      </c>
      <c r="AT31" s="133"/>
      <c r="AU31" s="198">
        <v>2</v>
      </c>
      <c r="AV31" s="198"/>
      <c r="AW31" s="397" t="s">
        <v>181</v>
      </c>
      <c r="AX31" s="398"/>
    </row>
    <row r="32" spans="1:50" ht="23.25" customHeight="1" x14ac:dyDescent="0.2">
      <c r="A32" s="402"/>
      <c r="B32" s="400"/>
      <c r="C32" s="400"/>
      <c r="D32" s="400"/>
      <c r="E32" s="400"/>
      <c r="F32" s="401"/>
      <c r="G32" s="563" t="s">
        <v>562</v>
      </c>
      <c r="H32" s="564"/>
      <c r="I32" s="564"/>
      <c r="J32" s="564"/>
      <c r="K32" s="564"/>
      <c r="L32" s="564"/>
      <c r="M32" s="564"/>
      <c r="N32" s="564"/>
      <c r="O32" s="565"/>
      <c r="P32" s="104" t="s">
        <v>563</v>
      </c>
      <c r="Q32" s="104"/>
      <c r="R32" s="104"/>
      <c r="S32" s="104"/>
      <c r="T32" s="104"/>
      <c r="U32" s="104"/>
      <c r="V32" s="104"/>
      <c r="W32" s="104"/>
      <c r="X32" s="105"/>
      <c r="Y32" s="473" t="s">
        <v>12</v>
      </c>
      <c r="Z32" s="533"/>
      <c r="AA32" s="534"/>
      <c r="AB32" s="463" t="s">
        <v>14</v>
      </c>
      <c r="AC32" s="463"/>
      <c r="AD32" s="463"/>
      <c r="AE32" s="216" t="s">
        <v>561</v>
      </c>
      <c r="AF32" s="217"/>
      <c r="AG32" s="217"/>
      <c r="AH32" s="217"/>
      <c r="AI32" s="216" t="s">
        <v>561</v>
      </c>
      <c r="AJ32" s="217"/>
      <c r="AK32" s="217"/>
      <c r="AL32" s="217"/>
      <c r="AM32" s="216" t="s">
        <v>561</v>
      </c>
      <c r="AN32" s="217"/>
      <c r="AO32" s="217"/>
      <c r="AP32" s="217"/>
      <c r="AQ32" s="339" t="s">
        <v>561</v>
      </c>
      <c r="AR32" s="206"/>
      <c r="AS32" s="206"/>
      <c r="AT32" s="340"/>
      <c r="AU32" s="217"/>
      <c r="AV32" s="217"/>
      <c r="AW32" s="217"/>
      <c r="AX32" s="219"/>
    </row>
    <row r="33" spans="1:50" ht="23.2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14</v>
      </c>
      <c r="AC33" s="525"/>
      <c r="AD33" s="525"/>
      <c r="AE33" s="216" t="s">
        <v>564</v>
      </c>
      <c r="AF33" s="217"/>
      <c r="AG33" s="217"/>
      <c r="AH33" s="217"/>
      <c r="AI33" s="216" t="s">
        <v>561</v>
      </c>
      <c r="AJ33" s="217"/>
      <c r="AK33" s="217"/>
      <c r="AL33" s="217"/>
      <c r="AM33" s="216" t="s">
        <v>564</v>
      </c>
      <c r="AN33" s="217"/>
      <c r="AO33" s="217"/>
      <c r="AP33" s="217"/>
      <c r="AQ33" s="339" t="s">
        <v>561</v>
      </c>
      <c r="AR33" s="206"/>
      <c r="AS33" s="206"/>
      <c r="AT33" s="340"/>
      <c r="AU33" s="217">
        <v>80</v>
      </c>
      <c r="AV33" s="217"/>
      <c r="AW33" s="217"/>
      <c r="AX33" s="219"/>
    </row>
    <row r="34" spans="1:50" ht="23.2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561</v>
      </c>
      <c r="AF34" s="217"/>
      <c r="AG34" s="217"/>
      <c r="AH34" s="217"/>
      <c r="AI34" s="216" t="s">
        <v>561</v>
      </c>
      <c r="AJ34" s="217"/>
      <c r="AK34" s="217"/>
      <c r="AL34" s="217"/>
      <c r="AM34" s="216" t="s">
        <v>561</v>
      </c>
      <c r="AN34" s="217"/>
      <c r="AO34" s="217"/>
      <c r="AP34" s="217"/>
      <c r="AQ34" s="339" t="s">
        <v>561</v>
      </c>
      <c r="AR34" s="206"/>
      <c r="AS34" s="206"/>
      <c r="AT34" s="340"/>
      <c r="AU34" s="217"/>
      <c r="AV34" s="217"/>
      <c r="AW34" s="217"/>
      <c r="AX34" s="219"/>
    </row>
    <row r="35" spans="1:50" ht="23.25" customHeight="1" x14ac:dyDescent="0.2">
      <c r="A35" s="224" t="s">
        <v>380</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769" t="s">
        <v>351</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392</v>
      </c>
      <c r="AF37" s="243"/>
      <c r="AG37" s="243"/>
      <c r="AH37" s="244"/>
      <c r="AI37" s="242" t="s">
        <v>390</v>
      </c>
      <c r="AJ37" s="243"/>
      <c r="AK37" s="243"/>
      <c r="AL37" s="244"/>
      <c r="AM37" s="248" t="s">
        <v>419</v>
      </c>
      <c r="AN37" s="248"/>
      <c r="AO37" s="248"/>
      <c r="AP37" s="248"/>
      <c r="AQ37" s="150" t="s">
        <v>235</v>
      </c>
      <c r="AR37" s="151"/>
      <c r="AS37" s="151"/>
      <c r="AT37" s="152"/>
      <c r="AU37" s="413" t="s">
        <v>134</v>
      </c>
      <c r="AV37" s="413"/>
      <c r="AW37" s="413"/>
      <c r="AX37" s="907"/>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561</v>
      </c>
      <c r="AR38" s="199"/>
      <c r="AS38" s="132" t="s">
        <v>236</v>
      </c>
      <c r="AT38" s="133"/>
      <c r="AU38" s="198">
        <v>2</v>
      </c>
      <c r="AV38" s="198"/>
      <c r="AW38" s="397" t="s">
        <v>181</v>
      </c>
      <c r="AX38" s="398"/>
    </row>
    <row r="39" spans="1:50" ht="23.25" customHeight="1" x14ac:dyDescent="0.2">
      <c r="A39" s="402"/>
      <c r="B39" s="400"/>
      <c r="C39" s="400"/>
      <c r="D39" s="400"/>
      <c r="E39" s="400"/>
      <c r="F39" s="401"/>
      <c r="G39" s="563" t="s">
        <v>581</v>
      </c>
      <c r="H39" s="564"/>
      <c r="I39" s="564"/>
      <c r="J39" s="564"/>
      <c r="K39" s="564"/>
      <c r="L39" s="564"/>
      <c r="M39" s="564"/>
      <c r="N39" s="564"/>
      <c r="O39" s="565"/>
      <c r="P39" s="104" t="s">
        <v>582</v>
      </c>
      <c r="Q39" s="104"/>
      <c r="R39" s="104"/>
      <c r="S39" s="104"/>
      <c r="T39" s="104"/>
      <c r="U39" s="104"/>
      <c r="V39" s="104"/>
      <c r="W39" s="104"/>
      <c r="X39" s="105"/>
      <c r="Y39" s="473" t="s">
        <v>12</v>
      </c>
      <c r="Z39" s="533"/>
      <c r="AA39" s="534"/>
      <c r="AB39" s="463" t="s">
        <v>14</v>
      </c>
      <c r="AC39" s="463"/>
      <c r="AD39" s="463"/>
      <c r="AE39" s="216" t="s">
        <v>561</v>
      </c>
      <c r="AF39" s="217"/>
      <c r="AG39" s="217"/>
      <c r="AH39" s="217"/>
      <c r="AI39" s="216" t="s">
        <v>561</v>
      </c>
      <c r="AJ39" s="217"/>
      <c r="AK39" s="217"/>
      <c r="AL39" s="217"/>
      <c r="AM39" s="216" t="s">
        <v>561</v>
      </c>
      <c r="AN39" s="217"/>
      <c r="AO39" s="217"/>
      <c r="AP39" s="217"/>
      <c r="AQ39" s="339" t="s">
        <v>561</v>
      </c>
      <c r="AR39" s="206"/>
      <c r="AS39" s="206"/>
      <c r="AT39" s="340"/>
      <c r="AU39" s="217"/>
      <c r="AV39" s="217"/>
      <c r="AW39" s="217"/>
      <c r="AX39" s="219"/>
    </row>
    <row r="40" spans="1:50" ht="23.25"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14</v>
      </c>
      <c r="AC40" s="525"/>
      <c r="AD40" s="525"/>
      <c r="AE40" s="216" t="s">
        <v>561</v>
      </c>
      <c r="AF40" s="217"/>
      <c r="AG40" s="217"/>
      <c r="AH40" s="217"/>
      <c r="AI40" s="216" t="s">
        <v>561</v>
      </c>
      <c r="AJ40" s="217"/>
      <c r="AK40" s="217"/>
      <c r="AL40" s="217"/>
      <c r="AM40" s="216" t="s">
        <v>561</v>
      </c>
      <c r="AN40" s="217"/>
      <c r="AO40" s="217"/>
      <c r="AP40" s="217"/>
      <c r="AQ40" s="339" t="s">
        <v>561</v>
      </c>
      <c r="AR40" s="206"/>
      <c r="AS40" s="206"/>
      <c r="AT40" s="340"/>
      <c r="AU40" s="217">
        <v>75</v>
      </c>
      <c r="AV40" s="217"/>
      <c r="AW40" s="217"/>
      <c r="AX40" s="219"/>
    </row>
    <row r="41" spans="1:50" ht="23.25"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561</v>
      </c>
      <c r="AF41" s="217"/>
      <c r="AG41" s="217"/>
      <c r="AH41" s="217"/>
      <c r="AI41" s="216" t="s">
        <v>561</v>
      </c>
      <c r="AJ41" s="217"/>
      <c r="AK41" s="217"/>
      <c r="AL41" s="217"/>
      <c r="AM41" s="216" t="s">
        <v>561</v>
      </c>
      <c r="AN41" s="217"/>
      <c r="AO41" s="217"/>
      <c r="AP41" s="217"/>
      <c r="AQ41" s="339" t="s">
        <v>561</v>
      </c>
      <c r="AR41" s="206"/>
      <c r="AS41" s="206"/>
      <c r="AT41" s="340"/>
      <c r="AU41" s="217"/>
      <c r="AV41" s="217"/>
      <c r="AW41" s="217"/>
      <c r="AX41" s="219"/>
    </row>
    <row r="42" spans="1:50" ht="23.25" customHeight="1" x14ac:dyDescent="0.2">
      <c r="A42" s="224" t="s">
        <v>380</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351</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392</v>
      </c>
      <c r="AF44" s="243"/>
      <c r="AG44" s="243"/>
      <c r="AH44" s="244"/>
      <c r="AI44" s="242" t="s">
        <v>390</v>
      </c>
      <c r="AJ44" s="243"/>
      <c r="AK44" s="243"/>
      <c r="AL44" s="244"/>
      <c r="AM44" s="248" t="s">
        <v>419</v>
      </c>
      <c r="AN44" s="248"/>
      <c r="AO44" s="248"/>
      <c r="AP44" s="248"/>
      <c r="AQ44" s="150" t="s">
        <v>235</v>
      </c>
      <c r="AR44" s="151"/>
      <c r="AS44" s="151"/>
      <c r="AT44" s="152"/>
      <c r="AU44" s="413" t="s">
        <v>134</v>
      </c>
      <c r="AV44" s="413"/>
      <c r="AW44" s="413"/>
      <c r="AX44" s="907"/>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351</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392</v>
      </c>
      <c r="AF51" s="243"/>
      <c r="AG51" s="243"/>
      <c r="AH51" s="244"/>
      <c r="AI51" s="242" t="s">
        <v>390</v>
      </c>
      <c r="AJ51" s="243"/>
      <c r="AK51" s="243"/>
      <c r="AL51" s="244"/>
      <c r="AM51" s="248" t="s">
        <v>419</v>
      </c>
      <c r="AN51" s="248"/>
      <c r="AO51" s="248"/>
      <c r="AP51" s="248"/>
      <c r="AQ51" s="150" t="s">
        <v>235</v>
      </c>
      <c r="AR51" s="151"/>
      <c r="AS51" s="151"/>
      <c r="AT51" s="152"/>
      <c r="AU51" s="921" t="s">
        <v>134</v>
      </c>
      <c r="AV51" s="921"/>
      <c r="AW51" s="921"/>
      <c r="AX51" s="922"/>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351</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392</v>
      </c>
      <c r="AF58" s="243"/>
      <c r="AG58" s="243"/>
      <c r="AH58" s="244"/>
      <c r="AI58" s="242" t="s">
        <v>390</v>
      </c>
      <c r="AJ58" s="243"/>
      <c r="AK58" s="243"/>
      <c r="AL58" s="244"/>
      <c r="AM58" s="248" t="s">
        <v>419</v>
      </c>
      <c r="AN58" s="248"/>
      <c r="AO58" s="248"/>
      <c r="AP58" s="248"/>
      <c r="AQ58" s="150" t="s">
        <v>235</v>
      </c>
      <c r="AR58" s="151"/>
      <c r="AS58" s="151"/>
      <c r="AT58" s="152"/>
      <c r="AU58" s="921" t="s">
        <v>134</v>
      </c>
      <c r="AV58" s="921"/>
      <c r="AW58" s="921"/>
      <c r="AX58" s="922"/>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356</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352</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7"/>
      <c r="AF77" s="888"/>
      <c r="AG77" s="888"/>
      <c r="AH77" s="888"/>
      <c r="AI77" s="887"/>
      <c r="AJ77" s="888"/>
      <c r="AK77" s="888"/>
      <c r="AL77" s="888"/>
      <c r="AM77" s="887"/>
      <c r="AN77" s="888"/>
      <c r="AO77" s="888"/>
      <c r="AP77" s="888"/>
      <c r="AQ77" s="339"/>
      <c r="AR77" s="206"/>
      <c r="AS77" s="206"/>
      <c r="AT77" s="340"/>
      <c r="AU77" s="217"/>
      <c r="AV77" s="217"/>
      <c r="AW77" s="217"/>
      <c r="AX77" s="219"/>
    </row>
    <row r="78" spans="1:50" ht="69.75" hidden="1" customHeight="1" x14ac:dyDescent="0.2">
      <c r="A78" s="333" t="s">
        <v>383</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346</v>
      </c>
      <c r="AP79" s="277"/>
      <c r="AQ79" s="277"/>
      <c r="AR79" s="80" t="s">
        <v>344</v>
      </c>
      <c r="AS79" s="276"/>
      <c r="AT79" s="277"/>
      <c r="AU79" s="277"/>
      <c r="AV79" s="277"/>
      <c r="AW79" s="277"/>
      <c r="AX79" s="977"/>
    </row>
    <row r="80" spans="1:50" ht="18.75" hidden="1" customHeight="1" x14ac:dyDescent="0.2">
      <c r="A80" s="860"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1"/>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1"/>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2">
      <c r="A83" s="861"/>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2">
      <c r="A84" s="861"/>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2">
      <c r="A85" s="861"/>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1"/>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1"/>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1"/>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5" hidden="1" thickBot="1" x14ac:dyDescent="0.25">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61"/>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5" t="s">
        <v>134</v>
      </c>
      <c r="AV90" s="535"/>
      <c r="AW90" s="535"/>
      <c r="AX90" s="536"/>
    </row>
    <row r="91" spans="1:60" hidden="1" x14ac:dyDescent="0.2">
      <c r="A91" s="861"/>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2">
      <c r="A92" s="861"/>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61"/>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61"/>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1"/>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
      <c r="A97" s="861"/>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61"/>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62"/>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2" t="s">
        <v>13</v>
      </c>
      <c r="Z99" s="893"/>
      <c r="AA99" s="894"/>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x14ac:dyDescent="0.2">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392</v>
      </c>
      <c r="AF100" s="542"/>
      <c r="AG100" s="542"/>
      <c r="AH100" s="543"/>
      <c r="AI100" s="541" t="s">
        <v>412</v>
      </c>
      <c r="AJ100" s="542"/>
      <c r="AK100" s="542"/>
      <c r="AL100" s="543"/>
      <c r="AM100" s="541" t="s">
        <v>419</v>
      </c>
      <c r="AN100" s="542"/>
      <c r="AO100" s="542"/>
      <c r="AP100" s="543"/>
      <c r="AQ100" s="318" t="s">
        <v>432</v>
      </c>
      <c r="AR100" s="319"/>
      <c r="AS100" s="319"/>
      <c r="AT100" s="320"/>
      <c r="AU100" s="318" t="s">
        <v>433</v>
      </c>
      <c r="AV100" s="319"/>
      <c r="AW100" s="319"/>
      <c r="AX100" s="321"/>
    </row>
    <row r="101" spans="1:60" ht="23.25" customHeight="1" x14ac:dyDescent="0.2">
      <c r="A101" s="424"/>
      <c r="B101" s="425"/>
      <c r="C101" s="425"/>
      <c r="D101" s="425"/>
      <c r="E101" s="425"/>
      <c r="F101" s="426"/>
      <c r="G101" s="104" t="s">
        <v>586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566</v>
      </c>
      <c r="AC101" s="463"/>
      <c r="AD101" s="463"/>
      <c r="AE101" s="216" t="s">
        <v>561</v>
      </c>
      <c r="AF101" s="217"/>
      <c r="AG101" s="217"/>
      <c r="AH101" s="218"/>
      <c r="AI101" s="216" t="s">
        <v>561</v>
      </c>
      <c r="AJ101" s="217"/>
      <c r="AK101" s="217"/>
      <c r="AL101" s="218"/>
      <c r="AM101" s="216" t="s">
        <v>561</v>
      </c>
      <c r="AN101" s="217"/>
      <c r="AO101" s="217"/>
      <c r="AP101" s="218"/>
      <c r="AQ101" s="216"/>
      <c r="AR101" s="217"/>
      <c r="AS101" s="217"/>
      <c r="AT101" s="218"/>
      <c r="AU101" s="216" t="s">
        <v>561</v>
      </c>
      <c r="AV101" s="217"/>
      <c r="AW101" s="217"/>
      <c r="AX101" s="218"/>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566</v>
      </c>
      <c r="AC102" s="463"/>
      <c r="AD102" s="463"/>
      <c r="AE102" s="420" t="s">
        <v>561</v>
      </c>
      <c r="AF102" s="420"/>
      <c r="AG102" s="420"/>
      <c r="AH102" s="420"/>
      <c r="AI102" s="420" t="s">
        <v>561</v>
      </c>
      <c r="AJ102" s="420"/>
      <c r="AK102" s="420"/>
      <c r="AL102" s="420"/>
      <c r="AM102" s="420" t="s">
        <v>561</v>
      </c>
      <c r="AN102" s="420"/>
      <c r="AO102" s="420"/>
      <c r="AP102" s="420"/>
      <c r="AQ102" s="271">
        <v>10</v>
      </c>
      <c r="AR102" s="272"/>
      <c r="AS102" s="272"/>
      <c r="AT102" s="317"/>
      <c r="AU102" s="271" t="s">
        <v>561</v>
      </c>
      <c r="AV102" s="272"/>
      <c r="AW102" s="272"/>
      <c r="AX102" s="317"/>
    </row>
    <row r="103" spans="1:60" ht="31.5" customHeight="1" x14ac:dyDescent="0.2">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392</v>
      </c>
      <c r="AF103" s="418"/>
      <c r="AG103" s="418"/>
      <c r="AH103" s="419"/>
      <c r="AI103" s="417" t="s">
        <v>390</v>
      </c>
      <c r="AJ103" s="418"/>
      <c r="AK103" s="418"/>
      <c r="AL103" s="419"/>
      <c r="AM103" s="417" t="s">
        <v>419</v>
      </c>
      <c r="AN103" s="418"/>
      <c r="AO103" s="418"/>
      <c r="AP103" s="419"/>
      <c r="AQ103" s="282" t="s">
        <v>432</v>
      </c>
      <c r="AR103" s="283"/>
      <c r="AS103" s="283"/>
      <c r="AT103" s="322"/>
      <c r="AU103" s="282" t="s">
        <v>433</v>
      </c>
      <c r="AV103" s="283"/>
      <c r="AW103" s="283"/>
      <c r="AX103" s="284"/>
    </row>
    <row r="104" spans="1:60" ht="23.25" customHeight="1" x14ac:dyDescent="0.2">
      <c r="A104" s="424"/>
      <c r="B104" s="425"/>
      <c r="C104" s="425"/>
      <c r="D104" s="425"/>
      <c r="E104" s="425"/>
      <c r="F104" s="426"/>
      <c r="G104" s="104" t="s">
        <v>584</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566</v>
      </c>
      <c r="AC104" s="548"/>
      <c r="AD104" s="549"/>
      <c r="AE104" s="420" t="s">
        <v>408</v>
      </c>
      <c r="AF104" s="420"/>
      <c r="AG104" s="420"/>
      <c r="AH104" s="420"/>
      <c r="AI104" s="420" t="s">
        <v>408</v>
      </c>
      <c r="AJ104" s="420"/>
      <c r="AK104" s="420"/>
      <c r="AL104" s="420"/>
      <c r="AM104" s="420" t="s">
        <v>408</v>
      </c>
      <c r="AN104" s="420"/>
      <c r="AO104" s="420"/>
      <c r="AP104" s="420"/>
      <c r="AQ104" s="216"/>
      <c r="AR104" s="217"/>
      <c r="AS104" s="217"/>
      <c r="AT104" s="218"/>
      <c r="AU104" s="216" t="s">
        <v>408</v>
      </c>
      <c r="AV104" s="217"/>
      <c r="AW104" s="217"/>
      <c r="AX104" s="218"/>
    </row>
    <row r="105" spans="1:60" ht="23.25"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566</v>
      </c>
      <c r="AC105" s="471"/>
      <c r="AD105" s="472"/>
      <c r="AE105" s="420" t="s">
        <v>585</v>
      </c>
      <c r="AF105" s="420"/>
      <c r="AG105" s="420"/>
      <c r="AH105" s="420"/>
      <c r="AI105" s="420" t="s">
        <v>408</v>
      </c>
      <c r="AJ105" s="420"/>
      <c r="AK105" s="420"/>
      <c r="AL105" s="420"/>
      <c r="AM105" s="420" t="s">
        <v>408</v>
      </c>
      <c r="AN105" s="420"/>
      <c r="AO105" s="420"/>
      <c r="AP105" s="420"/>
      <c r="AQ105" s="216">
        <v>10</v>
      </c>
      <c r="AR105" s="217"/>
      <c r="AS105" s="217"/>
      <c r="AT105" s="218"/>
      <c r="AU105" s="271" t="s">
        <v>585</v>
      </c>
      <c r="AV105" s="272"/>
      <c r="AW105" s="272"/>
      <c r="AX105" s="317"/>
    </row>
    <row r="106" spans="1:60" ht="31.5" hidden="1" customHeight="1" x14ac:dyDescent="0.2">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392</v>
      </c>
      <c r="AF106" s="418"/>
      <c r="AG106" s="418"/>
      <c r="AH106" s="419"/>
      <c r="AI106" s="417" t="s">
        <v>390</v>
      </c>
      <c r="AJ106" s="418"/>
      <c r="AK106" s="418"/>
      <c r="AL106" s="419"/>
      <c r="AM106" s="417" t="s">
        <v>419</v>
      </c>
      <c r="AN106" s="418"/>
      <c r="AO106" s="418"/>
      <c r="AP106" s="419"/>
      <c r="AQ106" s="282" t="s">
        <v>432</v>
      </c>
      <c r="AR106" s="283"/>
      <c r="AS106" s="283"/>
      <c r="AT106" s="322"/>
      <c r="AU106" s="282" t="s">
        <v>433</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392</v>
      </c>
      <c r="AF109" s="418"/>
      <c r="AG109" s="418"/>
      <c r="AH109" s="419"/>
      <c r="AI109" s="417" t="s">
        <v>390</v>
      </c>
      <c r="AJ109" s="418"/>
      <c r="AK109" s="418"/>
      <c r="AL109" s="419"/>
      <c r="AM109" s="417" t="s">
        <v>419</v>
      </c>
      <c r="AN109" s="418"/>
      <c r="AO109" s="418"/>
      <c r="AP109" s="419"/>
      <c r="AQ109" s="282" t="s">
        <v>432</v>
      </c>
      <c r="AR109" s="283"/>
      <c r="AS109" s="283"/>
      <c r="AT109" s="322"/>
      <c r="AU109" s="282" t="s">
        <v>433</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392</v>
      </c>
      <c r="AF112" s="418"/>
      <c r="AG112" s="418"/>
      <c r="AH112" s="419"/>
      <c r="AI112" s="417" t="s">
        <v>390</v>
      </c>
      <c r="AJ112" s="418"/>
      <c r="AK112" s="418"/>
      <c r="AL112" s="419"/>
      <c r="AM112" s="417" t="s">
        <v>419</v>
      </c>
      <c r="AN112" s="418"/>
      <c r="AO112" s="418"/>
      <c r="AP112" s="419"/>
      <c r="AQ112" s="282" t="s">
        <v>432</v>
      </c>
      <c r="AR112" s="283"/>
      <c r="AS112" s="283"/>
      <c r="AT112" s="322"/>
      <c r="AU112" s="282" t="s">
        <v>433</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392</v>
      </c>
      <c r="AF115" s="418"/>
      <c r="AG115" s="418"/>
      <c r="AH115" s="419"/>
      <c r="AI115" s="417" t="s">
        <v>390</v>
      </c>
      <c r="AJ115" s="418"/>
      <c r="AK115" s="418"/>
      <c r="AL115" s="419"/>
      <c r="AM115" s="417" t="s">
        <v>419</v>
      </c>
      <c r="AN115" s="418"/>
      <c r="AO115" s="418"/>
      <c r="AP115" s="419"/>
      <c r="AQ115" s="590" t="s">
        <v>434</v>
      </c>
      <c r="AR115" s="591"/>
      <c r="AS115" s="591"/>
      <c r="AT115" s="591"/>
      <c r="AU115" s="591"/>
      <c r="AV115" s="591"/>
      <c r="AW115" s="591"/>
      <c r="AX115" s="592"/>
    </row>
    <row r="116" spans="1:50" ht="23.25" customHeight="1" x14ac:dyDescent="0.2">
      <c r="A116" s="441"/>
      <c r="B116" s="442"/>
      <c r="C116" s="442"/>
      <c r="D116" s="442"/>
      <c r="E116" s="442"/>
      <c r="F116" s="443"/>
      <c r="G116" s="392" t="s">
        <v>588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567</v>
      </c>
      <c r="AC116" s="465"/>
      <c r="AD116" s="466"/>
      <c r="AE116" s="420" t="s">
        <v>561</v>
      </c>
      <c r="AF116" s="420"/>
      <c r="AG116" s="420"/>
      <c r="AH116" s="420"/>
      <c r="AI116" s="420" t="s">
        <v>561</v>
      </c>
      <c r="AJ116" s="420"/>
      <c r="AK116" s="420"/>
      <c r="AL116" s="420"/>
      <c r="AM116" s="420" t="s">
        <v>561</v>
      </c>
      <c r="AN116" s="420"/>
      <c r="AO116" s="420"/>
      <c r="AP116" s="420"/>
      <c r="AQ116" s="216">
        <f>24993/10</f>
        <v>2499.3000000000002</v>
      </c>
      <c r="AR116" s="217"/>
      <c r="AS116" s="217"/>
      <c r="AT116" s="217"/>
      <c r="AU116" s="217"/>
      <c r="AV116" s="217"/>
      <c r="AW116" s="217"/>
      <c r="AX116" s="219"/>
    </row>
    <row r="117" spans="1:50" ht="46.5" customHeigh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568</v>
      </c>
      <c r="AC117" s="475"/>
      <c r="AD117" s="476"/>
      <c r="AE117" s="553" t="s">
        <v>561</v>
      </c>
      <c r="AF117" s="553"/>
      <c r="AG117" s="553"/>
      <c r="AH117" s="553"/>
      <c r="AI117" s="553" t="s">
        <v>561</v>
      </c>
      <c r="AJ117" s="553"/>
      <c r="AK117" s="553"/>
      <c r="AL117" s="553"/>
      <c r="AM117" s="553" t="s">
        <v>561</v>
      </c>
      <c r="AN117" s="553"/>
      <c r="AO117" s="553"/>
      <c r="AP117" s="553"/>
      <c r="AQ117" s="553" t="s">
        <v>569</v>
      </c>
      <c r="AR117" s="553"/>
      <c r="AS117" s="553"/>
      <c r="AT117" s="553"/>
      <c r="AU117" s="553"/>
      <c r="AV117" s="553"/>
      <c r="AW117" s="553"/>
      <c r="AX117" s="554"/>
    </row>
    <row r="118" spans="1:50" ht="23.25"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392</v>
      </c>
      <c r="AF118" s="418"/>
      <c r="AG118" s="418"/>
      <c r="AH118" s="419"/>
      <c r="AI118" s="417" t="s">
        <v>390</v>
      </c>
      <c r="AJ118" s="418"/>
      <c r="AK118" s="418"/>
      <c r="AL118" s="419"/>
      <c r="AM118" s="417" t="s">
        <v>419</v>
      </c>
      <c r="AN118" s="418"/>
      <c r="AO118" s="418"/>
      <c r="AP118" s="419"/>
      <c r="AQ118" s="590" t="s">
        <v>434</v>
      </c>
      <c r="AR118" s="591"/>
      <c r="AS118" s="591"/>
      <c r="AT118" s="591"/>
      <c r="AU118" s="591"/>
      <c r="AV118" s="591"/>
      <c r="AW118" s="591"/>
      <c r="AX118" s="592"/>
    </row>
    <row r="119" spans="1:50" ht="23.25" customHeight="1" x14ac:dyDescent="0.2">
      <c r="A119" s="441"/>
      <c r="B119" s="442"/>
      <c r="C119" s="442"/>
      <c r="D119" s="442"/>
      <c r="E119" s="442"/>
      <c r="F119" s="443"/>
      <c r="G119" s="392" t="s">
        <v>587</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600</v>
      </c>
      <c r="AC119" s="465"/>
      <c r="AD119" s="466"/>
      <c r="AE119" s="420" t="s">
        <v>408</v>
      </c>
      <c r="AF119" s="420"/>
      <c r="AG119" s="420"/>
      <c r="AH119" s="420"/>
      <c r="AI119" s="420" t="s">
        <v>408</v>
      </c>
      <c r="AJ119" s="420"/>
      <c r="AK119" s="420"/>
      <c r="AL119" s="420"/>
      <c r="AM119" s="420" t="s">
        <v>408</v>
      </c>
      <c r="AN119" s="420"/>
      <c r="AO119" s="420"/>
      <c r="AP119" s="420"/>
      <c r="AQ119" s="420">
        <v>25000</v>
      </c>
      <c r="AR119" s="420"/>
      <c r="AS119" s="420"/>
      <c r="AT119" s="420"/>
      <c r="AU119" s="420"/>
      <c r="AV119" s="420"/>
      <c r="AW119" s="420"/>
      <c r="AX119" s="552"/>
    </row>
    <row r="120" spans="1:50" ht="46.5" customHeight="1" thickBot="1" x14ac:dyDescent="0.2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64" t="s">
        <v>589</v>
      </c>
      <c r="AC120" s="465"/>
      <c r="AD120" s="466"/>
      <c r="AE120" s="553" t="s">
        <v>408</v>
      </c>
      <c r="AF120" s="553"/>
      <c r="AG120" s="553"/>
      <c r="AH120" s="553"/>
      <c r="AI120" s="553" t="s">
        <v>408</v>
      </c>
      <c r="AJ120" s="553"/>
      <c r="AK120" s="553"/>
      <c r="AL120" s="553"/>
      <c r="AM120" s="553" t="s">
        <v>408</v>
      </c>
      <c r="AN120" s="553"/>
      <c r="AO120" s="553"/>
      <c r="AP120" s="553"/>
      <c r="AQ120" s="553" t="s">
        <v>590</v>
      </c>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392</v>
      </c>
      <c r="AF121" s="418"/>
      <c r="AG121" s="418"/>
      <c r="AH121" s="419"/>
      <c r="AI121" s="417" t="s">
        <v>390</v>
      </c>
      <c r="AJ121" s="418"/>
      <c r="AK121" s="418"/>
      <c r="AL121" s="419"/>
      <c r="AM121" s="417" t="s">
        <v>419</v>
      </c>
      <c r="AN121" s="418"/>
      <c r="AO121" s="418"/>
      <c r="AP121" s="419"/>
      <c r="AQ121" s="590" t="s">
        <v>434</v>
      </c>
      <c r="AR121" s="591"/>
      <c r="AS121" s="591"/>
      <c r="AT121" s="591"/>
      <c r="AU121" s="591"/>
      <c r="AV121" s="591"/>
      <c r="AW121" s="591"/>
      <c r="AX121" s="592"/>
    </row>
    <row r="122" spans="1:50" ht="23.25" hidden="1" customHeight="1" x14ac:dyDescent="0.2">
      <c r="A122" s="441"/>
      <c r="B122" s="442"/>
      <c r="C122" s="442"/>
      <c r="D122" s="442"/>
      <c r="E122" s="442"/>
      <c r="F122" s="443"/>
      <c r="G122" s="392" t="s">
        <v>359</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392</v>
      </c>
      <c r="AF124" s="418"/>
      <c r="AG124" s="418"/>
      <c r="AH124" s="419"/>
      <c r="AI124" s="417" t="s">
        <v>390</v>
      </c>
      <c r="AJ124" s="418"/>
      <c r="AK124" s="418"/>
      <c r="AL124" s="419"/>
      <c r="AM124" s="417" t="s">
        <v>419</v>
      </c>
      <c r="AN124" s="418"/>
      <c r="AO124" s="418"/>
      <c r="AP124" s="419"/>
      <c r="AQ124" s="590" t="s">
        <v>434</v>
      </c>
      <c r="AR124" s="591"/>
      <c r="AS124" s="591"/>
      <c r="AT124" s="591"/>
      <c r="AU124" s="591"/>
      <c r="AV124" s="591"/>
      <c r="AW124" s="591"/>
      <c r="AX124" s="592"/>
    </row>
    <row r="125" spans="1:50" ht="23.25" hidden="1" customHeight="1" x14ac:dyDescent="0.2">
      <c r="A125" s="441"/>
      <c r="B125" s="442"/>
      <c r="C125" s="442"/>
      <c r="D125" s="442"/>
      <c r="E125" s="442"/>
      <c r="F125" s="443"/>
      <c r="G125" s="392" t="s">
        <v>359</v>
      </c>
      <c r="H125" s="392"/>
      <c r="I125" s="392"/>
      <c r="J125" s="392"/>
      <c r="K125" s="392"/>
      <c r="L125" s="392"/>
      <c r="M125" s="392"/>
      <c r="N125" s="392"/>
      <c r="O125" s="392"/>
      <c r="P125" s="392"/>
      <c r="Q125" s="392"/>
      <c r="R125" s="392"/>
      <c r="S125" s="392"/>
      <c r="T125" s="392"/>
      <c r="U125" s="392"/>
      <c r="V125" s="392"/>
      <c r="W125" s="392"/>
      <c r="X125" s="92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7"/>
      <c r="Y126" s="473" t="s">
        <v>49</v>
      </c>
      <c r="Z126" s="448"/>
      <c r="AA126" s="449"/>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7" t="s">
        <v>392</v>
      </c>
      <c r="AF127" s="418"/>
      <c r="AG127" s="418"/>
      <c r="AH127" s="419"/>
      <c r="AI127" s="417" t="s">
        <v>390</v>
      </c>
      <c r="AJ127" s="418"/>
      <c r="AK127" s="418"/>
      <c r="AL127" s="419"/>
      <c r="AM127" s="417" t="s">
        <v>419</v>
      </c>
      <c r="AN127" s="418"/>
      <c r="AO127" s="418"/>
      <c r="AP127" s="419"/>
      <c r="AQ127" s="590" t="s">
        <v>434</v>
      </c>
      <c r="AR127" s="591"/>
      <c r="AS127" s="591"/>
      <c r="AT127" s="591"/>
      <c r="AU127" s="591"/>
      <c r="AV127" s="591"/>
      <c r="AW127" s="591"/>
      <c r="AX127" s="592"/>
    </row>
    <row r="128" spans="1:50" ht="23.25" hidden="1" customHeight="1" x14ac:dyDescent="0.2">
      <c r="A128" s="441"/>
      <c r="B128" s="442"/>
      <c r="C128" s="442"/>
      <c r="D128" s="442"/>
      <c r="E128" s="442"/>
      <c r="F128" s="443"/>
      <c r="G128" s="392" t="s">
        <v>359</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7" t="s">
        <v>407</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561</v>
      </c>
      <c r="AR133" s="198"/>
      <c r="AS133" s="132" t="s">
        <v>236</v>
      </c>
      <c r="AT133" s="133"/>
      <c r="AU133" s="199" t="s">
        <v>561</v>
      </c>
      <c r="AV133" s="199"/>
      <c r="AW133" s="132" t="s">
        <v>181</v>
      </c>
      <c r="AX133" s="194"/>
    </row>
    <row r="134" spans="1:50" ht="39.75" customHeight="1" x14ac:dyDescent="0.2">
      <c r="A134" s="188"/>
      <c r="B134" s="185"/>
      <c r="C134" s="179"/>
      <c r="D134" s="185"/>
      <c r="E134" s="179"/>
      <c r="F134" s="180"/>
      <c r="G134" s="103" t="s">
        <v>561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561</v>
      </c>
      <c r="AC134" s="204"/>
      <c r="AD134" s="204"/>
      <c r="AE134" s="205" t="s">
        <v>561</v>
      </c>
      <c r="AF134" s="206"/>
      <c r="AG134" s="206"/>
      <c r="AH134" s="206"/>
      <c r="AI134" s="205" t="s">
        <v>561</v>
      </c>
      <c r="AJ134" s="206"/>
      <c r="AK134" s="206"/>
      <c r="AL134" s="206"/>
      <c r="AM134" s="205" t="s">
        <v>561</v>
      </c>
      <c r="AN134" s="206"/>
      <c r="AO134" s="206"/>
      <c r="AP134" s="206"/>
      <c r="AQ134" s="205" t="s">
        <v>561</v>
      </c>
      <c r="AR134" s="206"/>
      <c r="AS134" s="206"/>
      <c r="AT134" s="206"/>
      <c r="AU134" s="205" t="s">
        <v>561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561</v>
      </c>
      <c r="AC135" s="212"/>
      <c r="AD135" s="212"/>
      <c r="AE135" s="205" t="s">
        <v>561</v>
      </c>
      <c r="AF135" s="206"/>
      <c r="AG135" s="206"/>
      <c r="AH135" s="206"/>
      <c r="AI135" s="205" t="s">
        <v>561</v>
      </c>
      <c r="AJ135" s="206"/>
      <c r="AK135" s="206"/>
      <c r="AL135" s="206"/>
      <c r="AM135" s="205" t="s">
        <v>561</v>
      </c>
      <c r="AN135" s="206"/>
      <c r="AO135" s="206"/>
      <c r="AP135" s="206"/>
      <c r="AQ135" s="205" t="s">
        <v>561</v>
      </c>
      <c r="AR135" s="206"/>
      <c r="AS135" s="206"/>
      <c r="AT135" s="206"/>
      <c r="AU135" s="205" t="s">
        <v>561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570</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v>2030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6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422</v>
      </c>
      <c r="D430" s="928"/>
      <c r="E430" s="173" t="s">
        <v>400</v>
      </c>
      <c r="F430" s="895"/>
      <c r="G430" s="896" t="s">
        <v>255</v>
      </c>
      <c r="H430" s="122"/>
      <c r="I430" s="122"/>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413</v>
      </c>
      <c r="AJ431" s="338"/>
      <c r="AK431" s="338"/>
      <c r="AL431" s="158"/>
      <c r="AM431" s="338" t="s">
        <v>426</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2">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413</v>
      </c>
      <c r="AJ436" s="338"/>
      <c r="AK436" s="338"/>
      <c r="AL436" s="158"/>
      <c r="AM436" s="338" t="s">
        <v>426</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413</v>
      </c>
      <c r="AJ441" s="338"/>
      <c r="AK441" s="338"/>
      <c r="AL441" s="158"/>
      <c r="AM441" s="338" t="s">
        <v>426</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413</v>
      </c>
      <c r="AJ446" s="338"/>
      <c r="AK446" s="338"/>
      <c r="AL446" s="158"/>
      <c r="AM446" s="338" t="s">
        <v>426</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413</v>
      </c>
      <c r="AJ451" s="338"/>
      <c r="AK451" s="338"/>
      <c r="AL451" s="158"/>
      <c r="AM451" s="338" t="s">
        <v>426</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413</v>
      </c>
      <c r="AJ456" s="338"/>
      <c r="AK456" s="338"/>
      <c r="AL456" s="158"/>
      <c r="AM456" s="338" t="s">
        <v>426</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413</v>
      </c>
      <c r="AJ461" s="338"/>
      <c r="AK461" s="338"/>
      <c r="AL461" s="158"/>
      <c r="AM461" s="338" t="s">
        <v>426</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413</v>
      </c>
      <c r="AJ466" s="338"/>
      <c r="AK466" s="338"/>
      <c r="AL466" s="158"/>
      <c r="AM466" s="338" t="s">
        <v>426</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413</v>
      </c>
      <c r="AJ471" s="338"/>
      <c r="AK471" s="338"/>
      <c r="AL471" s="158"/>
      <c r="AM471" s="338" t="s">
        <v>426</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413</v>
      </c>
      <c r="AJ476" s="338"/>
      <c r="AK476" s="338"/>
      <c r="AL476" s="158"/>
      <c r="AM476" s="338" t="s">
        <v>426</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404</v>
      </c>
      <c r="F484" s="174"/>
      <c r="G484" s="896" t="s">
        <v>255</v>
      </c>
      <c r="H484" s="122"/>
      <c r="I484" s="122"/>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413</v>
      </c>
      <c r="AJ485" s="338"/>
      <c r="AK485" s="338"/>
      <c r="AL485" s="158"/>
      <c r="AM485" s="338" t="s">
        <v>426</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413</v>
      </c>
      <c r="AJ490" s="338"/>
      <c r="AK490" s="338"/>
      <c r="AL490" s="158"/>
      <c r="AM490" s="338" t="s">
        <v>426</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413</v>
      </c>
      <c r="AJ495" s="338"/>
      <c r="AK495" s="338"/>
      <c r="AL495" s="158"/>
      <c r="AM495" s="338" t="s">
        <v>426</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413</v>
      </c>
      <c r="AJ500" s="338"/>
      <c r="AK500" s="338"/>
      <c r="AL500" s="158"/>
      <c r="AM500" s="338" t="s">
        <v>426</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413</v>
      </c>
      <c r="AJ505" s="338"/>
      <c r="AK505" s="338"/>
      <c r="AL505" s="158"/>
      <c r="AM505" s="338" t="s">
        <v>426</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413</v>
      </c>
      <c r="AJ510" s="338"/>
      <c r="AK510" s="338"/>
      <c r="AL510" s="158"/>
      <c r="AM510" s="338" t="s">
        <v>426</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413</v>
      </c>
      <c r="AJ515" s="338"/>
      <c r="AK515" s="338"/>
      <c r="AL515" s="158"/>
      <c r="AM515" s="338" t="s">
        <v>426</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413</v>
      </c>
      <c r="AJ520" s="338"/>
      <c r="AK520" s="338"/>
      <c r="AL520" s="158"/>
      <c r="AM520" s="338" t="s">
        <v>426</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413</v>
      </c>
      <c r="AJ525" s="338"/>
      <c r="AK525" s="338"/>
      <c r="AL525" s="158"/>
      <c r="AM525" s="338" t="s">
        <v>426</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413</v>
      </c>
      <c r="AJ530" s="338"/>
      <c r="AK530" s="338"/>
      <c r="AL530" s="158"/>
      <c r="AM530" s="338" t="s">
        <v>426</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405</v>
      </c>
      <c r="F538" s="174"/>
      <c r="G538" s="896" t="s">
        <v>255</v>
      </c>
      <c r="H538" s="122"/>
      <c r="I538" s="122"/>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413</v>
      </c>
      <c r="AJ539" s="338"/>
      <c r="AK539" s="338"/>
      <c r="AL539" s="158"/>
      <c r="AM539" s="338" t="s">
        <v>426</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413</v>
      </c>
      <c r="AJ544" s="338"/>
      <c r="AK544" s="338"/>
      <c r="AL544" s="158"/>
      <c r="AM544" s="338" t="s">
        <v>426</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413</v>
      </c>
      <c r="AJ549" s="338"/>
      <c r="AK549" s="338"/>
      <c r="AL549" s="158"/>
      <c r="AM549" s="338" t="s">
        <v>426</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413</v>
      </c>
      <c r="AJ554" s="338"/>
      <c r="AK554" s="338"/>
      <c r="AL554" s="158"/>
      <c r="AM554" s="338" t="s">
        <v>426</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413</v>
      </c>
      <c r="AJ559" s="338"/>
      <c r="AK559" s="338"/>
      <c r="AL559" s="158"/>
      <c r="AM559" s="338" t="s">
        <v>426</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413</v>
      </c>
      <c r="AJ564" s="338"/>
      <c r="AK564" s="338"/>
      <c r="AL564" s="158"/>
      <c r="AM564" s="338" t="s">
        <v>426</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413</v>
      </c>
      <c r="AJ569" s="338"/>
      <c r="AK569" s="338"/>
      <c r="AL569" s="158"/>
      <c r="AM569" s="338" t="s">
        <v>426</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413</v>
      </c>
      <c r="AJ574" s="338"/>
      <c r="AK574" s="338"/>
      <c r="AL574" s="158"/>
      <c r="AM574" s="338" t="s">
        <v>426</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413</v>
      </c>
      <c r="AJ579" s="338"/>
      <c r="AK579" s="338"/>
      <c r="AL579" s="158"/>
      <c r="AM579" s="338" t="s">
        <v>426</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413</v>
      </c>
      <c r="AJ584" s="338"/>
      <c r="AK584" s="338"/>
      <c r="AL584" s="158"/>
      <c r="AM584" s="338" t="s">
        <v>426</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404</v>
      </c>
      <c r="F592" s="174"/>
      <c r="G592" s="896" t="s">
        <v>255</v>
      </c>
      <c r="H592" s="122"/>
      <c r="I592" s="122"/>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413</v>
      </c>
      <c r="AJ593" s="338"/>
      <c r="AK593" s="338"/>
      <c r="AL593" s="158"/>
      <c r="AM593" s="338" t="s">
        <v>426</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413</v>
      </c>
      <c r="AJ598" s="338"/>
      <c r="AK598" s="338"/>
      <c r="AL598" s="158"/>
      <c r="AM598" s="338" t="s">
        <v>426</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413</v>
      </c>
      <c r="AJ603" s="338"/>
      <c r="AK603" s="338"/>
      <c r="AL603" s="158"/>
      <c r="AM603" s="338" t="s">
        <v>426</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413</v>
      </c>
      <c r="AJ608" s="338"/>
      <c r="AK608" s="338"/>
      <c r="AL608" s="158"/>
      <c r="AM608" s="338" t="s">
        <v>426</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413</v>
      </c>
      <c r="AJ613" s="338"/>
      <c r="AK613" s="338"/>
      <c r="AL613" s="158"/>
      <c r="AM613" s="338" t="s">
        <v>426</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413</v>
      </c>
      <c r="AJ618" s="338"/>
      <c r="AK618" s="338"/>
      <c r="AL618" s="158"/>
      <c r="AM618" s="338" t="s">
        <v>426</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413</v>
      </c>
      <c r="AJ623" s="338"/>
      <c r="AK623" s="338"/>
      <c r="AL623" s="158"/>
      <c r="AM623" s="338" t="s">
        <v>426</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413</v>
      </c>
      <c r="AJ628" s="338"/>
      <c r="AK628" s="338"/>
      <c r="AL628" s="158"/>
      <c r="AM628" s="338" t="s">
        <v>426</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413</v>
      </c>
      <c r="AJ633" s="338"/>
      <c r="AK633" s="338"/>
      <c r="AL633" s="158"/>
      <c r="AM633" s="338" t="s">
        <v>426</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413</v>
      </c>
      <c r="AJ638" s="338"/>
      <c r="AK638" s="338"/>
      <c r="AL638" s="158"/>
      <c r="AM638" s="338" t="s">
        <v>426</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405</v>
      </c>
      <c r="F646" s="174"/>
      <c r="G646" s="896" t="s">
        <v>255</v>
      </c>
      <c r="H646" s="122"/>
      <c r="I646" s="122"/>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413</v>
      </c>
      <c r="AJ647" s="338"/>
      <c r="AK647" s="338"/>
      <c r="AL647" s="158"/>
      <c r="AM647" s="338" t="s">
        <v>426</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413</v>
      </c>
      <c r="AJ652" s="338"/>
      <c r="AK652" s="338"/>
      <c r="AL652" s="158"/>
      <c r="AM652" s="338" t="s">
        <v>426</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413</v>
      </c>
      <c r="AJ657" s="338"/>
      <c r="AK657" s="338"/>
      <c r="AL657" s="158"/>
      <c r="AM657" s="338" t="s">
        <v>426</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413</v>
      </c>
      <c r="AJ662" s="338"/>
      <c r="AK662" s="338"/>
      <c r="AL662" s="158"/>
      <c r="AM662" s="338" t="s">
        <v>426</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413</v>
      </c>
      <c r="AJ667" s="338"/>
      <c r="AK667" s="338"/>
      <c r="AL667" s="158"/>
      <c r="AM667" s="338" t="s">
        <v>426</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413</v>
      </c>
      <c r="AJ672" s="338"/>
      <c r="AK672" s="338"/>
      <c r="AL672" s="158"/>
      <c r="AM672" s="338" t="s">
        <v>426</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413</v>
      </c>
      <c r="AJ677" s="338"/>
      <c r="AK677" s="338"/>
      <c r="AL677" s="158"/>
      <c r="AM677" s="338" t="s">
        <v>426</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413</v>
      </c>
      <c r="AJ682" s="338"/>
      <c r="AK682" s="338"/>
      <c r="AL682" s="158"/>
      <c r="AM682" s="338" t="s">
        <v>426</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413</v>
      </c>
      <c r="AJ687" s="338"/>
      <c r="AK687" s="338"/>
      <c r="AL687" s="158"/>
      <c r="AM687" s="338" t="s">
        <v>426</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413</v>
      </c>
      <c r="AJ692" s="338"/>
      <c r="AK692" s="338"/>
      <c r="AL692" s="158"/>
      <c r="AM692" s="338" t="s">
        <v>426</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84.75" customHeight="1" x14ac:dyDescent="0.2">
      <c r="A702" s="867" t="s">
        <v>140</v>
      </c>
      <c r="B702" s="868"/>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560</v>
      </c>
      <c r="AE702" s="345"/>
      <c r="AF702" s="345"/>
      <c r="AG702" s="384" t="s">
        <v>602</v>
      </c>
      <c r="AH702" s="385"/>
      <c r="AI702" s="385"/>
      <c r="AJ702" s="385"/>
      <c r="AK702" s="385"/>
      <c r="AL702" s="385"/>
      <c r="AM702" s="385"/>
      <c r="AN702" s="385"/>
      <c r="AO702" s="385"/>
      <c r="AP702" s="385"/>
      <c r="AQ702" s="385"/>
      <c r="AR702" s="385"/>
      <c r="AS702" s="385"/>
      <c r="AT702" s="385"/>
      <c r="AU702" s="385"/>
      <c r="AV702" s="385"/>
      <c r="AW702" s="385"/>
      <c r="AX702" s="386"/>
    </row>
    <row r="703" spans="1:50" ht="79.5" customHeight="1" x14ac:dyDescent="0.2">
      <c r="A703" s="869"/>
      <c r="B703" s="870"/>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560</v>
      </c>
      <c r="AE703" s="327"/>
      <c r="AF703" s="327"/>
      <c r="AG703" s="100" t="s">
        <v>571</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2">
      <c r="A704" s="871"/>
      <c r="B704" s="872"/>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560</v>
      </c>
      <c r="AE704" s="782"/>
      <c r="AF704" s="782"/>
      <c r="AG704" s="166" t="s">
        <v>572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560</v>
      </c>
      <c r="AE705" s="714"/>
      <c r="AF705" s="714"/>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607</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607</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5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560</v>
      </c>
      <c r="AE708" s="604"/>
      <c r="AF708" s="604"/>
      <c r="AG708" s="866" t="s">
        <v>574</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560</v>
      </c>
      <c r="AE709" s="327"/>
      <c r="AF709" s="327"/>
      <c r="AG709" s="100" t="s">
        <v>575</v>
      </c>
      <c r="AH709" s="101"/>
      <c r="AI709" s="101"/>
      <c r="AJ709" s="101"/>
      <c r="AK709" s="101"/>
      <c r="AL709" s="101"/>
      <c r="AM709" s="101"/>
      <c r="AN709" s="101"/>
      <c r="AO709" s="101"/>
      <c r="AP709" s="101"/>
      <c r="AQ709" s="101"/>
      <c r="AR709" s="101"/>
      <c r="AS709" s="101"/>
      <c r="AT709" s="101"/>
      <c r="AU709" s="101"/>
      <c r="AV709" s="101"/>
      <c r="AW709" s="101"/>
      <c r="AX709" s="102"/>
    </row>
    <row r="710" spans="1:50" ht="64.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560</v>
      </c>
      <c r="AE710" s="327"/>
      <c r="AF710" s="327"/>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560</v>
      </c>
      <c r="AE711" s="327"/>
      <c r="AF711" s="327"/>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c r="AE712" s="782"/>
      <c r="AF712" s="782"/>
      <c r="AG712" s="809" t="s">
        <v>561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78" t="s">
        <v>349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c r="AE713" s="327"/>
      <c r="AF713" s="662"/>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560</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t="s">
        <v>561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100" t="s">
        <v>561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c r="AE717" s="327"/>
      <c r="AF717" s="327"/>
      <c r="AG717" s="100" t="s">
        <v>561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c r="AE718" s="327"/>
      <c r="AF718" s="327"/>
      <c r="AG718" s="126" t="s">
        <v>561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7"/>
      <c r="B720" s="778"/>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9" t="s">
        <v>48</v>
      </c>
      <c r="B726" s="801"/>
      <c r="C726" s="814" t="s">
        <v>53</v>
      </c>
      <c r="D726" s="836"/>
      <c r="E726" s="836"/>
      <c r="F726" s="837"/>
      <c r="G726" s="576" t="s">
        <v>561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2"/>
      <c r="B727" s="803"/>
      <c r="C727" s="747" t="s">
        <v>57</v>
      </c>
      <c r="D727" s="748"/>
      <c r="E727" s="748"/>
      <c r="F727" s="749"/>
      <c r="G727" s="574" t="s">
        <v>561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3" t="s">
        <v>604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5" customHeight="1" thickBot="1" x14ac:dyDescent="0.25">
      <c r="A731" s="798"/>
      <c r="B731" s="799"/>
      <c r="C731" s="799"/>
      <c r="D731" s="799"/>
      <c r="E731" s="800"/>
      <c r="F731" s="728" t="s">
        <v>604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x14ac:dyDescent="0.25">
      <c r="A733" s="672"/>
      <c r="B733" s="673"/>
      <c r="C733" s="673"/>
      <c r="D733" s="673"/>
      <c r="E733" s="674"/>
      <c r="F733" s="636" t="s">
        <v>604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561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354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5" t="s">
        <v>403</v>
      </c>
      <c r="B737" s="209"/>
      <c r="C737" s="209"/>
      <c r="D737" s="210"/>
      <c r="E737" s="986" t="s">
        <v>561</v>
      </c>
      <c r="F737" s="986"/>
      <c r="G737" s="986"/>
      <c r="H737" s="986"/>
      <c r="I737" s="986"/>
      <c r="J737" s="986"/>
      <c r="K737" s="986"/>
      <c r="L737" s="986"/>
      <c r="M737" s="986"/>
      <c r="N737" s="364" t="s">
        <v>398</v>
      </c>
      <c r="O737" s="364"/>
      <c r="P737" s="364"/>
      <c r="Q737" s="364"/>
      <c r="R737" s="986" t="s">
        <v>561</v>
      </c>
      <c r="S737" s="986"/>
      <c r="T737" s="986"/>
      <c r="U737" s="986"/>
      <c r="V737" s="986"/>
      <c r="W737" s="986"/>
      <c r="X737" s="986"/>
      <c r="Y737" s="986"/>
      <c r="Z737" s="986"/>
      <c r="AA737" s="364" t="s">
        <v>397</v>
      </c>
      <c r="AB737" s="364"/>
      <c r="AC737" s="364"/>
      <c r="AD737" s="364"/>
      <c r="AE737" s="986" t="s">
        <v>561</v>
      </c>
      <c r="AF737" s="986"/>
      <c r="AG737" s="986"/>
      <c r="AH737" s="986"/>
      <c r="AI737" s="986"/>
      <c r="AJ737" s="986"/>
      <c r="AK737" s="986"/>
      <c r="AL737" s="986"/>
      <c r="AM737" s="986"/>
      <c r="AN737" s="364" t="s">
        <v>396</v>
      </c>
      <c r="AO737" s="364"/>
      <c r="AP737" s="364"/>
      <c r="AQ737" s="364"/>
      <c r="AR737" s="992" t="s">
        <v>561</v>
      </c>
      <c r="AS737" s="993"/>
      <c r="AT737" s="993"/>
      <c r="AU737" s="993"/>
      <c r="AV737" s="993"/>
      <c r="AW737" s="993"/>
      <c r="AX737" s="994"/>
      <c r="AY737" s="88"/>
      <c r="AZ737" s="88"/>
    </row>
    <row r="738" spans="1:52" ht="24.75" customHeight="1" x14ac:dyDescent="0.2">
      <c r="A738" s="985" t="s">
        <v>395</v>
      </c>
      <c r="B738" s="209"/>
      <c r="C738" s="209"/>
      <c r="D738" s="210"/>
      <c r="E738" s="986" t="s">
        <v>561</v>
      </c>
      <c r="F738" s="986"/>
      <c r="G738" s="986"/>
      <c r="H738" s="986"/>
      <c r="I738" s="986"/>
      <c r="J738" s="986"/>
      <c r="K738" s="986"/>
      <c r="L738" s="986"/>
      <c r="M738" s="986"/>
      <c r="N738" s="364" t="s">
        <v>394</v>
      </c>
      <c r="O738" s="364"/>
      <c r="P738" s="364"/>
      <c r="Q738" s="364"/>
      <c r="R738" s="986" t="s">
        <v>561</v>
      </c>
      <c r="S738" s="986"/>
      <c r="T738" s="986"/>
      <c r="U738" s="986"/>
      <c r="V738" s="986"/>
      <c r="W738" s="986"/>
      <c r="X738" s="986"/>
      <c r="Y738" s="986"/>
      <c r="Z738" s="986"/>
      <c r="AA738" s="364" t="s">
        <v>393</v>
      </c>
      <c r="AB738" s="364"/>
      <c r="AC738" s="364"/>
      <c r="AD738" s="364"/>
      <c r="AE738" s="986" t="s">
        <v>561</v>
      </c>
      <c r="AF738" s="986"/>
      <c r="AG738" s="986"/>
      <c r="AH738" s="986"/>
      <c r="AI738" s="986"/>
      <c r="AJ738" s="986"/>
      <c r="AK738" s="986"/>
      <c r="AL738" s="986"/>
      <c r="AM738" s="986"/>
      <c r="AN738" s="364" t="s">
        <v>392</v>
      </c>
      <c r="AO738" s="364"/>
      <c r="AP738" s="364"/>
      <c r="AQ738" s="364"/>
      <c r="AR738" s="992" t="s">
        <v>561</v>
      </c>
      <c r="AS738" s="993"/>
      <c r="AT738" s="993"/>
      <c r="AU738" s="993"/>
      <c r="AV738" s="993"/>
      <c r="AW738" s="993"/>
      <c r="AX738" s="994"/>
    </row>
    <row r="739" spans="1:52" ht="24.75" customHeight="1" x14ac:dyDescent="0.2">
      <c r="A739" s="985" t="s">
        <v>391</v>
      </c>
      <c r="B739" s="209"/>
      <c r="C739" s="209"/>
      <c r="D739" s="210"/>
      <c r="E739" s="986" t="s">
        <v>561</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5">
      <c r="A740" s="967" t="s">
        <v>415</v>
      </c>
      <c r="B740" s="968"/>
      <c r="C740" s="968"/>
      <c r="D740" s="969"/>
      <c r="E740" s="970"/>
      <c r="F740" s="971"/>
      <c r="G740" s="971"/>
      <c r="H740" s="92" t="str">
        <f>IF(E740="", "", "(")</f>
        <v/>
      </c>
      <c r="I740" s="971"/>
      <c r="J740" s="971"/>
      <c r="K740" s="92" t="str">
        <f>IF(OR(I740="　", I740=""), "", "-")</f>
        <v/>
      </c>
      <c r="L740" s="972"/>
      <c r="M740" s="972"/>
      <c r="N740" s="93" t="str">
        <f>IF(O740="", "", "-")</f>
        <v/>
      </c>
      <c r="O740" s="94"/>
      <c r="P740" s="93" t="str">
        <f>IF(E740="", "", ")")</f>
        <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x14ac:dyDescent="0.2">
      <c r="A741" s="613" t="s">
        <v>384</v>
      </c>
      <c r="B741" s="614"/>
      <c r="C741" s="614"/>
      <c r="D741" s="614"/>
      <c r="E741" s="614"/>
      <c r="F741" s="61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3"/>
      <c r="B755" s="614"/>
      <c r="C755" s="614"/>
      <c r="D755" s="614"/>
      <c r="E755" s="614"/>
      <c r="F755" s="615"/>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3"/>
      <c r="B756" s="614"/>
      <c r="C756" s="614"/>
      <c r="D756" s="614"/>
      <c r="E756" s="614"/>
      <c r="F756" s="615"/>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3"/>
      <c r="B757" s="614"/>
      <c r="C757" s="614"/>
      <c r="D757" s="614"/>
      <c r="E757" s="614"/>
      <c r="F757" s="615"/>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3"/>
      <c r="B758" s="614"/>
      <c r="C758" s="614"/>
      <c r="D758" s="614"/>
      <c r="E758" s="614"/>
      <c r="F758" s="615"/>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3"/>
      <c r="B759" s="614"/>
      <c r="C759" s="614"/>
      <c r="D759" s="614"/>
      <c r="E759" s="614"/>
      <c r="F759" s="615"/>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3"/>
      <c r="B760" s="614"/>
      <c r="C760" s="614"/>
      <c r="D760" s="614"/>
      <c r="E760" s="614"/>
      <c r="F760" s="615"/>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27" t="s">
        <v>386</v>
      </c>
      <c r="B780" s="628"/>
      <c r="C780" s="628"/>
      <c r="D780" s="628"/>
      <c r="E780" s="628"/>
      <c r="F780" s="629"/>
      <c r="G780" s="594" t="s">
        <v>603</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362</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hidden="1"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hidden="1" customHeight="1" x14ac:dyDescent="0.2">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7"/>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hidden="1" customHeight="1" thickBot="1" x14ac:dyDescent="0.2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5">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346</v>
      </c>
      <c r="AM832" s="279"/>
      <c r="AN832" s="279"/>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367</v>
      </c>
      <c r="AI837" s="363"/>
      <c r="AJ837" s="363"/>
      <c r="AK837" s="363"/>
      <c r="AL837" s="363" t="s">
        <v>21</v>
      </c>
      <c r="AM837" s="363"/>
      <c r="AN837" s="363"/>
      <c r="AO837" s="368"/>
      <c r="AP837" s="369" t="s">
        <v>301</v>
      </c>
      <c r="AQ837" s="369"/>
      <c r="AR837" s="369"/>
      <c r="AS837" s="369"/>
      <c r="AT837" s="369"/>
      <c r="AU837" s="369"/>
      <c r="AV837" s="369"/>
      <c r="AW837" s="369"/>
      <c r="AX837" s="369"/>
    </row>
    <row r="838" spans="1:50" ht="30" hidden="1" customHeight="1" x14ac:dyDescent="0.2">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367</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367</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367</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367</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367</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367</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367</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AE32">
    <cfRule type="expression" dxfId="2795" priority="14025">
      <formula>IF(RIGHT(TEXT(AE32,"0.#"),1)=".",FALSE,TRUE)</formula>
    </cfRule>
    <cfRule type="expression" dxfId="2794" priority="14026">
      <formula>IF(RIGHT(TEXT(AE32,"0.#"),1)=".",TRUE,FALSE)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3">
    <cfRule type="expression" dxfId="2791" priority="13907">
      <formula>IF(RIGHT(TEXT(Y783,"0.#"),1)=".",FALSE,TRUE)</formula>
    </cfRule>
    <cfRule type="expression" dxfId="2790" priority="13908">
      <formula>IF(RIGHT(TEXT(Y783,"0.#"),1)=".",TRUE,FALSE)</formula>
    </cfRule>
  </conditionalFormatting>
  <conditionalFormatting sqref="Y792">
    <cfRule type="expression" dxfId="2789" priority="13903">
      <formula>IF(RIGHT(TEXT(Y792,"0.#"),1)=".",FALSE,TRUE)</formula>
    </cfRule>
    <cfRule type="expression" dxfId="2788" priority="13904">
      <formula>IF(RIGHT(TEXT(Y792,"0.#"),1)=".",TRUE,FALSE)</formula>
    </cfRule>
  </conditionalFormatting>
  <conditionalFormatting sqref="Y823:Y830 Y821 Y810:Y817 Y808 Y797:Y804 Y795">
    <cfRule type="expression" dxfId="2787" priority="13685">
      <formula>IF(RIGHT(TEXT(Y795,"0.#"),1)=".",FALSE,TRUE)</formula>
    </cfRule>
    <cfRule type="expression" dxfId="2786" priority="13686">
      <formula>IF(RIGHT(TEXT(Y795,"0.#"),1)=".",TRUE,FALSE)</formula>
    </cfRule>
  </conditionalFormatting>
  <conditionalFormatting sqref="P16:AQ17 P15:AX15 P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AE101 AQ101">
    <cfRule type="expression" dxfId="2781" priority="13723">
      <formula>IF(RIGHT(TEXT(AE101,"0.#"),1)=".",FALSE,TRUE)</formula>
    </cfRule>
    <cfRule type="expression" dxfId="2780" priority="13724">
      <formula>IF(RIGHT(TEXT(AE101,"0.#"),1)=".",TRUE,FALSE)</formula>
    </cfRule>
  </conditionalFormatting>
  <conditionalFormatting sqref="Y784:Y791 Y782">
    <cfRule type="expression" dxfId="2779" priority="13709">
      <formula>IF(RIGHT(TEXT(Y782,"0.#"),1)=".",FALSE,TRUE)</formula>
    </cfRule>
    <cfRule type="expression" dxfId="2778" priority="13710">
      <formula>IF(RIGHT(TEXT(Y782,"0.#"),1)=".",TRUE,FALSE)</formula>
    </cfRule>
  </conditionalFormatting>
  <conditionalFormatting sqref="AU783">
    <cfRule type="expression" dxfId="2777" priority="13707">
      <formula>IF(RIGHT(TEXT(AU783,"0.#"),1)=".",FALSE,TRUE)</formula>
    </cfRule>
    <cfRule type="expression" dxfId="2776" priority="13708">
      <formula>IF(RIGHT(TEXT(AU783,"0.#"),1)=".",TRUE,FALSE)</formula>
    </cfRule>
  </conditionalFormatting>
  <conditionalFormatting sqref="AU792">
    <cfRule type="expression" dxfId="2775" priority="13705">
      <formula>IF(RIGHT(TEXT(AU792,"0.#"),1)=".",FALSE,TRUE)</formula>
    </cfRule>
    <cfRule type="expression" dxfId="2774" priority="13706">
      <formula>IF(RIGHT(TEXT(AU792,"0.#"),1)=".",TRUE,FALSE)</formula>
    </cfRule>
  </conditionalFormatting>
  <conditionalFormatting sqref="AU784:AU791 AU782">
    <cfRule type="expression" dxfId="2773" priority="13703">
      <formula>IF(RIGHT(TEXT(AU782,"0.#"),1)=".",FALSE,TRUE)</formula>
    </cfRule>
    <cfRule type="expression" dxfId="2772" priority="13704">
      <formula>IF(RIGHT(TEXT(AU782,"0.#"),1)=".",TRUE,FALSE)</formula>
    </cfRule>
  </conditionalFormatting>
  <conditionalFormatting sqref="Y822 Y809 Y796">
    <cfRule type="expression" dxfId="2771" priority="13689">
      <formula>IF(RIGHT(TEXT(Y796,"0.#"),1)=".",FALSE,TRUE)</formula>
    </cfRule>
    <cfRule type="expression" dxfId="2770" priority="13690">
      <formula>IF(RIGHT(TEXT(Y796,"0.#"),1)=".",TRUE,FALSE)</formula>
    </cfRule>
  </conditionalFormatting>
  <conditionalFormatting sqref="Y831 Y818 Y805">
    <cfRule type="expression" dxfId="2769" priority="13687">
      <formula>IF(RIGHT(TEXT(Y805,"0.#"),1)=".",FALSE,TRUE)</formula>
    </cfRule>
    <cfRule type="expression" dxfId="2768" priority="13688">
      <formula>IF(RIGHT(TEXT(Y805,"0.#"),1)=".",TRUE,FALSE)</formula>
    </cfRule>
  </conditionalFormatting>
  <conditionalFormatting sqref="AU822 AU809 AU796">
    <cfRule type="expression" dxfId="2767" priority="13683">
      <formula>IF(RIGHT(TEXT(AU796,"0.#"),1)=".",FALSE,TRUE)</formula>
    </cfRule>
    <cfRule type="expression" dxfId="2766" priority="13684">
      <formula>IF(RIGHT(TEXT(AU796,"0.#"),1)=".",TRUE,FALSE)</formula>
    </cfRule>
  </conditionalFormatting>
  <conditionalFormatting sqref="AU831 AU818 AU805">
    <cfRule type="expression" dxfId="2765" priority="13681">
      <formula>IF(RIGHT(TEXT(AU805,"0.#"),1)=".",FALSE,TRUE)</formula>
    </cfRule>
    <cfRule type="expression" dxfId="2764" priority="13682">
      <formula>IF(RIGHT(TEXT(AU805,"0.#"),1)=".",TRUE,FALSE)</formula>
    </cfRule>
  </conditionalFormatting>
  <conditionalFormatting sqref="AU823:AU830 AU821 AU810:AU817 AU808 AU797:AU804 AU795">
    <cfRule type="expression" dxfId="2763" priority="13679">
      <formula>IF(RIGHT(TEXT(AU795,"0.#"),1)=".",FALSE,TRUE)</formula>
    </cfRule>
    <cfRule type="expression" dxfId="2762" priority="13680">
      <formula>IF(RIGHT(TEXT(AU795,"0.#"),1)=".",TRUE,FALSE)</formula>
    </cfRule>
  </conditionalFormatting>
  <conditionalFormatting sqref="AM87">
    <cfRule type="expression" dxfId="2761" priority="13333">
      <formula>IF(RIGHT(TEXT(AM87,"0.#"),1)=".",FALSE,TRUE)</formula>
    </cfRule>
    <cfRule type="expression" dxfId="2760" priority="13334">
      <formula>IF(RIGHT(TEXT(AM87,"0.#"),1)=".",TRUE,FALSE)</formula>
    </cfRule>
  </conditionalFormatting>
  <conditionalFormatting sqref="AE55">
    <cfRule type="expression" dxfId="2759" priority="13401">
      <formula>IF(RIGHT(TEXT(AE55,"0.#"),1)=".",FALSE,TRUE)</formula>
    </cfRule>
    <cfRule type="expression" dxfId="2758" priority="13402">
      <formula>IF(RIGHT(TEXT(AE55,"0.#"),1)=".",TRUE,FALSE)</formula>
    </cfRule>
  </conditionalFormatting>
  <conditionalFormatting sqref="AI55">
    <cfRule type="expression" dxfId="2757" priority="13399">
      <formula>IF(RIGHT(TEXT(AI55,"0.#"),1)=".",FALSE,TRUE)</formula>
    </cfRule>
    <cfRule type="expression" dxfId="2756" priority="13400">
      <formula>IF(RIGHT(TEXT(AI55,"0.#"),1)=".",TRUE,FALSE)</formula>
    </cfRule>
  </conditionalFormatting>
  <conditionalFormatting sqref="AM34">
    <cfRule type="expression" dxfId="2755" priority="13479">
      <formula>IF(RIGHT(TEXT(AM34,"0.#"),1)=".",FALSE,TRUE)</formula>
    </cfRule>
    <cfRule type="expression" dxfId="2754" priority="13480">
      <formula>IF(RIGHT(TEXT(AM34,"0.#"),1)=".",TRUE,FALSE)</formula>
    </cfRule>
  </conditionalFormatting>
  <conditionalFormatting sqref="AE33">
    <cfRule type="expression" dxfId="2753" priority="13493">
      <formula>IF(RIGHT(TEXT(AE33,"0.#"),1)=".",FALSE,TRUE)</formula>
    </cfRule>
    <cfRule type="expression" dxfId="2752" priority="13494">
      <formula>IF(RIGHT(TEXT(AE33,"0.#"),1)=".",TRUE,FALSE)</formula>
    </cfRule>
  </conditionalFormatting>
  <conditionalFormatting sqref="AE34">
    <cfRule type="expression" dxfId="2751" priority="13491">
      <formula>IF(RIGHT(TEXT(AE34,"0.#"),1)=".",FALSE,TRUE)</formula>
    </cfRule>
    <cfRule type="expression" dxfId="2750" priority="13492">
      <formula>IF(RIGHT(TEXT(AE34,"0.#"),1)=".",TRUE,FALSE)</formula>
    </cfRule>
  </conditionalFormatting>
  <conditionalFormatting sqref="AI34">
    <cfRule type="expression" dxfId="2749" priority="13489">
      <formula>IF(RIGHT(TEXT(AI34,"0.#"),1)=".",FALSE,TRUE)</formula>
    </cfRule>
    <cfRule type="expression" dxfId="2748" priority="13490">
      <formula>IF(RIGHT(TEXT(AI34,"0.#"),1)=".",TRUE,FALSE)</formula>
    </cfRule>
  </conditionalFormatting>
  <conditionalFormatting sqref="AI33">
    <cfRule type="expression" dxfId="2747" priority="13487">
      <formula>IF(RIGHT(TEXT(AI33,"0.#"),1)=".",FALSE,TRUE)</formula>
    </cfRule>
    <cfRule type="expression" dxfId="2746" priority="13488">
      <formula>IF(RIGHT(TEXT(AI33,"0.#"),1)=".",TRUE,FALSE)</formula>
    </cfRule>
  </conditionalFormatting>
  <conditionalFormatting sqref="AI32">
    <cfRule type="expression" dxfId="2745" priority="13485">
      <formula>IF(RIGHT(TEXT(AI32,"0.#"),1)=".",FALSE,TRUE)</formula>
    </cfRule>
    <cfRule type="expression" dxfId="2744" priority="13486">
      <formula>IF(RIGHT(TEXT(AI32,"0.#"),1)=".",TRUE,FALSE)</formula>
    </cfRule>
  </conditionalFormatting>
  <conditionalFormatting sqref="AM32">
    <cfRule type="expression" dxfId="2743" priority="13483">
      <formula>IF(RIGHT(TEXT(AM32,"0.#"),1)=".",FALSE,TRUE)</formula>
    </cfRule>
    <cfRule type="expression" dxfId="2742" priority="13484">
      <formula>IF(RIGHT(TEXT(AM32,"0.#"),1)=".",TRUE,FALSE)</formula>
    </cfRule>
  </conditionalFormatting>
  <conditionalFormatting sqref="AM33">
    <cfRule type="expression" dxfId="2741" priority="13481">
      <formula>IF(RIGHT(TEXT(AM33,"0.#"),1)=".",FALSE,TRUE)</formula>
    </cfRule>
    <cfRule type="expression" dxfId="2740" priority="13482">
      <formula>IF(RIGHT(TEXT(AM33,"0.#"),1)=".",TRUE,FALSE)</formula>
    </cfRule>
  </conditionalFormatting>
  <conditionalFormatting sqref="AQ32:AQ34">
    <cfRule type="expression" dxfId="2739" priority="13473">
      <formula>IF(RIGHT(TEXT(AQ32,"0.#"),1)=".",FALSE,TRUE)</formula>
    </cfRule>
    <cfRule type="expression" dxfId="2738" priority="13474">
      <formula>IF(RIGHT(TEXT(AQ32,"0.#"),1)=".",TRUE,FALSE)</formula>
    </cfRule>
  </conditionalFormatting>
  <conditionalFormatting sqref="AU32:AU34">
    <cfRule type="expression" dxfId="2737" priority="13471">
      <formula>IF(RIGHT(TEXT(AU32,"0.#"),1)=".",FALSE,TRUE)</formula>
    </cfRule>
    <cfRule type="expression" dxfId="2736" priority="13472">
      <formula>IF(RIGHT(TEXT(AU32,"0.#"),1)=".",TRUE,FALSE)</formula>
    </cfRule>
  </conditionalFormatting>
  <conditionalFormatting sqref="AE53">
    <cfRule type="expression" dxfId="2735" priority="13405">
      <formula>IF(RIGHT(TEXT(AE53,"0.#"),1)=".",FALSE,TRUE)</formula>
    </cfRule>
    <cfRule type="expression" dxfId="2734" priority="13406">
      <formula>IF(RIGHT(TEXT(AE53,"0.#"),1)=".",TRUE,FALSE)</formula>
    </cfRule>
  </conditionalFormatting>
  <conditionalFormatting sqref="AE54">
    <cfRule type="expression" dxfId="2733" priority="13403">
      <formula>IF(RIGHT(TEXT(AE54,"0.#"),1)=".",FALSE,TRUE)</formula>
    </cfRule>
    <cfRule type="expression" dxfId="2732" priority="13404">
      <formula>IF(RIGHT(TEXT(AE54,"0.#"),1)=".",TRUE,FALSE)</formula>
    </cfRule>
  </conditionalFormatting>
  <conditionalFormatting sqref="AI54">
    <cfRule type="expression" dxfId="2731" priority="13397">
      <formula>IF(RIGHT(TEXT(AI54,"0.#"),1)=".",FALSE,TRUE)</formula>
    </cfRule>
    <cfRule type="expression" dxfId="2730" priority="13398">
      <formula>IF(RIGHT(TEXT(AI54,"0.#"),1)=".",TRUE,FALSE)</formula>
    </cfRule>
  </conditionalFormatting>
  <conditionalFormatting sqref="AI53">
    <cfRule type="expression" dxfId="2729" priority="13395">
      <formula>IF(RIGHT(TEXT(AI53,"0.#"),1)=".",FALSE,TRUE)</formula>
    </cfRule>
    <cfRule type="expression" dxfId="2728" priority="13396">
      <formula>IF(RIGHT(TEXT(AI53,"0.#"),1)=".",TRUE,FALSE)</formula>
    </cfRule>
  </conditionalFormatting>
  <conditionalFormatting sqref="AM53">
    <cfRule type="expression" dxfId="2727" priority="13393">
      <formula>IF(RIGHT(TEXT(AM53,"0.#"),1)=".",FALSE,TRUE)</formula>
    </cfRule>
    <cfRule type="expression" dxfId="2726" priority="13394">
      <formula>IF(RIGHT(TEXT(AM53,"0.#"),1)=".",TRUE,FALSE)</formula>
    </cfRule>
  </conditionalFormatting>
  <conditionalFormatting sqref="AM54">
    <cfRule type="expression" dxfId="2725" priority="13391">
      <formula>IF(RIGHT(TEXT(AM54,"0.#"),1)=".",FALSE,TRUE)</formula>
    </cfRule>
    <cfRule type="expression" dxfId="2724" priority="13392">
      <formula>IF(RIGHT(TEXT(AM54,"0.#"),1)=".",TRUE,FALSE)</formula>
    </cfRule>
  </conditionalFormatting>
  <conditionalFormatting sqref="AM55">
    <cfRule type="expression" dxfId="2723" priority="13389">
      <formula>IF(RIGHT(TEXT(AM55,"0.#"),1)=".",FALSE,TRUE)</formula>
    </cfRule>
    <cfRule type="expression" dxfId="2722" priority="13390">
      <formula>IF(RIGHT(TEXT(AM55,"0.#"),1)=".",TRUE,FALSE)</formula>
    </cfRule>
  </conditionalFormatting>
  <conditionalFormatting sqref="AE60">
    <cfRule type="expression" dxfId="2721" priority="13375">
      <formula>IF(RIGHT(TEXT(AE60,"0.#"),1)=".",FALSE,TRUE)</formula>
    </cfRule>
    <cfRule type="expression" dxfId="2720" priority="13376">
      <formula>IF(RIGHT(TEXT(AE60,"0.#"),1)=".",TRUE,FALSE)</formula>
    </cfRule>
  </conditionalFormatting>
  <conditionalFormatting sqref="AE61">
    <cfRule type="expression" dxfId="2719" priority="13373">
      <formula>IF(RIGHT(TEXT(AE61,"0.#"),1)=".",FALSE,TRUE)</formula>
    </cfRule>
    <cfRule type="expression" dxfId="2718" priority="13374">
      <formula>IF(RIGHT(TEXT(AE61,"0.#"),1)=".",TRUE,FALSE)</formula>
    </cfRule>
  </conditionalFormatting>
  <conditionalFormatting sqref="AE62">
    <cfRule type="expression" dxfId="2717" priority="13371">
      <formula>IF(RIGHT(TEXT(AE62,"0.#"),1)=".",FALSE,TRUE)</formula>
    </cfRule>
    <cfRule type="expression" dxfId="2716" priority="13372">
      <formula>IF(RIGHT(TEXT(AE62,"0.#"),1)=".",TRUE,FALSE)</formula>
    </cfRule>
  </conditionalFormatting>
  <conditionalFormatting sqref="AI62">
    <cfRule type="expression" dxfId="2715" priority="13369">
      <formula>IF(RIGHT(TEXT(AI62,"0.#"),1)=".",FALSE,TRUE)</formula>
    </cfRule>
    <cfRule type="expression" dxfId="2714" priority="13370">
      <formula>IF(RIGHT(TEXT(AI62,"0.#"),1)=".",TRUE,FALSE)</formula>
    </cfRule>
  </conditionalFormatting>
  <conditionalFormatting sqref="AI61">
    <cfRule type="expression" dxfId="2713" priority="13367">
      <formula>IF(RIGHT(TEXT(AI61,"0.#"),1)=".",FALSE,TRUE)</formula>
    </cfRule>
    <cfRule type="expression" dxfId="2712" priority="13368">
      <formula>IF(RIGHT(TEXT(AI61,"0.#"),1)=".",TRUE,FALSE)</formula>
    </cfRule>
  </conditionalFormatting>
  <conditionalFormatting sqref="AI60">
    <cfRule type="expression" dxfId="2711" priority="13365">
      <formula>IF(RIGHT(TEXT(AI60,"0.#"),1)=".",FALSE,TRUE)</formula>
    </cfRule>
    <cfRule type="expression" dxfId="2710" priority="13366">
      <formula>IF(RIGHT(TEXT(AI60,"0.#"),1)=".",TRUE,FALSE)</formula>
    </cfRule>
  </conditionalFormatting>
  <conditionalFormatting sqref="AM60">
    <cfRule type="expression" dxfId="2709" priority="13363">
      <formula>IF(RIGHT(TEXT(AM60,"0.#"),1)=".",FALSE,TRUE)</formula>
    </cfRule>
    <cfRule type="expression" dxfId="2708" priority="13364">
      <formula>IF(RIGHT(TEXT(AM60,"0.#"),1)=".",TRUE,FALSE)</formula>
    </cfRule>
  </conditionalFormatting>
  <conditionalFormatting sqref="AM61">
    <cfRule type="expression" dxfId="2707" priority="13361">
      <formula>IF(RIGHT(TEXT(AM61,"0.#"),1)=".",FALSE,TRUE)</formula>
    </cfRule>
    <cfRule type="expression" dxfId="2706" priority="13362">
      <formula>IF(RIGHT(TEXT(AM61,"0.#"),1)=".",TRUE,FALSE)</formula>
    </cfRule>
  </conditionalFormatting>
  <conditionalFormatting sqref="AM62">
    <cfRule type="expression" dxfId="2705" priority="13359">
      <formula>IF(RIGHT(TEXT(AM62,"0.#"),1)=".",FALSE,TRUE)</formula>
    </cfRule>
    <cfRule type="expression" dxfId="2704" priority="13360">
      <formula>IF(RIGHT(TEXT(AM62,"0.#"),1)=".",TRUE,FALSE)</formula>
    </cfRule>
  </conditionalFormatting>
  <conditionalFormatting sqref="AE87">
    <cfRule type="expression" dxfId="2703" priority="13345">
      <formula>IF(RIGHT(TEXT(AE87,"0.#"),1)=".",FALSE,TRUE)</formula>
    </cfRule>
    <cfRule type="expression" dxfId="2702" priority="13346">
      <formula>IF(RIGHT(TEXT(AE87,"0.#"),1)=".",TRUE,FALSE)</formula>
    </cfRule>
  </conditionalFormatting>
  <conditionalFormatting sqref="AE88">
    <cfRule type="expression" dxfId="2701" priority="13343">
      <formula>IF(RIGHT(TEXT(AE88,"0.#"),1)=".",FALSE,TRUE)</formula>
    </cfRule>
    <cfRule type="expression" dxfId="2700" priority="13344">
      <formula>IF(RIGHT(TEXT(AE88,"0.#"),1)=".",TRUE,FALSE)</formula>
    </cfRule>
  </conditionalFormatting>
  <conditionalFormatting sqref="AE89">
    <cfRule type="expression" dxfId="2699" priority="13341">
      <formula>IF(RIGHT(TEXT(AE89,"0.#"),1)=".",FALSE,TRUE)</formula>
    </cfRule>
    <cfRule type="expression" dxfId="2698" priority="13342">
      <formula>IF(RIGHT(TEXT(AE89,"0.#"),1)=".",TRUE,FALSE)</formula>
    </cfRule>
  </conditionalFormatting>
  <conditionalFormatting sqref="AI89">
    <cfRule type="expression" dxfId="2697" priority="13339">
      <formula>IF(RIGHT(TEXT(AI89,"0.#"),1)=".",FALSE,TRUE)</formula>
    </cfRule>
    <cfRule type="expression" dxfId="2696" priority="13340">
      <formula>IF(RIGHT(TEXT(AI89,"0.#"),1)=".",TRUE,FALSE)</formula>
    </cfRule>
  </conditionalFormatting>
  <conditionalFormatting sqref="AI88">
    <cfRule type="expression" dxfId="2695" priority="13337">
      <formula>IF(RIGHT(TEXT(AI88,"0.#"),1)=".",FALSE,TRUE)</formula>
    </cfRule>
    <cfRule type="expression" dxfId="2694" priority="13338">
      <formula>IF(RIGHT(TEXT(AI88,"0.#"),1)=".",TRUE,FALSE)</formula>
    </cfRule>
  </conditionalFormatting>
  <conditionalFormatting sqref="AI87">
    <cfRule type="expression" dxfId="2693" priority="13335">
      <formula>IF(RIGHT(TEXT(AI87,"0.#"),1)=".",FALSE,TRUE)</formula>
    </cfRule>
    <cfRule type="expression" dxfId="2692" priority="13336">
      <formula>IF(RIGHT(TEXT(AI87,"0.#"),1)=".",TRUE,FALSE)</formula>
    </cfRule>
  </conditionalFormatting>
  <conditionalFormatting sqref="AM88">
    <cfRule type="expression" dxfId="2691" priority="13331">
      <formula>IF(RIGHT(TEXT(AM88,"0.#"),1)=".",FALSE,TRUE)</formula>
    </cfRule>
    <cfRule type="expression" dxfId="2690" priority="13332">
      <formula>IF(RIGHT(TEXT(AM88,"0.#"),1)=".",TRUE,FALSE)</formula>
    </cfRule>
  </conditionalFormatting>
  <conditionalFormatting sqref="AM89">
    <cfRule type="expression" dxfId="2689" priority="13329">
      <formula>IF(RIGHT(TEXT(AM89,"0.#"),1)=".",FALSE,TRUE)</formula>
    </cfRule>
    <cfRule type="expression" dxfId="2688" priority="13330">
      <formula>IF(RIGHT(TEXT(AM89,"0.#"),1)=".",TRUE,FALSE)</formula>
    </cfRule>
  </conditionalFormatting>
  <conditionalFormatting sqref="AE92">
    <cfRule type="expression" dxfId="2687" priority="13315">
      <formula>IF(RIGHT(TEXT(AE92,"0.#"),1)=".",FALSE,TRUE)</formula>
    </cfRule>
    <cfRule type="expression" dxfId="2686" priority="13316">
      <formula>IF(RIGHT(TEXT(AE92,"0.#"),1)=".",TRUE,FALSE)</formula>
    </cfRule>
  </conditionalFormatting>
  <conditionalFormatting sqref="AE93">
    <cfRule type="expression" dxfId="2685" priority="13313">
      <formula>IF(RIGHT(TEXT(AE93,"0.#"),1)=".",FALSE,TRUE)</formula>
    </cfRule>
    <cfRule type="expression" dxfId="2684" priority="13314">
      <formula>IF(RIGHT(TEXT(AE93,"0.#"),1)=".",TRUE,FALSE)</formula>
    </cfRule>
  </conditionalFormatting>
  <conditionalFormatting sqref="AE94">
    <cfRule type="expression" dxfId="2683" priority="13311">
      <formula>IF(RIGHT(TEXT(AE94,"0.#"),1)=".",FALSE,TRUE)</formula>
    </cfRule>
    <cfRule type="expression" dxfId="2682" priority="13312">
      <formula>IF(RIGHT(TEXT(AE94,"0.#"),1)=".",TRUE,FALSE)</formula>
    </cfRule>
  </conditionalFormatting>
  <conditionalFormatting sqref="AI94">
    <cfRule type="expression" dxfId="2681" priority="13309">
      <formula>IF(RIGHT(TEXT(AI94,"0.#"),1)=".",FALSE,TRUE)</formula>
    </cfRule>
    <cfRule type="expression" dxfId="2680" priority="13310">
      <formula>IF(RIGHT(TEXT(AI94,"0.#"),1)=".",TRUE,FALSE)</formula>
    </cfRule>
  </conditionalFormatting>
  <conditionalFormatting sqref="AI93">
    <cfRule type="expression" dxfId="2679" priority="13307">
      <formula>IF(RIGHT(TEXT(AI93,"0.#"),1)=".",FALSE,TRUE)</formula>
    </cfRule>
    <cfRule type="expression" dxfId="2678" priority="13308">
      <formula>IF(RIGHT(TEXT(AI93,"0.#"),1)=".",TRUE,FALSE)</formula>
    </cfRule>
  </conditionalFormatting>
  <conditionalFormatting sqref="AI92">
    <cfRule type="expression" dxfId="2677" priority="13305">
      <formula>IF(RIGHT(TEXT(AI92,"0.#"),1)=".",FALSE,TRUE)</formula>
    </cfRule>
    <cfRule type="expression" dxfId="2676" priority="13306">
      <formula>IF(RIGHT(TEXT(AI92,"0.#"),1)=".",TRUE,FALSE)</formula>
    </cfRule>
  </conditionalFormatting>
  <conditionalFormatting sqref="AM92">
    <cfRule type="expression" dxfId="2675" priority="13303">
      <formula>IF(RIGHT(TEXT(AM92,"0.#"),1)=".",FALSE,TRUE)</formula>
    </cfRule>
    <cfRule type="expression" dxfId="2674" priority="13304">
      <formula>IF(RIGHT(TEXT(AM92,"0.#"),1)=".",TRUE,FALSE)</formula>
    </cfRule>
  </conditionalFormatting>
  <conditionalFormatting sqref="AM93">
    <cfRule type="expression" dxfId="2673" priority="13301">
      <formula>IF(RIGHT(TEXT(AM93,"0.#"),1)=".",FALSE,TRUE)</formula>
    </cfRule>
    <cfRule type="expression" dxfId="2672" priority="13302">
      <formula>IF(RIGHT(TEXT(AM93,"0.#"),1)=".",TRUE,FALSE)</formula>
    </cfRule>
  </conditionalFormatting>
  <conditionalFormatting sqref="AM94">
    <cfRule type="expression" dxfId="2671" priority="13299">
      <formula>IF(RIGHT(TEXT(AM94,"0.#"),1)=".",FALSE,TRUE)</formula>
    </cfRule>
    <cfRule type="expression" dxfId="2670" priority="13300">
      <formula>IF(RIGHT(TEXT(AM94,"0.#"),1)=".",TRUE,FALSE)</formula>
    </cfRule>
  </conditionalFormatting>
  <conditionalFormatting sqref="AE97">
    <cfRule type="expression" dxfId="2669" priority="13285">
      <formula>IF(RIGHT(TEXT(AE97,"0.#"),1)=".",FALSE,TRUE)</formula>
    </cfRule>
    <cfRule type="expression" dxfId="2668" priority="13286">
      <formula>IF(RIGHT(TEXT(AE97,"0.#"),1)=".",TRUE,FALSE)</formula>
    </cfRule>
  </conditionalFormatting>
  <conditionalFormatting sqref="AE98">
    <cfRule type="expression" dxfId="2667" priority="13283">
      <formula>IF(RIGHT(TEXT(AE98,"0.#"),1)=".",FALSE,TRUE)</formula>
    </cfRule>
    <cfRule type="expression" dxfId="2666" priority="13284">
      <formula>IF(RIGHT(TEXT(AE98,"0.#"),1)=".",TRUE,FALSE)</formula>
    </cfRule>
  </conditionalFormatting>
  <conditionalFormatting sqref="AE99">
    <cfRule type="expression" dxfId="2665" priority="13281">
      <formula>IF(RIGHT(TEXT(AE99,"0.#"),1)=".",FALSE,TRUE)</formula>
    </cfRule>
    <cfRule type="expression" dxfId="2664" priority="13282">
      <formula>IF(RIGHT(TEXT(AE99,"0.#"),1)=".",TRUE,FALSE)</formula>
    </cfRule>
  </conditionalFormatting>
  <conditionalFormatting sqref="AI99">
    <cfRule type="expression" dxfId="2663" priority="13279">
      <formula>IF(RIGHT(TEXT(AI99,"0.#"),1)=".",FALSE,TRUE)</formula>
    </cfRule>
    <cfRule type="expression" dxfId="2662" priority="13280">
      <formula>IF(RIGHT(TEXT(AI99,"0.#"),1)=".",TRUE,FALSE)</formula>
    </cfRule>
  </conditionalFormatting>
  <conditionalFormatting sqref="AI98">
    <cfRule type="expression" dxfId="2661" priority="13277">
      <formula>IF(RIGHT(TEXT(AI98,"0.#"),1)=".",FALSE,TRUE)</formula>
    </cfRule>
    <cfRule type="expression" dxfId="2660" priority="13278">
      <formula>IF(RIGHT(TEXT(AI98,"0.#"),1)=".",TRUE,FALSE)</formula>
    </cfRule>
  </conditionalFormatting>
  <conditionalFormatting sqref="AI97">
    <cfRule type="expression" dxfId="2659" priority="13275">
      <formula>IF(RIGHT(TEXT(AI97,"0.#"),1)=".",FALSE,TRUE)</formula>
    </cfRule>
    <cfRule type="expression" dxfId="2658" priority="13276">
      <formula>IF(RIGHT(TEXT(AI97,"0.#"),1)=".",TRUE,FALSE)</formula>
    </cfRule>
  </conditionalFormatting>
  <conditionalFormatting sqref="AM97">
    <cfRule type="expression" dxfId="2657" priority="13273">
      <formula>IF(RIGHT(TEXT(AM97,"0.#"),1)=".",FALSE,TRUE)</formula>
    </cfRule>
    <cfRule type="expression" dxfId="2656" priority="13274">
      <formula>IF(RIGHT(TEXT(AM97,"0.#"),1)=".",TRUE,FALSE)</formula>
    </cfRule>
  </conditionalFormatting>
  <conditionalFormatting sqref="AM98">
    <cfRule type="expression" dxfId="2655" priority="13271">
      <formula>IF(RIGHT(TEXT(AM98,"0.#"),1)=".",FALSE,TRUE)</formula>
    </cfRule>
    <cfRule type="expression" dxfId="2654" priority="13272">
      <formula>IF(RIGHT(TEXT(AM98,"0.#"),1)=".",TRUE,FALSE)</formula>
    </cfRule>
  </conditionalFormatting>
  <conditionalFormatting sqref="AM99">
    <cfRule type="expression" dxfId="2653" priority="13269">
      <formula>IF(RIGHT(TEXT(AM99,"0.#"),1)=".",FALSE,TRUE)</formula>
    </cfRule>
    <cfRule type="expression" dxfId="2652" priority="13270">
      <formula>IF(RIGHT(TEXT(AM99,"0.#"),1)=".",TRUE,FALSE)</formula>
    </cfRule>
  </conditionalFormatting>
  <conditionalFormatting sqref="AI101">
    <cfRule type="expression" dxfId="2651" priority="13255">
      <formula>IF(RIGHT(TEXT(AI101,"0.#"),1)=".",FALSE,TRUE)</formula>
    </cfRule>
    <cfRule type="expression" dxfId="2650" priority="13256">
      <formula>IF(RIGHT(TEXT(AI101,"0.#"),1)=".",TRUE,FALSE)</formula>
    </cfRule>
  </conditionalFormatting>
  <conditionalFormatting sqref="AM101">
    <cfRule type="expression" dxfId="2649" priority="13253">
      <formula>IF(RIGHT(TEXT(AM101,"0.#"),1)=".",FALSE,TRUE)</formula>
    </cfRule>
    <cfRule type="expression" dxfId="2648" priority="13254">
      <formula>IF(RIGHT(TEXT(AM101,"0.#"),1)=".",TRUE,FALSE)</formula>
    </cfRule>
  </conditionalFormatting>
  <conditionalFormatting sqref="AE102">
    <cfRule type="expression" dxfId="2647" priority="13251">
      <formula>IF(RIGHT(TEXT(AE102,"0.#"),1)=".",FALSE,TRUE)</formula>
    </cfRule>
    <cfRule type="expression" dxfId="2646" priority="13252">
      <formula>IF(RIGHT(TEXT(AE102,"0.#"),1)=".",TRUE,FALSE)</formula>
    </cfRule>
  </conditionalFormatting>
  <conditionalFormatting sqref="AI102">
    <cfRule type="expression" dxfId="2645" priority="13249">
      <formula>IF(RIGHT(TEXT(AI102,"0.#"),1)=".",FALSE,TRUE)</formula>
    </cfRule>
    <cfRule type="expression" dxfId="2644" priority="13250">
      <formula>IF(RIGHT(TEXT(AI102,"0.#"),1)=".",TRUE,FALSE)</formula>
    </cfRule>
  </conditionalFormatting>
  <conditionalFormatting sqref="AM102">
    <cfRule type="expression" dxfId="2643" priority="13247">
      <formula>IF(RIGHT(TEXT(AM102,"0.#"),1)=".",FALSE,TRUE)</formula>
    </cfRule>
    <cfRule type="expression" dxfId="2642" priority="13248">
      <formula>IF(RIGHT(TEXT(AM102,"0.#"),1)=".",TRUE,FALSE)</formula>
    </cfRule>
  </conditionalFormatting>
  <conditionalFormatting sqref="AQ102">
    <cfRule type="expression" dxfId="2641" priority="13245">
      <formula>IF(RIGHT(TEXT(AQ102,"0.#"),1)=".",FALSE,TRUE)</formula>
    </cfRule>
    <cfRule type="expression" dxfId="2640" priority="13246">
      <formula>IF(RIGHT(TEXT(AQ102,"0.#"),1)=".",TRUE,FALSE)</formula>
    </cfRule>
  </conditionalFormatting>
  <conditionalFormatting sqref="AE107">
    <cfRule type="expression" dxfId="2639" priority="13229">
      <formula>IF(RIGHT(TEXT(AE107,"0.#"),1)=".",FALSE,TRUE)</formula>
    </cfRule>
    <cfRule type="expression" dxfId="2638" priority="13230">
      <formula>IF(RIGHT(TEXT(AE107,"0.#"),1)=".",TRUE,FALSE)</formula>
    </cfRule>
  </conditionalFormatting>
  <conditionalFormatting sqref="AI107">
    <cfRule type="expression" dxfId="2637" priority="13227">
      <formula>IF(RIGHT(TEXT(AI107,"0.#"),1)=".",FALSE,TRUE)</formula>
    </cfRule>
    <cfRule type="expression" dxfId="2636" priority="13228">
      <formula>IF(RIGHT(TEXT(AI107,"0.#"),1)=".",TRUE,FALSE)</formula>
    </cfRule>
  </conditionalFormatting>
  <conditionalFormatting sqref="AM107">
    <cfRule type="expression" dxfId="2635" priority="13225">
      <formula>IF(RIGHT(TEXT(AM107,"0.#"),1)=".",FALSE,TRUE)</formula>
    </cfRule>
    <cfRule type="expression" dxfId="2634" priority="13226">
      <formula>IF(RIGHT(TEXT(AM107,"0.#"),1)=".",TRUE,FALSE)</formula>
    </cfRule>
  </conditionalFormatting>
  <conditionalFormatting sqref="AE108">
    <cfRule type="expression" dxfId="2633" priority="13223">
      <formula>IF(RIGHT(TEXT(AE108,"0.#"),1)=".",FALSE,TRUE)</formula>
    </cfRule>
    <cfRule type="expression" dxfId="2632" priority="13224">
      <formula>IF(RIGHT(TEXT(AE108,"0.#"),1)=".",TRUE,FALSE)</formula>
    </cfRule>
  </conditionalFormatting>
  <conditionalFormatting sqref="AI108">
    <cfRule type="expression" dxfId="2631" priority="13221">
      <formula>IF(RIGHT(TEXT(AI108,"0.#"),1)=".",FALSE,TRUE)</formula>
    </cfRule>
    <cfRule type="expression" dxfId="2630" priority="13222">
      <formula>IF(RIGHT(TEXT(AI108,"0.#"),1)=".",TRUE,FALSE)</formula>
    </cfRule>
  </conditionalFormatting>
  <conditionalFormatting sqref="AM108">
    <cfRule type="expression" dxfId="2629" priority="13219">
      <formula>IF(RIGHT(TEXT(AM108,"0.#"),1)=".",FALSE,TRUE)</formula>
    </cfRule>
    <cfRule type="expression" dxfId="2628" priority="13220">
      <formula>IF(RIGHT(TEXT(AM108,"0.#"),1)=".",TRUE,FALSE)</formula>
    </cfRule>
  </conditionalFormatting>
  <conditionalFormatting sqref="AE110">
    <cfRule type="expression" dxfId="2627" priority="13215">
      <formula>IF(RIGHT(TEXT(AE110,"0.#"),1)=".",FALSE,TRUE)</formula>
    </cfRule>
    <cfRule type="expression" dxfId="2626" priority="13216">
      <formula>IF(RIGHT(TEXT(AE110,"0.#"),1)=".",TRUE,FALSE)</formula>
    </cfRule>
  </conditionalFormatting>
  <conditionalFormatting sqref="AI110">
    <cfRule type="expression" dxfId="2625" priority="13213">
      <formula>IF(RIGHT(TEXT(AI110,"0.#"),1)=".",FALSE,TRUE)</formula>
    </cfRule>
    <cfRule type="expression" dxfId="2624" priority="13214">
      <formula>IF(RIGHT(TEXT(AI110,"0.#"),1)=".",TRUE,FALSE)</formula>
    </cfRule>
  </conditionalFormatting>
  <conditionalFormatting sqref="AM110">
    <cfRule type="expression" dxfId="2623" priority="13211">
      <formula>IF(RIGHT(TEXT(AM110,"0.#"),1)=".",FALSE,TRUE)</formula>
    </cfRule>
    <cfRule type="expression" dxfId="2622" priority="13212">
      <formula>IF(RIGHT(TEXT(AM110,"0.#"),1)=".",TRUE,FALSE)</formula>
    </cfRule>
  </conditionalFormatting>
  <conditionalFormatting sqref="AE111">
    <cfRule type="expression" dxfId="2621" priority="13209">
      <formula>IF(RIGHT(TEXT(AE111,"0.#"),1)=".",FALSE,TRUE)</formula>
    </cfRule>
    <cfRule type="expression" dxfId="2620" priority="13210">
      <formula>IF(RIGHT(TEXT(AE111,"0.#"),1)=".",TRUE,FALSE)</formula>
    </cfRule>
  </conditionalFormatting>
  <conditionalFormatting sqref="AI111">
    <cfRule type="expression" dxfId="2619" priority="13207">
      <formula>IF(RIGHT(TEXT(AI111,"0.#"),1)=".",FALSE,TRUE)</formula>
    </cfRule>
    <cfRule type="expression" dxfId="2618" priority="13208">
      <formula>IF(RIGHT(TEXT(AI111,"0.#"),1)=".",TRUE,FALSE)</formula>
    </cfRule>
  </conditionalFormatting>
  <conditionalFormatting sqref="AM111">
    <cfRule type="expression" dxfId="2617" priority="13205">
      <formula>IF(RIGHT(TEXT(AM111,"0.#"),1)=".",FALSE,TRUE)</formula>
    </cfRule>
    <cfRule type="expression" dxfId="2616" priority="13206">
      <formula>IF(RIGHT(TEXT(AM111,"0.#"),1)=".",TRUE,FALSE)</formula>
    </cfRule>
  </conditionalFormatting>
  <conditionalFormatting sqref="AE113">
    <cfRule type="expression" dxfId="2615" priority="13201">
      <formula>IF(RIGHT(TEXT(AE113,"0.#"),1)=".",FALSE,TRUE)</formula>
    </cfRule>
    <cfRule type="expression" dxfId="2614" priority="13202">
      <formula>IF(RIGHT(TEXT(AE113,"0.#"),1)=".",TRUE,FALSE)</formula>
    </cfRule>
  </conditionalFormatting>
  <conditionalFormatting sqref="AI113">
    <cfRule type="expression" dxfId="2613" priority="13199">
      <formula>IF(RIGHT(TEXT(AI113,"0.#"),1)=".",FALSE,TRUE)</formula>
    </cfRule>
    <cfRule type="expression" dxfId="2612" priority="13200">
      <formula>IF(RIGHT(TEXT(AI113,"0.#"),1)=".",TRUE,FALSE)</formula>
    </cfRule>
  </conditionalFormatting>
  <conditionalFormatting sqref="AM113">
    <cfRule type="expression" dxfId="2611" priority="13197">
      <formula>IF(RIGHT(TEXT(AM113,"0.#"),1)=".",FALSE,TRUE)</formula>
    </cfRule>
    <cfRule type="expression" dxfId="2610" priority="13198">
      <formula>IF(RIGHT(TEXT(AM113,"0.#"),1)=".",TRUE,FALSE)</formula>
    </cfRule>
  </conditionalFormatting>
  <conditionalFormatting sqref="AE114">
    <cfRule type="expression" dxfId="2609" priority="13195">
      <formula>IF(RIGHT(TEXT(AE114,"0.#"),1)=".",FALSE,TRUE)</formula>
    </cfRule>
    <cfRule type="expression" dxfId="2608" priority="13196">
      <formula>IF(RIGHT(TEXT(AE114,"0.#"),1)=".",TRUE,FALSE)</formula>
    </cfRule>
  </conditionalFormatting>
  <conditionalFormatting sqref="AI114">
    <cfRule type="expression" dxfId="2607" priority="13193">
      <formula>IF(RIGHT(TEXT(AI114,"0.#"),1)=".",FALSE,TRUE)</formula>
    </cfRule>
    <cfRule type="expression" dxfId="2606" priority="13194">
      <formula>IF(RIGHT(TEXT(AI114,"0.#"),1)=".",TRUE,FALSE)</formula>
    </cfRule>
  </conditionalFormatting>
  <conditionalFormatting sqref="AM114">
    <cfRule type="expression" dxfId="2605" priority="13191">
      <formula>IF(RIGHT(TEXT(AM114,"0.#"),1)=".",FALSE,TRUE)</formula>
    </cfRule>
    <cfRule type="expression" dxfId="2604" priority="13192">
      <formula>IF(RIGHT(TEXT(AM114,"0.#"),1)=".",TRUE,FALSE)</formula>
    </cfRule>
  </conditionalFormatting>
  <conditionalFormatting sqref="AE116 AQ116">
    <cfRule type="expression" dxfId="2603" priority="13187">
      <formula>IF(RIGHT(TEXT(AE116,"0.#"),1)=".",FALSE,TRUE)</formula>
    </cfRule>
    <cfRule type="expression" dxfId="2602" priority="13188">
      <formula>IF(RIGHT(TEXT(AE116,"0.#"),1)=".",TRUE,FALSE)</formula>
    </cfRule>
  </conditionalFormatting>
  <conditionalFormatting sqref="AI116">
    <cfRule type="expression" dxfId="2601" priority="13185">
      <formula>IF(RIGHT(TEXT(AI116,"0.#"),1)=".",FALSE,TRUE)</formula>
    </cfRule>
    <cfRule type="expression" dxfId="2600" priority="13186">
      <formula>IF(RIGHT(TEXT(AI116,"0.#"),1)=".",TRUE,FALSE)</formula>
    </cfRule>
  </conditionalFormatting>
  <conditionalFormatting sqref="AM116">
    <cfRule type="expression" dxfId="2599" priority="13183">
      <formula>IF(RIGHT(TEXT(AM116,"0.#"),1)=".",FALSE,TRUE)</formula>
    </cfRule>
    <cfRule type="expression" dxfId="2598" priority="13184">
      <formula>IF(RIGHT(TEXT(AM116,"0.#"),1)=".",TRUE,FALSE)</formula>
    </cfRule>
  </conditionalFormatting>
  <conditionalFormatting sqref="AE117 AM117">
    <cfRule type="expression" dxfId="2597" priority="13181">
      <formula>IF(RIGHT(TEXT(AE117,"0.#"),1)=".",FALSE,TRUE)</formula>
    </cfRule>
    <cfRule type="expression" dxfId="2596" priority="13182">
      <formula>IF(RIGHT(TEXT(AE117,"0.#"),1)=".",TRUE,FALSE)</formula>
    </cfRule>
  </conditionalFormatting>
  <conditionalFormatting sqref="AI117">
    <cfRule type="expression" dxfId="2595" priority="13179">
      <formula>IF(RIGHT(TEXT(AI117,"0.#"),1)=".",FALSE,TRUE)</formula>
    </cfRule>
    <cfRule type="expression" dxfId="2594" priority="13180">
      <formula>IF(RIGHT(TEXT(AI117,"0.#"),1)=".",TRUE,FALSE)</formula>
    </cfRule>
  </conditionalFormatting>
  <conditionalFormatting sqref="AQ117">
    <cfRule type="expression" dxfId="2593" priority="13175">
      <formula>IF(RIGHT(TEXT(AQ117,"0.#"),1)=".",FALSE,TRUE)</formula>
    </cfRule>
    <cfRule type="expression" dxfId="2592" priority="13176">
      <formula>IF(RIGHT(TEXT(AQ117,"0.#"),1)=".",TRUE,FALSE)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40:AO867">
    <cfRule type="expression" dxfId="2517" priority="6657">
      <formula>IF(AND(AL840&gt;=0, RIGHT(TEXT(AL840,"0.#"),1)&lt;&gt;"."),TRUE,FALSE)</formula>
    </cfRule>
    <cfRule type="expression" dxfId="2516" priority="6658">
      <formula>IF(AND(AL840&gt;=0, RIGHT(TEXT(AL840,"0.#"),1)="."),TRUE,FALSE)</formula>
    </cfRule>
    <cfRule type="expression" dxfId="2515" priority="6659">
      <formula>IF(AND(AL840&lt;0, RIGHT(TEXT(AL840,"0.#"),1)&lt;&gt;"."),TRUE,FALSE)</formula>
    </cfRule>
    <cfRule type="expression" dxfId="2514" priority="6660">
      <formula>IF(AND(AL840&lt;0, RIGHT(TEXT(AL840,"0.#"),1)="."),TRUE,FALSE)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I126">
    <cfRule type="expression" dxfId="2459" priority="2991">
      <formula>IF(RIGHT(TEXT(AI126,"0.#"),1)=".",FALSE,TRUE)</formula>
    </cfRule>
    <cfRule type="expression" dxfId="2458" priority="2992">
      <formula>IF(RIGHT(TEXT(AI126,"0.#"),1)=".",TRUE,FALSE)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0:Y867">
    <cfRule type="expression" dxfId="2447" priority="2985">
      <formula>IF(RIGHT(TEXT(Y840,"0.#"),1)=".",FALSE,TRUE)</formula>
    </cfRule>
    <cfRule type="expression" dxfId="2446" priority="2986">
      <formula>IF(RIGHT(TEXT(Y840,"0.#"),1)=".",TRUE,FALSE)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3:AO1132">
    <cfRule type="expression" dxfId="2417" priority="2891">
      <formula>IF(AND(AL1103&gt;=0, RIGHT(TEXT(AL1103,"0.#"),1)&lt;&gt;"."),TRUE,FALSE)</formula>
    </cfRule>
    <cfRule type="expression" dxfId="2416" priority="2892">
      <formula>IF(AND(AL1103&gt;=0, RIGHT(TEXT(AL1103,"0.#"),1)="."),TRUE,FALSE)</formula>
    </cfRule>
    <cfRule type="expression" dxfId="2415" priority="2893">
      <formula>IF(AND(AL1103&lt;0, RIGHT(TEXT(AL1103,"0.#"),1)&lt;&gt;"."),TRUE,FALSE)</formula>
    </cfRule>
    <cfRule type="expression" dxfId="2414" priority="2894">
      <formula>IF(AND(AL1103&lt;0, RIGHT(TEXT(AL1103,"0.#"),1)="."),TRUE,FALSE)</formula>
    </cfRule>
  </conditionalFormatting>
  <conditionalFormatting sqref="Y1103:Y1132">
    <cfRule type="expression" dxfId="2413" priority="2889">
      <formula>IF(RIGHT(TEXT(Y1103,"0.#"),1)=".",FALSE,TRUE)</formula>
    </cfRule>
    <cfRule type="expression" dxfId="2412" priority="2890">
      <formula>IF(RIGHT(TEXT(Y1103,"0.#"),1)=".",TRUE,FALSE)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38:AO839">
    <cfRule type="expression" dxfId="2403" priority="2843">
      <formula>IF(AND(AL838&gt;=0, RIGHT(TEXT(AL838,"0.#"),1)&lt;&gt;"."),TRUE,FALSE)</formula>
    </cfRule>
    <cfRule type="expression" dxfId="2402" priority="2844">
      <formula>IF(AND(AL838&gt;=0, RIGHT(TEXT(AL838,"0.#"),1)="."),TRUE,FALSE)</formula>
    </cfRule>
    <cfRule type="expression" dxfId="2401" priority="2845">
      <formula>IF(AND(AL838&lt;0, RIGHT(TEXT(AL838,"0.#"),1)&lt;&gt;"."),TRUE,FALSE)</formula>
    </cfRule>
    <cfRule type="expression" dxfId="2400" priority="2846">
      <formula>IF(AND(AL838&lt;0, RIGHT(TEXT(AL838,"0.#"),1)="."),TRUE,FALSE)</formula>
    </cfRule>
  </conditionalFormatting>
  <conditionalFormatting sqref="Y838:Y839">
    <cfRule type="expression" dxfId="2399" priority="2841">
      <formula>IF(RIGHT(TEXT(Y838,"0.#"),1)=".",FALSE,TRUE)</formula>
    </cfRule>
    <cfRule type="expression" dxfId="2398" priority="2842">
      <formula>IF(RIGHT(TEXT(Y838,"0.#"),1)=".",TRUE,FALSE)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M46">
    <cfRule type="expression" dxfId="2197" priority="1987">
      <formula>IF(RIGHT(TEXT(AM46,"0.#"),1)=".",FALSE,TRUE)</formula>
    </cfRule>
    <cfRule type="expression" dxfId="2196" priority="1988">
      <formula>IF(RIGHT(TEXT(AM46,"0.#"),1)=".",TRUE,FALSE)</formula>
    </cfRule>
  </conditionalFormatting>
  <conditionalFormatting sqref="AU46:AU48">
    <cfRule type="expression" dxfId="2195" priority="1979">
      <formula>IF(RIGHT(TEXT(AU46,"0.#"),1)=".",FALSE,TRUE)</formula>
    </cfRule>
    <cfRule type="expression" dxfId="2194" priority="1980">
      <formula>IF(RIGHT(TEXT(AU46,"0.#"),1)=".",TRUE,FALSE)</formula>
    </cfRule>
  </conditionalFormatting>
  <conditionalFormatting sqref="AM48">
    <cfRule type="expression" dxfId="2193" priority="1983">
      <formula>IF(RIGHT(TEXT(AM48,"0.#"),1)=".",FALSE,TRUE)</formula>
    </cfRule>
    <cfRule type="expression" dxfId="2192" priority="1984">
      <formula>IF(RIGHT(TEXT(AM48,"0.#"),1)=".",TRUE,FALSE)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AM139 AQ138:AQ139 AU138:AU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3:Y900">
    <cfRule type="expression" dxfId="2081" priority="2101">
      <formula>IF(RIGHT(TEXT(Y873,"0.#"),1)=".",FALSE,TRUE)</formula>
    </cfRule>
    <cfRule type="expression" dxfId="2080" priority="2102">
      <formula>IF(RIGHT(TEXT(Y873,"0.#"),1)=".",TRUE,FALSE)</formula>
    </cfRule>
  </conditionalFormatting>
  <conditionalFormatting sqref="Y871:Y872">
    <cfRule type="expression" dxfId="2079" priority="2095">
      <formula>IF(RIGHT(TEXT(Y871,"0.#"),1)=".",FALSE,TRUE)</formula>
    </cfRule>
    <cfRule type="expression" dxfId="2078" priority="2096">
      <formula>IF(RIGHT(TEXT(Y871,"0.#"),1)=".",TRUE,FALSE)</formula>
    </cfRule>
  </conditionalFormatting>
  <conditionalFormatting sqref="Y906:Y933">
    <cfRule type="expression" dxfId="2077" priority="2089">
      <formula>IF(RIGHT(TEXT(Y906,"0.#"),1)=".",FALSE,TRUE)</formula>
    </cfRule>
    <cfRule type="expression" dxfId="2076" priority="2090">
      <formula>IF(RIGHT(TEXT(Y906,"0.#"),1)=".",TRUE,FALSE)</formula>
    </cfRule>
  </conditionalFormatting>
  <conditionalFormatting sqref="Y904:Y905">
    <cfRule type="expression" dxfId="2075" priority="2083">
      <formula>IF(RIGHT(TEXT(Y904,"0.#"),1)=".",FALSE,TRUE)</formula>
    </cfRule>
    <cfRule type="expression" dxfId="2074" priority="2084">
      <formula>IF(RIGHT(TEXT(Y904,"0.#"),1)=".",TRUE,FALSE)</formula>
    </cfRule>
  </conditionalFormatting>
  <conditionalFormatting sqref="Y939:Y966">
    <cfRule type="expression" dxfId="2073" priority="2077">
      <formula>IF(RIGHT(TEXT(Y939,"0.#"),1)=".",FALSE,TRUE)</formula>
    </cfRule>
    <cfRule type="expression" dxfId="2072" priority="2078">
      <formula>IF(RIGHT(TEXT(Y939,"0.#"),1)=".",TRUE,FALSE)</formula>
    </cfRule>
  </conditionalFormatting>
  <conditionalFormatting sqref="Y937:Y938">
    <cfRule type="expression" dxfId="2071" priority="2071">
      <formula>IF(RIGHT(TEXT(Y937,"0.#"),1)=".",FALSE,TRUE)</formula>
    </cfRule>
    <cfRule type="expression" dxfId="2070" priority="2072">
      <formula>IF(RIGHT(TEXT(Y937,"0.#"),1)=".",TRUE,FALSE)</formula>
    </cfRule>
  </conditionalFormatting>
  <conditionalFormatting sqref="Y972:Y999">
    <cfRule type="expression" dxfId="2069" priority="2065">
      <formula>IF(RIGHT(TEXT(Y972,"0.#"),1)=".",FALSE,TRUE)</formula>
    </cfRule>
    <cfRule type="expression" dxfId="2068" priority="2066">
      <formula>IF(RIGHT(TEXT(Y972,"0.#"),1)=".",TRUE,FALSE)</formula>
    </cfRule>
  </conditionalFormatting>
  <conditionalFormatting sqref="Y970:Y971">
    <cfRule type="expression" dxfId="2067" priority="2059">
      <formula>IF(RIGHT(TEXT(Y970,"0.#"),1)=".",FALSE,TRUE)</formula>
    </cfRule>
    <cfRule type="expression" dxfId="2066" priority="2060">
      <formula>IF(RIGHT(TEXT(Y970,"0.#"),1)=".",TRUE,FALSE)</formula>
    </cfRule>
  </conditionalFormatting>
  <conditionalFormatting sqref="Y1005:Y1032">
    <cfRule type="expression" dxfId="2065" priority="2053">
      <formula>IF(RIGHT(TEXT(Y1005,"0.#"),1)=".",FALSE,TRUE)</formula>
    </cfRule>
    <cfRule type="expression" dxfId="2064" priority="2054">
      <formula>IF(RIGHT(TEXT(Y1005,"0.#"),1)=".",TRUE,FALSE)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3:AO900">
    <cfRule type="expression" dxfId="1987" priority="2103">
      <formula>IF(AND(AL873&gt;=0, RIGHT(TEXT(AL873,"0.#"),1)&lt;&gt;"."),TRUE,FALSE)</formula>
    </cfRule>
    <cfRule type="expression" dxfId="1986" priority="2104">
      <formula>IF(AND(AL873&gt;=0, RIGHT(TEXT(AL873,"0.#"),1)="."),TRUE,FALSE)</formula>
    </cfRule>
    <cfRule type="expression" dxfId="1985" priority="2105">
      <formula>IF(AND(AL873&lt;0, RIGHT(TEXT(AL873,"0.#"),1)&lt;&gt;"."),TRUE,FALSE)</formula>
    </cfRule>
    <cfRule type="expression" dxfId="1984" priority="2106">
      <formula>IF(AND(AL873&lt;0, RIGHT(TEXT(AL873,"0.#"),1)="."),TRUE,FALSE)</formula>
    </cfRule>
  </conditionalFormatting>
  <conditionalFormatting sqref="AL871:AO872">
    <cfRule type="expression" dxfId="1983" priority="2097">
      <formula>IF(AND(AL871&gt;=0, RIGHT(TEXT(AL871,"0.#"),1)&lt;&gt;"."),TRUE,FALSE)</formula>
    </cfRule>
    <cfRule type="expression" dxfId="1982" priority="2098">
      <formula>IF(AND(AL871&gt;=0, RIGHT(TEXT(AL871,"0.#"),1)="."),TRUE,FALSE)</formula>
    </cfRule>
    <cfRule type="expression" dxfId="1981" priority="2099">
      <formula>IF(AND(AL871&lt;0, RIGHT(TEXT(AL871,"0.#"),1)&lt;&gt;"."),TRUE,FALSE)</formula>
    </cfRule>
    <cfRule type="expression" dxfId="1980" priority="2100">
      <formula>IF(AND(AL871&lt;0, RIGHT(TEXT(AL871,"0.#"),1)="."),TRUE,FALSE)</formula>
    </cfRule>
  </conditionalFormatting>
  <conditionalFormatting sqref="AL906:AO933">
    <cfRule type="expression" dxfId="1979" priority="2091">
      <formula>IF(AND(AL906&gt;=0, RIGHT(TEXT(AL906,"0.#"),1)&lt;&gt;"."),TRUE,FALSE)</formula>
    </cfRule>
    <cfRule type="expression" dxfId="1978" priority="2092">
      <formula>IF(AND(AL906&gt;=0, RIGHT(TEXT(AL906,"0.#"),1)="."),TRUE,FALSE)</formula>
    </cfRule>
    <cfRule type="expression" dxfId="1977" priority="2093">
      <formula>IF(AND(AL906&lt;0, RIGHT(TEXT(AL906,"0.#"),1)&lt;&gt;"."),TRUE,FALSE)</formula>
    </cfRule>
    <cfRule type="expression" dxfId="1976" priority="2094">
      <formula>IF(AND(AL906&lt;0, RIGHT(TEXT(AL906,"0.#"),1)="."),TRUE,FALSE)</formula>
    </cfRule>
  </conditionalFormatting>
  <conditionalFormatting sqref="AL904:AO905">
    <cfRule type="expression" dxfId="1975" priority="2085">
      <formula>IF(AND(AL904&gt;=0, RIGHT(TEXT(AL904,"0.#"),1)&lt;&gt;"."),TRUE,FALSE)</formula>
    </cfRule>
    <cfRule type="expression" dxfId="1974" priority="2086">
      <formula>IF(AND(AL904&gt;=0, RIGHT(TEXT(AL904,"0.#"),1)="."),TRUE,FALSE)</formula>
    </cfRule>
    <cfRule type="expression" dxfId="1973" priority="2087">
      <formula>IF(AND(AL904&lt;0, RIGHT(TEXT(AL904,"0.#"),1)&lt;&gt;"."),TRUE,FALSE)</formula>
    </cfRule>
    <cfRule type="expression" dxfId="1972" priority="2088">
      <formula>IF(AND(AL904&lt;0, RIGHT(TEXT(AL904,"0.#"),1)="."),TRUE,FALSE)</formula>
    </cfRule>
  </conditionalFormatting>
  <conditionalFormatting sqref="AL939:AO966">
    <cfRule type="expression" dxfId="1971" priority="2079">
      <formula>IF(AND(AL939&gt;=0, RIGHT(TEXT(AL939,"0.#"),1)&lt;&gt;"."),TRUE,FALSE)</formula>
    </cfRule>
    <cfRule type="expression" dxfId="1970" priority="2080">
      <formula>IF(AND(AL939&gt;=0, RIGHT(TEXT(AL939,"0.#"),1)="."),TRUE,FALSE)</formula>
    </cfRule>
    <cfRule type="expression" dxfId="1969" priority="2081">
      <formula>IF(AND(AL939&lt;0, RIGHT(TEXT(AL939,"0.#"),1)&lt;&gt;"."),TRUE,FALSE)</formula>
    </cfRule>
    <cfRule type="expression" dxfId="1968" priority="2082">
      <formula>IF(AND(AL939&lt;0, RIGHT(TEXT(AL939,"0.#"),1)="."),TRUE,FALSE)</formula>
    </cfRule>
  </conditionalFormatting>
  <conditionalFormatting sqref="AL937:AO938">
    <cfRule type="expression" dxfId="1967" priority="2073">
      <formula>IF(AND(AL937&gt;=0, RIGHT(TEXT(AL937,"0.#"),1)&lt;&gt;"."),TRUE,FALSE)</formula>
    </cfRule>
    <cfRule type="expression" dxfId="1966" priority="2074">
      <formula>IF(AND(AL937&gt;=0, RIGHT(TEXT(AL937,"0.#"),1)="."),TRUE,FALSE)</formula>
    </cfRule>
    <cfRule type="expression" dxfId="1965" priority="2075">
      <formula>IF(AND(AL937&lt;0, RIGHT(TEXT(AL937,"0.#"),1)&lt;&gt;"."),TRUE,FALSE)</formula>
    </cfRule>
    <cfRule type="expression" dxfId="1964" priority="2076">
      <formula>IF(AND(AL937&lt;0, RIGHT(TEXT(AL937,"0.#"),1)="."),TRUE,FALSE)</formula>
    </cfRule>
  </conditionalFormatting>
  <conditionalFormatting sqref="AL972:AO999">
    <cfRule type="expression" dxfId="1963" priority="2067">
      <formula>IF(AND(AL972&gt;=0, RIGHT(TEXT(AL972,"0.#"),1)&lt;&gt;"."),TRUE,FALSE)</formula>
    </cfRule>
    <cfRule type="expression" dxfId="1962" priority="2068">
      <formula>IF(AND(AL972&gt;=0, RIGHT(TEXT(AL972,"0.#"),1)="."),TRUE,FALSE)</formula>
    </cfRule>
    <cfRule type="expression" dxfId="1961" priority="2069">
      <formula>IF(AND(AL972&lt;0, RIGHT(TEXT(AL972,"0.#"),1)&lt;&gt;"."),TRUE,FALSE)</formula>
    </cfRule>
    <cfRule type="expression" dxfId="1960" priority="2070">
      <formula>IF(AND(AL972&lt;0, RIGHT(TEXT(AL972,"0.#"),1)="."),TRUE,FALSE)</formula>
    </cfRule>
  </conditionalFormatting>
  <conditionalFormatting sqref="AL970:AO971">
    <cfRule type="expression" dxfId="1959" priority="2061">
      <formula>IF(AND(AL970&gt;=0, RIGHT(TEXT(AL970,"0.#"),1)&lt;&gt;"."),TRUE,FALSE)</formula>
    </cfRule>
    <cfRule type="expression" dxfId="1958" priority="2062">
      <formula>IF(AND(AL970&gt;=0, RIGHT(TEXT(AL970,"0.#"),1)="."),TRUE,FALSE)</formula>
    </cfRule>
    <cfRule type="expression" dxfId="1957" priority="2063">
      <formula>IF(AND(AL970&lt;0, RIGHT(TEXT(AL970,"0.#"),1)&lt;&gt;"."),TRUE,FALSE)</formula>
    </cfRule>
    <cfRule type="expression" dxfId="1956" priority="2064">
      <formula>IF(AND(AL970&lt;0, RIGHT(TEXT(AL970,"0.#"),1)="."),TRUE,FALSE)</formula>
    </cfRule>
  </conditionalFormatting>
  <conditionalFormatting sqref="AL1005:AO1032">
    <cfRule type="expression" dxfId="1955" priority="2055">
      <formula>IF(AND(AL1005&gt;=0, RIGHT(TEXT(AL1005,"0.#"),1)&lt;&gt;"."),TRUE,FALSE)</formula>
    </cfRule>
    <cfRule type="expression" dxfId="1954" priority="2056">
      <formula>IF(AND(AL1005&gt;=0, RIGHT(TEXT(AL1005,"0.#"),1)="."),TRUE,FALSE)</formula>
    </cfRule>
    <cfRule type="expression" dxfId="1953" priority="2057">
      <formula>IF(AND(AL1005&lt;0, RIGHT(TEXT(AL1005,"0.#"),1)&lt;&gt;"."),TRUE,FALSE)</formula>
    </cfRule>
    <cfRule type="expression" dxfId="1952" priority="2058">
      <formula>IF(AND(AL1005&lt;0, RIGHT(TEXT(AL1005,"0.#"),1)="."),TRUE,FALSE)</formula>
    </cfRule>
  </conditionalFormatting>
  <conditionalFormatting sqref="AL1003:AO1004">
    <cfRule type="expression" dxfId="1951" priority="2049">
      <formula>IF(AND(AL1003&gt;=0, RIGHT(TEXT(AL1003,"0.#"),1)&lt;&gt;"."),TRUE,FALSE)</formula>
    </cfRule>
    <cfRule type="expression" dxfId="1950" priority="2050">
      <formula>IF(AND(AL1003&gt;=0, RIGHT(TEXT(AL1003,"0.#"),1)="."),TRUE,FALSE)</formula>
    </cfRule>
    <cfRule type="expression" dxfId="1949" priority="2051">
      <formula>IF(AND(AL1003&lt;0, RIGHT(TEXT(AL1003,"0.#"),1)&lt;&gt;"."),TRUE,FALSE)</formula>
    </cfRule>
    <cfRule type="expression" dxfId="1948" priority="2052">
      <formula>IF(AND(AL1003&lt;0, RIGHT(TEXT(AL1003,"0.#"),1)="."),TRUE,FALSE)</formula>
    </cfRule>
  </conditionalFormatting>
  <conditionalFormatting sqref="Y1003:Y1004">
    <cfRule type="expression" dxfId="1947" priority="2047">
      <formula>IF(RIGHT(TEXT(Y1003,"0.#"),1)=".",FALSE,TRUE)</formula>
    </cfRule>
    <cfRule type="expression" dxfId="1946" priority="2048">
      <formula>IF(RIGHT(TEXT(Y1003,"0.#"),1)=".",TRUE,FALSE)</formula>
    </cfRule>
  </conditionalFormatting>
  <conditionalFormatting sqref="AL1038:AO1065">
    <cfRule type="expression" dxfId="1945" priority="2043">
      <formula>IF(AND(AL1038&gt;=0, RIGHT(TEXT(AL1038,"0.#"),1)&lt;&gt;"."),TRUE,FALSE)</formula>
    </cfRule>
    <cfRule type="expression" dxfId="1944" priority="2044">
      <formula>IF(AND(AL1038&gt;=0, RIGHT(TEXT(AL1038,"0.#"),1)="."),TRUE,FALSE)</formula>
    </cfRule>
    <cfRule type="expression" dxfId="1943" priority="2045">
      <formula>IF(AND(AL1038&lt;0, RIGHT(TEXT(AL1038,"0.#"),1)&lt;&gt;"."),TRUE,FALSE)</formula>
    </cfRule>
    <cfRule type="expression" dxfId="1942" priority="2046">
      <formula>IF(AND(AL1038&lt;0, RIGHT(TEXT(AL1038,"0.#"),1)="."),TRUE,FALSE)</formula>
    </cfRule>
  </conditionalFormatting>
  <conditionalFormatting sqref="Y1038:Y1065">
    <cfRule type="expression" dxfId="1941" priority="2041">
      <formula>IF(RIGHT(TEXT(Y1038,"0.#"),1)=".",FALSE,TRUE)</formula>
    </cfRule>
    <cfRule type="expression" dxfId="1940" priority="2042">
      <formula>IF(RIGHT(TEXT(Y1038,"0.#"),1)=".",TRUE,FALSE)</formula>
    </cfRule>
  </conditionalFormatting>
  <conditionalFormatting sqref="AL1036:AO1037">
    <cfRule type="expression" dxfId="1939" priority="2037">
      <formula>IF(AND(AL1036&gt;=0, RIGHT(TEXT(AL1036,"0.#"),1)&lt;&gt;"."),TRUE,FALSE)</formula>
    </cfRule>
    <cfRule type="expression" dxfId="1938" priority="2038">
      <formula>IF(AND(AL1036&gt;=0, RIGHT(TEXT(AL1036,"0.#"),1)="."),TRUE,FALSE)</formula>
    </cfRule>
    <cfRule type="expression" dxfId="1937" priority="2039">
      <formula>IF(AND(AL1036&lt;0, RIGHT(TEXT(AL1036,"0.#"),1)&lt;&gt;"."),TRUE,FALSE)</formula>
    </cfRule>
    <cfRule type="expression" dxfId="1936" priority="2040">
      <formula>IF(AND(AL1036&lt;0, RIGHT(TEXT(AL1036,"0.#"),1)="."),TRUE,FALSE)</formula>
    </cfRule>
  </conditionalFormatting>
  <conditionalFormatting sqref="Y1036:Y1037">
    <cfRule type="expression" dxfId="1935" priority="2035">
      <formula>IF(RIGHT(TEXT(Y1036,"0.#"),1)=".",FALSE,TRUE)</formula>
    </cfRule>
    <cfRule type="expression" dxfId="1934" priority="2036">
      <formula>IF(RIGHT(TEXT(Y1036,"0.#"),1)=".",TRUE,FALSE)</formula>
    </cfRule>
  </conditionalFormatting>
  <conditionalFormatting sqref="AL1071:AO1098">
    <cfRule type="expression" dxfId="1933" priority="2031">
      <formula>IF(AND(AL1071&gt;=0, RIGHT(TEXT(AL1071,"0.#"),1)&lt;&gt;"."),TRUE,FALSE)</formula>
    </cfRule>
    <cfRule type="expression" dxfId="1932" priority="2032">
      <formula>IF(AND(AL1071&gt;=0, RIGHT(TEXT(AL1071,"0.#"),1)="."),TRUE,FALSE)</formula>
    </cfRule>
    <cfRule type="expression" dxfId="1931" priority="2033">
      <formula>IF(AND(AL1071&lt;0, RIGHT(TEXT(AL1071,"0.#"),1)&lt;&gt;"."),TRUE,FALSE)</formula>
    </cfRule>
    <cfRule type="expression" dxfId="1930" priority="2034">
      <formula>IF(AND(AL1071&lt;0, RIGHT(TEXT(AL1071,"0.#"),1)="."),TRUE,FALSE)</formula>
    </cfRule>
  </conditionalFormatting>
  <conditionalFormatting sqref="Y1071:Y1098">
    <cfRule type="expression" dxfId="1929" priority="2029">
      <formula>IF(RIGHT(TEXT(Y1071,"0.#"),1)=".",FALSE,TRUE)</formula>
    </cfRule>
    <cfRule type="expression" dxfId="1928" priority="2030">
      <formula>IF(RIGHT(TEXT(Y1071,"0.#"),1)=".",TRUE,FALSE)</formula>
    </cfRule>
  </conditionalFormatting>
  <conditionalFormatting sqref="AL1069:AO1070">
    <cfRule type="expression" dxfId="1927" priority="2025">
      <formula>IF(AND(AL1069&gt;=0, RIGHT(TEXT(AL1069,"0.#"),1)&lt;&gt;"."),TRUE,FALSE)</formula>
    </cfRule>
    <cfRule type="expression" dxfId="1926" priority="2026">
      <formula>IF(AND(AL1069&gt;=0, RIGHT(TEXT(AL1069,"0.#"),1)="."),TRUE,FALSE)</formula>
    </cfRule>
    <cfRule type="expression" dxfId="1925" priority="2027">
      <formula>IF(AND(AL1069&lt;0, RIGHT(TEXT(AL1069,"0.#"),1)&lt;&gt;"."),TRUE,FALSE)</formula>
    </cfRule>
    <cfRule type="expression" dxfId="1924" priority="2028">
      <formula>IF(AND(AL1069&lt;0, RIGHT(TEXT(AL1069,"0.#"),1)="."),TRUE,FALSE)</formula>
    </cfRule>
  </conditionalFormatting>
  <conditionalFormatting sqref="Y1069:Y1070">
    <cfRule type="expression" dxfId="1923" priority="2023">
      <formula>IF(RIGHT(TEXT(Y1069,"0.#"),1)=".",FALSE,TRUE)</formula>
    </cfRule>
    <cfRule type="expression" dxfId="1922" priority="2024">
      <formula>IF(RIGHT(TEXT(Y1069,"0.#"),1)=".",TRUE,FALSE)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7" manualBreakCount="17">
    <brk id="29" max="49" man="1"/>
    <brk id="79" max="49" man="1"/>
    <brk id="129" max="49" man="1"/>
    <brk id="699" max="49" man="1"/>
    <brk id="727"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560</v>
      </c>
      <c r="M8" s="13" t="str">
        <f t="shared" si="2"/>
        <v>中小企業対策</v>
      </c>
      <c r="N8" s="13" t="str">
        <f t="shared" si="6"/>
        <v>中小企業対策</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441</v>
      </c>
      <c r="Z10" s="30"/>
      <c r="AA10" s="32" t="s">
        <v>535</v>
      </c>
      <c r="AB10" s="31"/>
      <c r="AC10" s="31"/>
      <c r="AD10" s="31"/>
      <c r="AE10" s="31"/>
      <c r="AF10" s="30"/>
      <c r="AG10" s="55" t="s">
        <v>363</v>
      </c>
      <c r="AK10" s="53" t="str">
        <f t="shared" si="7"/>
        <v>I</v>
      </c>
      <c r="AP10" s="53" t="s">
        <v>80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80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t="s">
        <v>560</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クールジャパン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クールジャパン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351</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4"/>
      <c r="Z2" s="828"/>
      <c r="AA2" s="829"/>
      <c r="AB2" s="1028" t="s">
        <v>11</v>
      </c>
      <c r="AC2" s="1029"/>
      <c r="AD2" s="1030"/>
      <c r="AE2" s="248" t="s">
        <v>392</v>
      </c>
      <c r="AF2" s="248"/>
      <c r="AG2" s="248"/>
      <c r="AH2" s="248"/>
      <c r="AI2" s="248" t="s">
        <v>390</v>
      </c>
      <c r="AJ2" s="248"/>
      <c r="AK2" s="248"/>
      <c r="AL2" s="248"/>
      <c r="AM2" s="248" t="s">
        <v>419</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3"/>
      <c r="H4" s="1001"/>
      <c r="I4" s="1001"/>
      <c r="J4" s="1001"/>
      <c r="K4" s="1001"/>
      <c r="L4" s="1001"/>
      <c r="M4" s="1001"/>
      <c r="N4" s="1001"/>
      <c r="O4" s="1002"/>
      <c r="P4" s="104"/>
      <c r="Q4" s="1009"/>
      <c r="R4" s="1009"/>
      <c r="S4" s="1009"/>
      <c r="T4" s="1009"/>
      <c r="U4" s="1009"/>
      <c r="V4" s="1009"/>
      <c r="W4" s="1009"/>
      <c r="X4" s="1010"/>
      <c r="Y4" s="1019" t="s">
        <v>12</v>
      </c>
      <c r="Z4" s="1020"/>
      <c r="AA4" s="1021"/>
      <c r="AB4" s="463"/>
      <c r="AC4" s="1023"/>
      <c r="AD4" s="102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182</v>
      </c>
      <c r="AC6" s="1018"/>
      <c r="AD6" s="101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351</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4"/>
      <c r="Z9" s="828"/>
      <c r="AA9" s="829"/>
      <c r="AB9" s="1028" t="s">
        <v>11</v>
      </c>
      <c r="AC9" s="1029"/>
      <c r="AD9" s="1030"/>
      <c r="AE9" s="248" t="s">
        <v>392</v>
      </c>
      <c r="AF9" s="248"/>
      <c r="AG9" s="248"/>
      <c r="AH9" s="248"/>
      <c r="AI9" s="248" t="s">
        <v>390</v>
      </c>
      <c r="AJ9" s="248"/>
      <c r="AK9" s="248"/>
      <c r="AL9" s="248"/>
      <c r="AM9" s="248" t="s">
        <v>419</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3"/>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3"/>
      <c r="AC11" s="1023"/>
      <c r="AD11" s="102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182</v>
      </c>
      <c r="AC13" s="1018"/>
      <c r="AD13" s="101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351</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4"/>
      <c r="Z16" s="828"/>
      <c r="AA16" s="829"/>
      <c r="AB16" s="1028" t="s">
        <v>11</v>
      </c>
      <c r="AC16" s="1029"/>
      <c r="AD16" s="1030"/>
      <c r="AE16" s="248" t="s">
        <v>392</v>
      </c>
      <c r="AF16" s="248"/>
      <c r="AG16" s="248"/>
      <c r="AH16" s="248"/>
      <c r="AI16" s="248" t="s">
        <v>390</v>
      </c>
      <c r="AJ16" s="248"/>
      <c r="AK16" s="248"/>
      <c r="AL16" s="248"/>
      <c r="AM16" s="248" t="s">
        <v>419</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3"/>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3"/>
      <c r="AC18" s="1023"/>
      <c r="AD18" s="102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182</v>
      </c>
      <c r="AC20" s="1018"/>
      <c r="AD20" s="101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351</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4"/>
      <c r="Z23" s="828"/>
      <c r="AA23" s="829"/>
      <c r="AB23" s="1028" t="s">
        <v>11</v>
      </c>
      <c r="AC23" s="1029"/>
      <c r="AD23" s="1030"/>
      <c r="AE23" s="248" t="s">
        <v>392</v>
      </c>
      <c r="AF23" s="248"/>
      <c r="AG23" s="248"/>
      <c r="AH23" s="248"/>
      <c r="AI23" s="248" t="s">
        <v>390</v>
      </c>
      <c r="AJ23" s="248"/>
      <c r="AK23" s="248"/>
      <c r="AL23" s="248"/>
      <c r="AM23" s="248" t="s">
        <v>419</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3"/>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3"/>
      <c r="AC25" s="1023"/>
      <c r="AD25" s="102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182</v>
      </c>
      <c r="AC27" s="1018"/>
      <c r="AD27" s="101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351</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4"/>
      <c r="Z30" s="828"/>
      <c r="AA30" s="829"/>
      <c r="AB30" s="1028" t="s">
        <v>11</v>
      </c>
      <c r="AC30" s="1029"/>
      <c r="AD30" s="1030"/>
      <c r="AE30" s="248" t="s">
        <v>392</v>
      </c>
      <c r="AF30" s="248"/>
      <c r="AG30" s="248"/>
      <c r="AH30" s="248"/>
      <c r="AI30" s="248" t="s">
        <v>390</v>
      </c>
      <c r="AJ30" s="248"/>
      <c r="AK30" s="248"/>
      <c r="AL30" s="248"/>
      <c r="AM30" s="248" t="s">
        <v>419</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3"/>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3"/>
      <c r="AC32" s="1023"/>
      <c r="AD32" s="102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182</v>
      </c>
      <c r="AC34" s="1018"/>
      <c r="AD34" s="101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351</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4"/>
      <c r="Z37" s="828"/>
      <c r="AA37" s="829"/>
      <c r="AB37" s="1028" t="s">
        <v>11</v>
      </c>
      <c r="AC37" s="1029"/>
      <c r="AD37" s="1030"/>
      <c r="AE37" s="248" t="s">
        <v>392</v>
      </c>
      <c r="AF37" s="248"/>
      <c r="AG37" s="248"/>
      <c r="AH37" s="248"/>
      <c r="AI37" s="248" t="s">
        <v>390</v>
      </c>
      <c r="AJ37" s="248"/>
      <c r="AK37" s="248"/>
      <c r="AL37" s="248"/>
      <c r="AM37" s="248" t="s">
        <v>419</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3"/>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3"/>
      <c r="AC39" s="1023"/>
      <c r="AD39" s="102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182</v>
      </c>
      <c r="AC41" s="1018"/>
      <c r="AD41" s="101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351</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4"/>
      <c r="Z44" s="828"/>
      <c r="AA44" s="829"/>
      <c r="AB44" s="1028" t="s">
        <v>11</v>
      </c>
      <c r="AC44" s="1029"/>
      <c r="AD44" s="1030"/>
      <c r="AE44" s="248" t="s">
        <v>392</v>
      </c>
      <c r="AF44" s="248"/>
      <c r="AG44" s="248"/>
      <c r="AH44" s="248"/>
      <c r="AI44" s="248" t="s">
        <v>390</v>
      </c>
      <c r="AJ44" s="248"/>
      <c r="AK44" s="248"/>
      <c r="AL44" s="248"/>
      <c r="AM44" s="248" t="s">
        <v>419</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3"/>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3"/>
      <c r="AC46" s="1023"/>
      <c r="AD46" s="102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182</v>
      </c>
      <c r="AC48" s="1018"/>
      <c r="AD48" s="101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351</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4"/>
      <c r="Z51" s="828"/>
      <c r="AA51" s="829"/>
      <c r="AB51" s="242" t="s">
        <v>11</v>
      </c>
      <c r="AC51" s="1029"/>
      <c r="AD51" s="1030"/>
      <c r="AE51" s="248" t="s">
        <v>392</v>
      </c>
      <c r="AF51" s="248"/>
      <c r="AG51" s="248"/>
      <c r="AH51" s="248"/>
      <c r="AI51" s="248" t="s">
        <v>390</v>
      </c>
      <c r="AJ51" s="248"/>
      <c r="AK51" s="248"/>
      <c r="AL51" s="248"/>
      <c r="AM51" s="248" t="s">
        <v>419</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3"/>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3"/>
      <c r="AC53" s="1023"/>
      <c r="AD53" s="102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182</v>
      </c>
      <c r="AC55" s="1018"/>
      <c r="AD55" s="101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351</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4"/>
      <c r="Z58" s="828"/>
      <c r="AA58" s="829"/>
      <c r="AB58" s="1028" t="s">
        <v>11</v>
      </c>
      <c r="AC58" s="1029"/>
      <c r="AD58" s="1030"/>
      <c r="AE58" s="248" t="s">
        <v>392</v>
      </c>
      <c r="AF58" s="248"/>
      <c r="AG58" s="248"/>
      <c r="AH58" s="248"/>
      <c r="AI58" s="248" t="s">
        <v>390</v>
      </c>
      <c r="AJ58" s="248"/>
      <c r="AK58" s="248"/>
      <c r="AL58" s="248"/>
      <c r="AM58" s="248" t="s">
        <v>419</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3"/>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3"/>
      <c r="AC60" s="1023"/>
      <c r="AD60" s="102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182</v>
      </c>
      <c r="AC62" s="1018"/>
      <c r="AD62" s="101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351</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4"/>
      <c r="Z65" s="828"/>
      <c r="AA65" s="829"/>
      <c r="AB65" s="1028" t="s">
        <v>11</v>
      </c>
      <c r="AC65" s="1029"/>
      <c r="AD65" s="1030"/>
      <c r="AE65" s="248" t="s">
        <v>392</v>
      </c>
      <c r="AF65" s="248"/>
      <c r="AG65" s="248"/>
      <c r="AH65" s="248"/>
      <c r="AI65" s="248" t="s">
        <v>390</v>
      </c>
      <c r="AJ65" s="248"/>
      <c r="AK65" s="248"/>
      <c r="AL65" s="248"/>
      <c r="AM65" s="248" t="s">
        <v>419</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3"/>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3"/>
      <c r="AC67" s="1023"/>
      <c r="AD67" s="102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2" t="s">
        <v>28</v>
      </c>
      <c r="B2" s="1053"/>
      <c r="C2" s="1053"/>
      <c r="D2" s="1053"/>
      <c r="E2" s="1053"/>
      <c r="F2" s="1054"/>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6"/>
      <c r="B15" s="1047"/>
      <c r="C15" s="1047"/>
      <c r="D15" s="1047"/>
      <c r="E15" s="1047"/>
      <c r="F15" s="1048"/>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6"/>
      <c r="B16" s="1047"/>
      <c r="C16" s="1047"/>
      <c r="D16" s="1047"/>
      <c r="E16" s="1047"/>
      <c r="F16" s="1048"/>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6"/>
      <c r="B28" s="1047"/>
      <c r="C28" s="1047"/>
      <c r="D28" s="1047"/>
      <c r="E28" s="1047"/>
      <c r="F28" s="1048"/>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6"/>
      <c r="B29" s="1047"/>
      <c r="C29" s="1047"/>
      <c r="D29" s="1047"/>
      <c r="E29" s="1047"/>
      <c r="F29" s="1048"/>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6"/>
      <c r="B41" s="1047"/>
      <c r="C41" s="1047"/>
      <c r="D41" s="1047"/>
      <c r="E41" s="1047"/>
      <c r="F41" s="1048"/>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6"/>
      <c r="B42" s="1047"/>
      <c r="C42" s="1047"/>
      <c r="D42" s="1047"/>
      <c r="E42" s="1047"/>
      <c r="F42" s="1048"/>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5"/>
    <row r="55" spans="1:50" ht="30" customHeight="1" x14ac:dyDescent="0.2">
      <c r="A55" s="1052" t="s">
        <v>28</v>
      </c>
      <c r="B55" s="1053"/>
      <c r="C55" s="1053"/>
      <c r="D55" s="1053"/>
      <c r="E55" s="1053"/>
      <c r="F55" s="1054"/>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6"/>
      <c r="B56" s="1047"/>
      <c r="C56" s="1047"/>
      <c r="D56" s="1047"/>
      <c r="E56" s="1047"/>
      <c r="F56" s="1048"/>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6"/>
      <c r="B68" s="1047"/>
      <c r="C68" s="1047"/>
      <c r="D68" s="1047"/>
      <c r="E68" s="1047"/>
      <c r="F68" s="1048"/>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6"/>
      <c r="B69" s="1047"/>
      <c r="C69" s="1047"/>
      <c r="D69" s="1047"/>
      <c r="E69" s="1047"/>
      <c r="F69" s="1048"/>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6"/>
      <c r="B81" s="1047"/>
      <c r="C81" s="1047"/>
      <c r="D81" s="1047"/>
      <c r="E81" s="1047"/>
      <c r="F81" s="1048"/>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6"/>
      <c r="B82" s="1047"/>
      <c r="C82" s="1047"/>
      <c r="D82" s="1047"/>
      <c r="E82" s="1047"/>
      <c r="F82" s="1048"/>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6"/>
      <c r="B94" s="1047"/>
      <c r="C94" s="1047"/>
      <c r="D94" s="1047"/>
      <c r="E94" s="1047"/>
      <c r="F94" s="1048"/>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6"/>
      <c r="B95" s="1047"/>
      <c r="C95" s="1047"/>
      <c r="D95" s="1047"/>
      <c r="E95" s="1047"/>
      <c r="F95" s="1048"/>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5"/>
    <row r="108" spans="1:50" ht="30" customHeight="1" x14ac:dyDescent="0.2">
      <c r="A108" s="1052" t="s">
        <v>28</v>
      </c>
      <c r="B108" s="1053"/>
      <c r="C108" s="1053"/>
      <c r="D108" s="1053"/>
      <c r="E108" s="1053"/>
      <c r="F108" s="1054"/>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6"/>
      <c r="B109" s="1047"/>
      <c r="C109" s="1047"/>
      <c r="D109" s="1047"/>
      <c r="E109" s="1047"/>
      <c r="F109" s="1048"/>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6"/>
      <c r="B121" s="1047"/>
      <c r="C121" s="1047"/>
      <c r="D121" s="1047"/>
      <c r="E121" s="1047"/>
      <c r="F121" s="1048"/>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6"/>
      <c r="B122" s="1047"/>
      <c r="C122" s="1047"/>
      <c r="D122" s="1047"/>
      <c r="E122" s="1047"/>
      <c r="F122" s="1048"/>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6"/>
      <c r="B134" s="1047"/>
      <c r="C134" s="1047"/>
      <c r="D134" s="1047"/>
      <c r="E134" s="1047"/>
      <c r="F134" s="1048"/>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6"/>
      <c r="B135" s="1047"/>
      <c r="C135" s="1047"/>
      <c r="D135" s="1047"/>
      <c r="E135" s="1047"/>
      <c r="F135" s="1048"/>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6"/>
      <c r="B147" s="1047"/>
      <c r="C147" s="1047"/>
      <c r="D147" s="1047"/>
      <c r="E147" s="1047"/>
      <c r="F147" s="1048"/>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6"/>
      <c r="B148" s="1047"/>
      <c r="C148" s="1047"/>
      <c r="D148" s="1047"/>
      <c r="E148" s="1047"/>
      <c r="F148" s="1048"/>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5"/>
    <row r="161" spans="1:50" ht="30" customHeight="1" x14ac:dyDescent="0.2">
      <c r="A161" s="1052" t="s">
        <v>28</v>
      </c>
      <c r="B161" s="1053"/>
      <c r="C161" s="1053"/>
      <c r="D161" s="1053"/>
      <c r="E161" s="1053"/>
      <c r="F161" s="1054"/>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6"/>
      <c r="B162" s="1047"/>
      <c r="C162" s="1047"/>
      <c r="D162" s="1047"/>
      <c r="E162" s="1047"/>
      <c r="F162" s="1048"/>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6"/>
      <c r="B174" s="1047"/>
      <c r="C174" s="1047"/>
      <c r="D174" s="1047"/>
      <c r="E174" s="1047"/>
      <c r="F174" s="1048"/>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6"/>
      <c r="B175" s="1047"/>
      <c r="C175" s="1047"/>
      <c r="D175" s="1047"/>
      <c r="E175" s="1047"/>
      <c r="F175" s="1048"/>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6"/>
      <c r="B187" s="1047"/>
      <c r="C187" s="1047"/>
      <c r="D187" s="1047"/>
      <c r="E187" s="1047"/>
      <c r="F187" s="1048"/>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6"/>
      <c r="B188" s="1047"/>
      <c r="C188" s="1047"/>
      <c r="D188" s="1047"/>
      <c r="E188" s="1047"/>
      <c r="F188" s="1048"/>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6"/>
      <c r="B200" s="1047"/>
      <c r="C200" s="1047"/>
      <c r="D200" s="1047"/>
      <c r="E200" s="1047"/>
      <c r="F200" s="1048"/>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6"/>
      <c r="B201" s="1047"/>
      <c r="C201" s="1047"/>
      <c r="D201" s="1047"/>
      <c r="E201" s="1047"/>
      <c r="F201" s="1048"/>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5"/>
    <row r="214" spans="1:50" ht="30" customHeight="1" x14ac:dyDescent="0.2">
      <c r="A214" s="1043" t="s">
        <v>28</v>
      </c>
      <c r="B214" s="1044"/>
      <c r="C214" s="1044"/>
      <c r="D214" s="1044"/>
      <c r="E214" s="1044"/>
      <c r="F214" s="1045"/>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6"/>
      <c r="B215" s="1047"/>
      <c r="C215" s="1047"/>
      <c r="D215" s="1047"/>
      <c r="E215" s="1047"/>
      <c r="F215" s="1048"/>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6"/>
      <c r="B227" s="1047"/>
      <c r="C227" s="1047"/>
      <c r="D227" s="1047"/>
      <c r="E227" s="1047"/>
      <c r="F227" s="1048"/>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6"/>
      <c r="B228" s="1047"/>
      <c r="C228" s="1047"/>
      <c r="D228" s="1047"/>
      <c r="E228" s="1047"/>
      <c r="F228" s="1048"/>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6"/>
      <c r="B240" s="1047"/>
      <c r="C240" s="1047"/>
      <c r="D240" s="1047"/>
      <c r="E240" s="1047"/>
      <c r="F240" s="1048"/>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6"/>
      <c r="B241" s="1047"/>
      <c r="C241" s="1047"/>
      <c r="D241" s="1047"/>
      <c r="E241" s="1047"/>
      <c r="F241" s="1048"/>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6"/>
      <c r="B253" s="1047"/>
      <c r="C253" s="1047"/>
      <c r="D253" s="1047"/>
      <c r="E253" s="1047"/>
      <c r="F253" s="1048"/>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6"/>
      <c r="B254" s="1047"/>
      <c r="C254" s="1047"/>
      <c r="D254" s="1047"/>
      <c r="E254" s="1047"/>
      <c r="F254" s="1048"/>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298</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298</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298</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298</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298</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298</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298</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298</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298</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298</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298</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298</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298</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298</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298</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298</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298</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298</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298</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298</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298</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298</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298</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298</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298</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298</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298</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298</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298</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298</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298</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298</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298</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298</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298</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298</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298</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298</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298</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298</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017AD-51BE-40E0-B5A8-799888D9A711}">
  <ds:schemaRefs>
    <ds:schemaRef ds:uri="http://schemas.microsoft.com/sharepoint/v3/contenttype/forms"/>
  </ds:schemaRefs>
</ds:datastoreItem>
</file>

<file path=customXml/itemProps2.xml><?xml version="1.0" encoding="utf-8"?>
<ds:datastoreItem xmlns:ds="http://schemas.openxmlformats.org/officeDocument/2006/customXml" ds:itemID="{9A330679-32D3-48B8-937C-1FE4DB8687B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CB18CB05-6BB7-4567-BAB2-2F2F5E008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2020-08-06T06:36:34Z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