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kpfwi99001v\00省内共有00\DIRGROUP\会計課・政評課・総政課連絡フォルダ\令和２年度レビュー\１．レビューシート\200727_\一般会計\セット\レビューシート\令和元年度\1-100\"/>
    </mc:Choice>
  </mc:AlternateContent>
  <bookViews>
    <workbookView xWindow="0" yWindow="0" windowWidth="20730" windowHeight="91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行政事業レビューシート!$A$1:$AX$1093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<sst xmlns="http://schemas.openxmlformats.org/spreadsheetml/2006/main" count="2864" uniqueCount="629">
  <si>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</si>
  <si>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</si>
  <si>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</si>
  <si>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</si>
  <si>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</si>
  <si>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</si>
  <si>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</si>
  <si>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</si>
  <si>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</si>
  <si>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</si>
  <si>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</si>
  <si>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</si>
  <si>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</si>
  <si>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</si>
  <si>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</si>
  <si>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</si>
  <si>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</si>
  <si>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</si>
  <si>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</si>
  <si>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</si>
  <si>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</si>
  <si>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</si>
  <si>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</si>
  <si>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</si>
  <si>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</si>
  <si>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</si>
  <si>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</si>
  <si>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</si>
  <si>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</si>
  <si>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</si>
  <si>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</si>
  <si>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</si>
  <si>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</si>
  <si>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</si>
  <si>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</si>
  <si>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</si>
  <si>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</si>
  <si>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</si>
  <si>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</si>
  <si>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</si>
  <si>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</si>
  <si>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</si>
  <si>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</si>
  <si>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</si>
  <si>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</si>
  <si>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</si>
  <si>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</si>
  <si>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</si>
  <si>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</si>
  <si>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</si>
  <si>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</si>
  <si>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</si>
  <si>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</si>
  <si>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</si>
  <si>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</si>
  <si>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</si>
  <si>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</si>
  <si>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</si>
  <si>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</si>
  <si>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</si>
  <si>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</si>
  <si>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</si>
  <si>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</si>
  <si>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</si>
  <si>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</si>
  <si>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</si>
  <si>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</si>
  <si>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</si>
  <si>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</si>
  <si>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</si>
  <si>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</si>
  <si>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</si>
  <si>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</si>
  <si>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</si>
  <si>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</si>
  <si>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</si>
  <si>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</si>
  <si>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</si>
  <si>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</si>
  <si>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</si>
  <si>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</si>
  <si>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</si>
  <si>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</si>
  <si>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</si>
  <si>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</si>
  <si>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</si>
  <si>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</si>
  <si>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</si>
  <si>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</si>
  <si>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</si>
  <si>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</si>
  <si>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</si>
  <si>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</si>
  <si>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</si>
  <si>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</si>
  <si>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</si>
  <si>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</si>
  <si>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</si>
  <si>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</si>
  <si>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</si>
  <si>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</si>
  <si>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</si>
  <si>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</si>
  <si>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</si>
  <si>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</si>
  <si>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</si>
  <si>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</si>
  <si>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</si>
  <si>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</si>
  <si>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</si>
  <si>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</si>
  <si>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</si>
  <si>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</si>
  <si>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</si>
  <si>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</si>
  <si>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</si>
  <si>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</si>
  <si>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</si>
  <si>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</si>
  <si>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</si>
  <si>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</si>
  <si>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</si>
  <si>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</si>
  <si>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</si>
  <si>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</si>
  <si>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</si>
  <si>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</si>
  <si>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</si>
  <si>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</si>
  <si>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</si>
  <si>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</si>
  <si>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</si>
  <si>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</si>
  <si>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</si>
  <si>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</si>
  <si>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</si>
  <si>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</si>
  <si>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</si>
  <si>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</si>
  <si>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</si>
  <si>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</si>
  <si>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</si>
  <si>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</si>
  <si>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</si>
  <si>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</si>
  <si>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</si>
  <si>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</si>
  <si>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</si>
  <si>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</si>
  <si>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</si>
  <si>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</si>
  <si>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</si>
  <si>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</si>
  <si>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</si>
  <si>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</si>
  <si>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</si>
  <si>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</si>
  <si>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</si>
  <si>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</si>
  <si>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</si>
  <si>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</si>
  <si>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</si>
  <si>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</si>
  <si>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</si>
  <si>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</si>
  <si>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</si>
  <si>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</si>
  <si>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</si>
  <si>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</si>
  <si>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</si>
  <si>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</si>
  <si>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</si>
  <si>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</si>
  <si>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</si>
  <si>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</si>
  <si>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</si>
  <si>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</si>
  <si>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</si>
  <si>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</si>
  <si>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</si>
  <si>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</si>
  <si>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</si>
  <si>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</si>
  <si>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</si>
  <si>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</si>
  <si>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</si>
  <si>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</si>
  <si>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</si>
  <si>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</si>
  <si>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</si>
  <si>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</si>
  <si>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</si>
  <si>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</si>
  <si>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</si>
  <si>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</si>
  <si>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</si>
  <si>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</si>
  <si>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</si>
  <si>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</si>
  <si>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</si>
  <si>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</si>
  <si>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</si>
  <si>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</si>
  <si>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</si>
  <si>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</si>
  <si>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</si>
  <si>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</si>
  <si>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</si>
  <si>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</si>
  <si>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</si>
  <si>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</si>
  <si>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</si>
  <si>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</si>
  <si>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</si>
  <si>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</si>
  <si>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</si>
  <si>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</si>
  <si>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</si>
  <si>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</si>
  <si>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</si>
  <si>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</si>
  <si>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</si>
  <si>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</si>
  <si>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</si>
  <si>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</si>
  <si>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</si>
  <si>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</si>
  <si>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</si>
  <si>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</si>
  <si>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</si>
  <si>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</si>
  <si>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</si>
  <si>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</si>
  <si>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</si>
  <si>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</si>
  <si>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</si>
  <si>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</si>
  <si>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</si>
  <si>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</si>
  <si>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</si>
  <si>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</si>
  <si>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</si>
  <si>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</si>
  <si>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</si>
  <si>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</si>
  <si>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</si>
  <si>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</si>
  <si>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</si>
  <si>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</si>
  <si>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</si>
  <si>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</si>
  <si>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</si>
  <si>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</si>
  <si>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</si>
  <si>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</si>
  <si>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</si>
  <si>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</si>
  <si>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</si>
  <si>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</si>
  <si>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</si>
  <si>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</si>
  <si>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</si>
  <si>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</si>
  <si>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</si>
  <si>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</si>
  <si>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</si>
  <si>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</si>
  <si>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</si>
  <si>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</si>
  <si>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</si>
  <si>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</si>
  <si>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</si>
  <si>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</si>
  <si>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</si>
  <si>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</si>
  <si>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</si>
  <si>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</si>
  <si>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</si>
  <si>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</si>
  <si>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</si>
  <si>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</si>
  <si>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</si>
  <si>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</si>
  <si>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</si>
  <si>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</si>
  <si>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</si>
  <si>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</si>
  <si>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</si>
  <si>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</si>
  <si>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</si>
  <si>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</si>
  <si>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</si>
  <si>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</si>
  <si>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</si>
  <si>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</si>
  <si>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</si>
  <si>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</si>
  <si>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</si>
  <si>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</si>
  <si>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</si>
  <si>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</si>
  <si>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</si>
  <si>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</si>
  <si>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</si>
  <si>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</si>
  <si>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</si>
  <si>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</si>
  <si>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</si>
  <si>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</si>
  <si>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</si>
  <si>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</si>
  <si>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</si>
  <si>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</si>
  <si>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</si>
  <si>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</si>
  <si>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</si>
  <si>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</si>
  <si>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</si>
  <si>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</si>
  <si>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</si>
  <si>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</si>
  <si>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</si>
  <si>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</si>
  <si>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</si>
  <si>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</si>
  <si>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</si>
  <si>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</si>
  <si>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</si>
  <si>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</si>
  <si>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</si>
  <si>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</si>
  <si>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</si>
  <si>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</si>
  <si>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</si>
  <si>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</si>
  <si>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</si>
  <si>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</si>
  <si>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</si>
  <si>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</si>
  <si>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</si>
  <si>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</si>
  <si>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</si>
  <si>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</si>
  <si>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</si>
  <si>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</si>
  <si>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</si>
  <si>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</si>
  <si>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</si>
  <si>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</si>
  <si>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</si>
  <si>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</si>
  <si>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</si>
  <si>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</si>
  <si>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</si>
  <si>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</si>
  <si>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</si>
  <si>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</si>
  <si>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</si>
  <si>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</si>
  <si>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</si>
  <si>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</si>
  <si>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</si>
  <si>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</si>
  <si>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</si>
  <si>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</si>
  <si>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</si>
  <si>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</si>
  <si>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</si>
  <si>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</si>
  <si>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</si>
  <si>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</si>
  <si>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</si>
  <si>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</si>
  <si>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</si>
  <si>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</si>
  <si>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</si>
  <si>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</si>
  <si>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</si>
  <si>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</si>
  <si>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</si>
  <si>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</si>
  <si>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</si>
  <si>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</si>
  <si>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</si>
  <si>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</si>
  <si>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</si>
  <si>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</si>
  <si>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</si>
  <si>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</si>
  <si>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</si>
  <si>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</si>
  <si>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</si>
  <si>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</si>
  <si>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</si>
  <si>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</si>
  <si>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</si>
  <si>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</si>
  <si>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</si>
  <si>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</si>
  <si>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</si>
  <si>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</si>
  <si>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</si>
  <si>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</si>
  <si>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</si>
  <si>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</si>
  <si>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</si>
  <si>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</si>
  <si>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</si>
  <si>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</si>
  <si>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</si>
  <si>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</si>
  <si>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</si>
  <si>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</si>
  <si>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</si>
  <si>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</si>
  <si>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</si>
  <si>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</si>
  <si>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</si>
  <si>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</si>
  <si>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</si>
  <si>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</si>
  <si>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</si>
  <si>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</si>
  <si>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</si>
  <si>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</si>
  <si>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</si>
  <si>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</si>
  <si>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</si>
  <si>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</si>
  <si>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</si>
  <si>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</si>
  <si>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</si>
  <si>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</si>
  <si>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</si>
  <si>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</si>
  <si>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</si>
  <si>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</si>
  <si>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</si>
  <si>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</si>
  <si>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</si>
  <si>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</si>
  <si>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</si>
  <si>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</si>
  <si>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</si>
  <si>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</si>
  <si>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</si>
  <si>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</si>
  <si>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</si>
  <si>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</si>
  <si>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</si>
  <si>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</si>
  <si>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</si>
  <si>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</si>
  <si>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</si>
  <si>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</si>
  <si>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</si>
  <si>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</si>
  <si>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</si>
  <si>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</si>
  <si>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</si>
  <si>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</si>
  <si>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</si>
  <si>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</si>
  <si>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</si>
  <si>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</si>
  <si>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</si>
  <si>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</si>
  <si>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</si>
  <si>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</si>
  <si>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</si>
  <si>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</si>
  <si>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</si>
  <si>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</si>
  <si>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</si>
  <si>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</si>
  <si>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</si>
  <si>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</si>
  <si>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</si>
  <si>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</si>
  <si>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</si>
  <si>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</si>
  <si>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</si>
  <si>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</si>
  <si>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</si>
  <si>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</si>
  <si>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</si>
  <si>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</si>
  <si>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</si>
  <si>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</si>
  <si>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</si>
  <si>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</si>
  <si>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</si>
  <si>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</si>
  <si>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</si>
  <si>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</si>
  <si>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</si>
  <si>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</si>
  <si>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</si>
  <si>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</si>
  <si>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</si>
  <si>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</si>
  <si>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</si>
  <si>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</si>
  <si>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</si>
  <si>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</si>
  <si>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</si>
  <si>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</si>
  <si>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</si>
  <si>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</si>
  <si>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</si>
  <si>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</si>
  <si>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</si>
  <si>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</si>
  <si>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</si>
  <si>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</si>
  <si>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</si>
  <si>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</si>
  <si>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</si>
  <si>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</si>
  <si>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</si>
  <si>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</si>
  <si>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</si>
  <si>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</si>
  <si>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</si>
  <si>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</si>
  <si>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</si>
  <si>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</si>
  <si>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</si>
  <si>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</si>
  <si>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</si>
  <si>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</si>
  <si>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</si>
  <si>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</si>
  <si>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</si>
  <si>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</si>
  <si>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</si>
  <si>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</si>
  <si>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</si>
  <si>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</si>
  <si>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</si>
  <si>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</si>
  <si>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</si>
  <si>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</si>
  <si>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</si>
  <si>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</si>
  <si>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</si>
  <si>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</si>
  <si>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</si>
  <si>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</si>
  <si>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</si>
  <si>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</si>
  <si>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</si>
  <si>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</si>
  <si>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</si>
  <si>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</si>
  <si>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</si>
  <si>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</si>
  <si>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</si>
  <si>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</si>
  <si>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</si>
  <si>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</si>
  <si>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</si>
  <si>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経済産業省</t>
  </si>
  <si>
    <t>商務情報政策局</t>
    <phoneticPr fontId="5"/>
  </si>
  <si>
    <t>サイバーセキュリティ課</t>
    <phoneticPr fontId="5"/>
  </si>
  <si>
    <t>課長　奥家　敏和</t>
    <phoneticPr fontId="5"/>
  </si>
  <si>
    <t>○</t>
  </si>
  <si>
    <t>-</t>
  </si>
  <si>
    <t>-</t>
    <phoneticPr fontId="5"/>
  </si>
  <si>
    <t>サイバーセキュリティ経済基盤構築事業</t>
    <phoneticPr fontId="5"/>
  </si>
  <si>
    <t>○サイバーセキュリティ戦略（平成30年7月閣議決定）
○未来投資戦略2018（平成30年7月閣議決定）</t>
    <phoneticPr fontId="5"/>
  </si>
  <si>
    <t>「サイバーセキュリティ戦略」に基づき、企業等の経済活動におけるサイバーセキュリティ確保に向けた取組を実施し、深刻化が進むサイバー攻撃から国民生活や経済活動に大きな影響を及ぼすことのないように備えるとともに、企業における深刻な事業リスクであるサイバー攻撃等の事象への対応能力の向上等を目指す。</t>
    <phoneticPr fontId="5"/>
  </si>
  <si>
    <t>○日々深刻化するサイバー攻撃から我が国の企業等を守るため、対処体制の抜本的な強化を図る。
○深刻なサイバー攻撃の温床となっている複数の国に跨ったサイバー攻撃基盤を駆除するため、各国のサイバー攻撃対応連絡調整窓口（窓口CSIRT※）の間で情報を共有し、共同対処を行う。平成27年1月から発足した内閣サイバーセキュリティセンター（NISC）とも連携し、政府での情報共有・対処能力を強化する。　（※Computer Security Incident Response Teamの略。日本の窓口CSIRTは、一般社団法人JPCERTコーディネーションセンター。）
○経済社会に被害が拡大するおそれが強く、一組織で対処が困難である深刻なサイバー攻撃を受けた組織に対し、ＩＰＡ（（独）情報処理推進機構）のサイバーレスキュー隊により、被害状況を把握し、再発防止の対処方針を立てる支援を行う。</t>
    <phoneticPr fontId="5"/>
  </si>
  <si>
    <t>サイバーセキュリティ対策研究開発等委託費</t>
    <phoneticPr fontId="5"/>
  </si>
  <si>
    <t>国民の生命、身体、財産若しくは国土に重大な被害が生じ、若しくは生じるおそれのあるサイバー攻撃事態又はその可能性のある事態（大規模サイバー攻撃事態等）の発生を0件にする。</t>
    <phoneticPr fontId="5"/>
  </si>
  <si>
    <t>官邸危機管理センターに情報連絡室が設置される件数</t>
    <phoneticPr fontId="5"/>
  </si>
  <si>
    <t>件</t>
    <phoneticPr fontId="5"/>
  </si>
  <si>
    <t>-</t>
    <phoneticPr fontId="5"/>
  </si>
  <si>
    <t>-</t>
    <phoneticPr fontId="5"/>
  </si>
  <si>
    <t>重要インフラ等に対するサイバー攻撃対策に関するサイバーレスキュー隊によるハンズオン支援数</t>
    <phoneticPr fontId="5"/>
  </si>
  <si>
    <t>件</t>
    <rPh sb="0" eb="1">
      <t>ケン</t>
    </rPh>
    <phoneticPr fontId="5"/>
  </si>
  <si>
    <t>サイバーセキュリティに関する事案（インシデント）の解決に貢献できた件数
※インシデントとは情報セキュリティに関する事件・事故</t>
    <phoneticPr fontId="5"/>
  </si>
  <si>
    <t>専門機関によるサイバー攻撃対応に係る予算額
／解決に貢献したインシデント件数（10000件※目標値）　　　　</t>
    <phoneticPr fontId="5"/>
  </si>
  <si>
    <t>千円</t>
    <rPh sb="0" eb="2">
      <t>センエン</t>
    </rPh>
    <phoneticPr fontId="5"/>
  </si>
  <si>
    <t>千円／件</t>
    <rPh sb="0" eb="2">
      <t>センエン</t>
    </rPh>
    <rPh sb="3" eb="4">
      <t>ケン</t>
    </rPh>
    <phoneticPr fontId="5"/>
  </si>
  <si>
    <t>480,000/8891</t>
  </si>
  <si>
    <t>479,937/9835</t>
  </si>
  <si>
    <t>462,410/10,000</t>
    <phoneticPr fontId="5"/>
  </si>
  <si>
    <t>3　産業セキュリティ</t>
    <phoneticPr fontId="5"/>
  </si>
  <si>
    <t>3-2　サイバーセキュリティ</t>
    <phoneticPr fontId="5"/>
  </si>
  <si>
    <t>本事業でインシデントの解決に貢献し、深刻化が進むサイバー攻撃が我が国の国民生活や経済活動に大きな影響を及ぼすことのないよう対処体制の強化を行い、サイバーセキュリティを高めることは、世界最先端のIT利活用社会の実現につながるものである。</t>
    <phoneticPr fontId="5"/>
  </si>
  <si>
    <t>「サイバーセキュリティ戦略」等において、企業における深刻な事業リスクであるサイバー攻撃等への事象への対応能力の向上や、重要インフラを守るための取組が求められており、実施しているところ。</t>
  </si>
  <si>
    <t>サイバー攻撃の停止に係る国際連携や、重要インフラを守るための取組については、個別の自治体や民間企業のみでは実施は困難であり、国として実施することが必要。</t>
  </si>
  <si>
    <t>深刻化が進むサイバー攻撃から国民生活や経済活動に大きな影響を及ぼすことのないように備えるには、本事業による国際連携や重要インフラのセキュリティ確保が必要であり、優先度の高い事業である。</t>
  </si>
  <si>
    <t>有</t>
  </si>
  <si>
    <t>‐</t>
  </si>
  <si>
    <t>専門性の高い業務であるが、件数の増加・深刻化が進むサイバー攻撃への対応を限られた事業費で効率的に実施できるよう精査している。また、活動実績や活動の成果等について、第三者による事業評価等を活用しながら、毎年度その有効性について点検している。</t>
    <phoneticPr fontId="5"/>
  </si>
  <si>
    <t>委託事業の実施にあたり必要かつ妥当な内容であることを契約時に確認するとともに、確定検査で実施内容の必要性を十分に精査している。</t>
    <phoneticPr fontId="5"/>
  </si>
  <si>
    <t>事業の実施に必要な経費であることを、実績報告をもって、確定検査を行うことでその必要性を十分に精査している。</t>
    <phoneticPr fontId="5"/>
  </si>
  <si>
    <t>サイバー攻撃が増加、複雑化する中、限られた事業費で効率的に実行できるよう、支出先選定にあたっては一般競争入札や有識者等による審査委員会を経て実施されるようにしている。</t>
    <phoneticPr fontId="5"/>
  </si>
  <si>
    <t>成果実績について、第三者による評価を受ける等により毎年度評価しており、成果目標に見合ったものとなっている。</t>
    <phoneticPr fontId="5"/>
  </si>
  <si>
    <t>事業内容や成果等について、第三者による評価を受ける等により、事業の達成状況や費用対効果等を毎年度評価している。</t>
    <phoneticPr fontId="5"/>
  </si>
  <si>
    <t>活動実績や活動の成果等について、第三者による事業評価を行い、毎年度その有効性について点検するなど、活動実績は見込みに見合ったものである。</t>
    <phoneticPr fontId="5"/>
  </si>
  <si>
    <t>Webページで活動成果を公表するなどにより、セキュリティ対策に民間事業者等が活用できるような取組を行っている。</t>
    <phoneticPr fontId="5"/>
  </si>
  <si>
    <t>新26-0012</t>
    <phoneticPr fontId="5"/>
  </si>
  <si>
    <t>95</t>
    <phoneticPr fontId="5"/>
  </si>
  <si>
    <t>69</t>
    <phoneticPr fontId="5"/>
  </si>
  <si>
    <t>67</t>
    <phoneticPr fontId="5"/>
  </si>
  <si>
    <t>74</t>
    <phoneticPr fontId="5"/>
  </si>
  <si>
    <t>サイバー攻撃への対処事業については、国際的な窓口CSIRT間の連携が必要不可欠なことから、入札可能性調査を行った上で、我が国のサイバー攻撃対応専門機関（窓口CSIRT）として国際的に認識されている唯一の機関（JPCERTコーディネーションセンター）と、競争性のない随意契約をしている。</t>
    <rPh sb="45" eb="47">
      <t>ニュウサツ</t>
    </rPh>
    <rPh sb="47" eb="49">
      <t>カノウ</t>
    </rPh>
    <rPh sb="49" eb="52">
      <t>セイチョウサ</t>
    </rPh>
    <rPh sb="53" eb="54">
      <t>オコナ</t>
    </rPh>
    <rPh sb="56" eb="57">
      <t>ウエ</t>
    </rPh>
    <phoneticPr fontId="5"/>
  </si>
  <si>
    <t>A.一般社団法人JPCERTコーディネーションセンター</t>
    <phoneticPr fontId="5"/>
  </si>
  <si>
    <t>人件費</t>
    <rPh sb="0" eb="3">
      <t>ジンケンヒ</t>
    </rPh>
    <phoneticPr fontId="5"/>
  </si>
  <si>
    <t>事業費</t>
    <rPh sb="0" eb="3">
      <t>ジギョウヒ</t>
    </rPh>
    <phoneticPr fontId="5"/>
  </si>
  <si>
    <t>旅費、機械使用料、外注費、通信費、会議費等</t>
    <rPh sb="0" eb="2">
      <t>リョヒ</t>
    </rPh>
    <rPh sb="3" eb="5">
      <t>キカイ</t>
    </rPh>
    <rPh sb="5" eb="8">
      <t>シヨウリョウ</t>
    </rPh>
    <rPh sb="9" eb="12">
      <t>ガイチュウヒ</t>
    </rPh>
    <rPh sb="13" eb="16">
      <t>ツウシンヒ</t>
    </rPh>
    <rPh sb="17" eb="20">
      <t>カイギヒ</t>
    </rPh>
    <rPh sb="20" eb="21">
      <t>トウ</t>
    </rPh>
    <phoneticPr fontId="5"/>
  </si>
  <si>
    <t>一般管理費</t>
    <rPh sb="0" eb="2">
      <t>イッパン</t>
    </rPh>
    <rPh sb="2" eb="5">
      <t>カンリヒ</t>
    </rPh>
    <phoneticPr fontId="5"/>
  </si>
  <si>
    <t>B.独立行政法人情報処理推進機構</t>
    <phoneticPr fontId="5"/>
  </si>
  <si>
    <t>施設使用料、旅費、会議費、図書購入費等</t>
    <rPh sb="0" eb="2">
      <t>シセツ</t>
    </rPh>
    <rPh sb="2" eb="4">
      <t>シヨウ</t>
    </rPh>
    <rPh sb="4" eb="5">
      <t>リョウ</t>
    </rPh>
    <rPh sb="6" eb="8">
      <t>リョヒ</t>
    </rPh>
    <rPh sb="9" eb="12">
      <t>カイギヒ</t>
    </rPh>
    <rPh sb="13" eb="15">
      <t>トショ</t>
    </rPh>
    <rPh sb="15" eb="17">
      <t>コウニュウ</t>
    </rPh>
    <rPh sb="17" eb="18">
      <t>ヒ</t>
    </rPh>
    <rPh sb="18" eb="19">
      <t>トウ</t>
    </rPh>
    <phoneticPr fontId="5"/>
  </si>
  <si>
    <t>一般社団法人JPCERTコーディネーションセンター</t>
    <phoneticPr fontId="5"/>
  </si>
  <si>
    <t>各国のサイバー攻撃対応連絡調整業務</t>
    <phoneticPr fontId="5"/>
  </si>
  <si>
    <t>独立行政法人情報処理推進機構</t>
    <phoneticPr fontId="5"/>
  </si>
  <si>
    <t>高度サイバー攻撃対応支援専門技能者派遣事業</t>
  </si>
  <si>
    <t>補助金等交付</t>
  </si>
  <si>
    <t>-</t>
    <phoneticPr fontId="5"/>
  </si>
  <si>
    <t>サイバーセキュリティ対策研究開発等交付金</t>
    <rPh sb="17" eb="19">
      <t>コウフ</t>
    </rPh>
    <phoneticPr fontId="5"/>
  </si>
  <si>
    <t>サイバーセキュリティ対策研究開発等補助金</t>
    <phoneticPr fontId="5"/>
  </si>
  <si>
    <t>-</t>
    <phoneticPr fontId="5"/>
  </si>
  <si>
    <t>昨今のサイバー攻撃は、①サプライチェーンを通じた攻撃や②電力等の重要インフラに係る制御システムへの標的型攻撃など、我が国の経済・社会に対し重大な影響を及ぼすものとなっている。このような状況に対処するため、引き続き標的型攻撃対策やインシデント情報の収集・共有、国際連携等を推進するとともに、限られた予算の中で成果を出すため、事業実施に際しては、より効果的な実施を図る。</t>
    <phoneticPr fontId="5"/>
  </si>
  <si>
    <t>サイバー攻撃が増加、高度化する中、効果的に実施するよう、第三者による事業評価等を踏まえ、適切な執行に努める。</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</si>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</sst>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171849</xdr:colOff>
      <xdr:row>741</xdr:row>
      <xdr:rowOff>324970</xdr:rowOff>
    </xdr:from>
    <xdr:to>
      <xdr:col>29</xdr:col>
      <xdr:colOff>195787</xdr:colOff>
      <xdr:row>743</xdr:row>
      <xdr:rowOff>232450</xdr:rowOff>
    </xdr:to>
    <xdr:sp macro="" textlink="">
      <xdr:nvSpPr>
        <xdr:cNvPr id="2" name="テキスト ボックス 1"/>
        <xdr:cNvSpPr txBox="1"/>
      </xdr:nvSpPr>
      <xdr:spPr>
        <a:xfrm>
          <a:off x="4609378" y="37696588"/>
          <a:ext cx="1435880" cy="60224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経済産業省</a:t>
          </a:r>
          <a:endParaRPr kumimoji="1" lang="en-US" altLang="ja-JP" sz="1100"/>
        </a:p>
        <a:p>
          <a:pPr algn="ctr"/>
          <a:r>
            <a:rPr kumimoji="1" lang="en-US" altLang="ja-JP" sz="1100"/>
            <a:t>2,096</a:t>
          </a:r>
          <a:r>
            <a:rPr kumimoji="1" lang="ja-JP" altLang="en-US" sz="1100"/>
            <a:t>百万円</a:t>
          </a:r>
        </a:p>
      </xdr:txBody>
    </xdr:sp>
    <xdr:clientData/>
  </xdr:twoCellAnchor>
  <xdr:twoCellAnchor>
    <xdr:from>
      <xdr:col>17</xdr:col>
      <xdr:colOff>17769</xdr:colOff>
      <xdr:row>745</xdr:row>
      <xdr:rowOff>335456</xdr:rowOff>
    </xdr:from>
    <xdr:to>
      <xdr:col>22</xdr:col>
      <xdr:colOff>196428</xdr:colOff>
      <xdr:row>750</xdr:row>
      <xdr:rowOff>127992</xdr:rowOff>
    </xdr:to>
    <xdr:sp macro="" textlink="">
      <xdr:nvSpPr>
        <xdr:cNvPr id="5" name="テキスト ボックス 4"/>
        <xdr:cNvSpPr txBox="1"/>
      </xdr:nvSpPr>
      <xdr:spPr>
        <a:xfrm>
          <a:off x="3418194" y="39130781"/>
          <a:ext cx="1178784" cy="155466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a:t>
          </a:r>
          <a:r>
            <a:rPr kumimoji="1" lang="ja-JP" altLang="en-US" sz="1100"/>
            <a:t>一般社団法人</a:t>
          </a:r>
          <a:r>
            <a:rPr kumimoji="1" lang="en-US" altLang="ja-JP" sz="1100"/>
            <a:t>JPCERT</a:t>
          </a:r>
          <a:r>
            <a:rPr kumimoji="1" lang="ja-JP" altLang="en-US" sz="1100"/>
            <a:t>コーディネーションセンター</a:t>
          </a:r>
          <a:endParaRPr kumimoji="1" lang="en-US" altLang="ja-JP" sz="1100"/>
        </a:p>
        <a:p>
          <a:pPr algn="ctr"/>
          <a:r>
            <a:rPr kumimoji="1" lang="en-US" altLang="ja-JP" sz="1100"/>
            <a:t>1,297</a:t>
          </a:r>
          <a:r>
            <a:rPr kumimoji="1" lang="ja-JP" altLang="en-US" sz="1100"/>
            <a:t>百万円</a:t>
          </a:r>
          <a:endParaRPr kumimoji="1" lang="en-US" altLang="ja-JP" sz="1100"/>
        </a:p>
      </xdr:txBody>
    </xdr:sp>
    <xdr:clientData/>
  </xdr:twoCellAnchor>
  <xdr:twoCellAnchor>
    <xdr:from>
      <xdr:col>31</xdr:col>
      <xdr:colOff>16866</xdr:colOff>
      <xdr:row>745</xdr:row>
      <xdr:rowOff>324244</xdr:rowOff>
    </xdr:from>
    <xdr:to>
      <xdr:col>36</xdr:col>
      <xdr:colOff>197206</xdr:colOff>
      <xdr:row>750</xdr:row>
      <xdr:rowOff>99418</xdr:rowOff>
    </xdr:to>
    <xdr:sp macro="" textlink="">
      <xdr:nvSpPr>
        <xdr:cNvPr id="6" name="テキスト ボックス 5"/>
        <xdr:cNvSpPr txBox="1"/>
      </xdr:nvSpPr>
      <xdr:spPr>
        <a:xfrm>
          <a:off x="6217641" y="39119569"/>
          <a:ext cx="1180465" cy="153729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B.</a:t>
          </a:r>
          <a:r>
            <a:rPr kumimoji="1" lang="ja-JP" altLang="en-US" sz="1100"/>
            <a:t>独立行政法人情報処理推進機構</a:t>
          </a:r>
          <a:endParaRPr kumimoji="1" lang="en-US" altLang="ja-JP" sz="1100"/>
        </a:p>
        <a:p>
          <a:pPr algn="ctr"/>
          <a:r>
            <a:rPr kumimoji="1" lang="en-US" altLang="ja-JP" sz="1100"/>
            <a:t>799</a:t>
          </a:r>
          <a:r>
            <a:rPr kumimoji="1" lang="ja-JP" altLang="en-US" sz="1100"/>
            <a:t>百万円</a:t>
          </a:r>
          <a:endParaRPr kumimoji="1" lang="en-US" altLang="ja-JP" sz="1100"/>
        </a:p>
      </xdr:txBody>
    </xdr:sp>
    <xdr:clientData/>
  </xdr:twoCellAnchor>
  <xdr:twoCellAnchor>
    <xdr:from>
      <xdr:col>17</xdr:col>
      <xdr:colOff>2800</xdr:colOff>
      <xdr:row>745</xdr:row>
      <xdr:rowOff>72263</xdr:rowOff>
    </xdr:from>
    <xdr:to>
      <xdr:col>22</xdr:col>
      <xdr:colOff>198109</xdr:colOff>
      <xdr:row>745</xdr:row>
      <xdr:rowOff>330968</xdr:rowOff>
    </xdr:to>
    <xdr:sp macro="" textlink="">
      <xdr:nvSpPr>
        <xdr:cNvPr id="7" name="テキスト ボックス 6"/>
        <xdr:cNvSpPr txBox="1"/>
      </xdr:nvSpPr>
      <xdr:spPr>
        <a:xfrm>
          <a:off x="3403225" y="38867588"/>
          <a:ext cx="1195434" cy="25870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随意契約</a:t>
          </a:r>
          <a:r>
            <a:rPr kumimoji="1" lang="en-US" altLang="ja-JP" sz="1100"/>
            <a:t>】</a:t>
          </a:r>
          <a:endParaRPr kumimoji="1" lang="ja-JP" altLang="en-US" sz="1100"/>
        </a:p>
      </xdr:txBody>
    </xdr:sp>
    <xdr:clientData/>
  </xdr:twoCellAnchor>
  <xdr:twoCellAnchor>
    <xdr:from>
      <xdr:col>31</xdr:col>
      <xdr:colOff>170187</xdr:colOff>
      <xdr:row>745</xdr:row>
      <xdr:rowOff>72263</xdr:rowOff>
    </xdr:from>
    <xdr:to>
      <xdr:col>36</xdr:col>
      <xdr:colOff>38831</xdr:colOff>
      <xdr:row>745</xdr:row>
      <xdr:rowOff>330968</xdr:rowOff>
    </xdr:to>
    <xdr:sp macro="" textlink="">
      <xdr:nvSpPr>
        <xdr:cNvPr id="8" name="テキスト ボックス 7"/>
        <xdr:cNvSpPr txBox="1"/>
      </xdr:nvSpPr>
      <xdr:spPr>
        <a:xfrm>
          <a:off x="6370962" y="38867588"/>
          <a:ext cx="868769" cy="25870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31</xdr:col>
      <xdr:colOff>16866</xdr:colOff>
      <xdr:row>750</xdr:row>
      <xdr:rowOff>299443</xdr:rowOff>
    </xdr:from>
    <xdr:to>
      <xdr:col>37</xdr:col>
      <xdr:colOff>8388</xdr:colOff>
      <xdr:row>753</xdr:row>
      <xdr:rowOff>289702</xdr:rowOff>
    </xdr:to>
    <xdr:sp macro="" textlink="">
      <xdr:nvSpPr>
        <xdr:cNvPr id="9" name="大かっこ 8"/>
        <xdr:cNvSpPr/>
      </xdr:nvSpPr>
      <xdr:spPr>
        <a:xfrm>
          <a:off x="6217641" y="40856893"/>
          <a:ext cx="1191672" cy="104753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高度サイバー攻撃対応支援専門技能者派遣事業</a:t>
          </a:r>
        </a:p>
      </xdr:txBody>
    </xdr:sp>
    <xdr:clientData/>
  </xdr:twoCellAnchor>
  <xdr:twoCellAnchor>
    <xdr:from>
      <xdr:col>17</xdr:col>
      <xdr:colOff>17768</xdr:colOff>
      <xdr:row>750</xdr:row>
      <xdr:rowOff>270869</xdr:rowOff>
    </xdr:from>
    <xdr:to>
      <xdr:col>23</xdr:col>
      <xdr:colOff>7610</xdr:colOff>
      <xdr:row>753</xdr:row>
      <xdr:rowOff>232553</xdr:rowOff>
    </xdr:to>
    <xdr:sp macro="" textlink="">
      <xdr:nvSpPr>
        <xdr:cNvPr id="10" name="大かっこ 9"/>
        <xdr:cNvSpPr/>
      </xdr:nvSpPr>
      <xdr:spPr>
        <a:xfrm>
          <a:off x="3418193" y="40828319"/>
          <a:ext cx="1189992" cy="101895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各国のサイバー攻撃対応連絡調整業務</a:t>
          </a:r>
        </a:p>
      </xdr:txBody>
    </xdr:sp>
    <xdr:clientData/>
  </xdr:twoCellAnchor>
  <xdr:twoCellAnchor>
    <xdr:from>
      <xdr:col>26</xdr:col>
      <xdr:colOff>82615</xdr:colOff>
      <xdr:row>743</xdr:row>
      <xdr:rowOff>232450</xdr:rowOff>
    </xdr:from>
    <xdr:to>
      <xdr:col>26</xdr:col>
      <xdr:colOff>83343</xdr:colOff>
      <xdr:row>745</xdr:row>
      <xdr:rowOff>35718</xdr:rowOff>
    </xdr:to>
    <xdr:cxnSp macro="">
      <xdr:nvCxnSpPr>
        <xdr:cNvPr id="15" name="直線コネクタ 14"/>
        <xdr:cNvCxnSpPr>
          <a:stCxn id="2" idx="2"/>
        </xdr:cNvCxnSpPr>
      </xdr:nvCxnSpPr>
      <xdr:spPr>
        <a:xfrm>
          <a:off x="5345178" y="38374122"/>
          <a:ext cx="728" cy="505737"/>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442</xdr:colOff>
      <xdr:row>745</xdr:row>
      <xdr:rowOff>34163</xdr:rowOff>
    </xdr:from>
    <xdr:to>
      <xdr:col>34</xdr:col>
      <xdr:colOff>4497</xdr:colOff>
      <xdr:row>745</xdr:row>
      <xdr:rowOff>34163</xdr:rowOff>
    </xdr:to>
    <xdr:cxnSp macro="">
      <xdr:nvCxnSpPr>
        <xdr:cNvPr id="19" name="直線コネクタ 18"/>
        <xdr:cNvCxnSpPr/>
      </xdr:nvCxnSpPr>
      <xdr:spPr>
        <a:xfrm>
          <a:off x="4000942" y="38829488"/>
          <a:ext cx="2804405"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Normal="75" zoomScaleSheetLayoutView="100" zoomScalePageLayoutView="85" workbookViewId="0">
      <selection activeCell="W28" sqref="W28:AC28"/>
    </sheetView>
  </sheetViews>
  <sheetFormatPr defaultRowHeight="13" x14ac:dyDescent="0.2"/>
  <cols>
    <col min="1" max="49" width="2.6328125" customWidth="1"/>
    <col min="50" max="50" width="6.6328125" customWidth="1"/>
    <col min="51" max="57" width="2.26953125" customWidth="1"/>
    <col min="62" max="62" width="27.90625" customWidth="1"/>
    <col min="63" max="63" width="12.26953125" customWidth="1"/>
  </cols>
  <sheetData>
    <row r="1" spans="1:50" ht="23.25" customHeight="1" x14ac:dyDescent="0.2">
      <c r="AP1" s="11"/>
      <c r="AQ1" s="11"/>
      <c r="AR1" s="11"/>
      <c r="AS1" s="11"/>
      <c r="AT1" s="11"/>
      <c r="AU1" s="11"/>
      <c r="AV1" s="11"/>
      <c r="AW1" s="2"/>
    </row>
    <row r="2" spans="1:50" ht="21.75" customHeight="1" thickBot="1" x14ac:dyDescent="0.25">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4" t="s">
        <v>0</v>
      </c>
      <c r="AK2" s="964"/>
      <c r="AL2" s="964"/>
      <c r="AM2" s="964"/>
      <c r="AN2" s="964"/>
      <c r="AO2" s="965"/>
      <c r="AP2" s="965"/>
      <c r="AQ2" s="965"/>
      <c r="AR2" s="78" t="str">
        <f>IF(OR(AO2="　", AO2=""), "", "-")</f>
        <v/>
      </c>
      <c r="AS2" s="966">
        <v>76</v>
      </c>
      <c r="AT2" s="966"/>
      <c r="AU2" s="966"/>
      <c r="AV2" s="51" t="str">
        <f>IF(AW2="", "", "-")</f>
        <v/>
      </c>
      <c r="AW2" s="911"/>
      <c r="AX2" s="911"/>
    </row>
    <row r="3" spans="1:50" ht="21" customHeight="1" thickBot="1" x14ac:dyDescent="0.25">
      <c r="A3" s="867" t="s">
        <v>430</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562</v>
      </c>
      <c r="AK3" s="869"/>
      <c r="AL3" s="869"/>
      <c r="AM3" s="869"/>
      <c r="AN3" s="869"/>
      <c r="AO3" s="869"/>
      <c r="AP3" s="869"/>
      <c r="AQ3" s="869"/>
      <c r="AR3" s="869"/>
      <c r="AS3" s="869"/>
      <c r="AT3" s="869"/>
      <c r="AU3" s="869"/>
      <c r="AV3" s="869"/>
      <c r="AW3" s="869"/>
      <c r="AX3" s="24" t="s">
        <v>65</v>
      </c>
    </row>
    <row r="4" spans="1:50" ht="24.75" customHeight="1" x14ac:dyDescent="0.2">
      <c r="A4" s="704" t="s">
        <v>25</v>
      </c>
      <c r="B4" s="705"/>
      <c r="C4" s="705"/>
      <c r="D4" s="705"/>
      <c r="E4" s="705"/>
      <c r="F4" s="705"/>
      <c r="G4" s="682" t="s">
        <v>569</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563</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2">
      <c r="A5" s="692" t="s">
        <v>67</v>
      </c>
      <c r="B5" s="693"/>
      <c r="C5" s="693"/>
      <c r="D5" s="693"/>
      <c r="E5" s="693"/>
      <c r="F5" s="694"/>
      <c r="G5" s="839" t="s">
        <v>526</v>
      </c>
      <c r="H5" s="840"/>
      <c r="I5" s="840"/>
      <c r="J5" s="840"/>
      <c r="K5" s="840"/>
      <c r="L5" s="840"/>
      <c r="M5" s="841" t="s">
        <v>66</v>
      </c>
      <c r="N5" s="842"/>
      <c r="O5" s="842"/>
      <c r="P5" s="842"/>
      <c r="Q5" s="842"/>
      <c r="R5" s="843"/>
      <c r="S5" s="844" t="s">
        <v>70</v>
      </c>
      <c r="T5" s="840"/>
      <c r="U5" s="840"/>
      <c r="V5" s="840"/>
      <c r="W5" s="840"/>
      <c r="X5" s="845"/>
      <c r="Y5" s="698" t="s">
        <v>3</v>
      </c>
      <c r="Z5" s="546"/>
      <c r="AA5" s="546"/>
      <c r="AB5" s="546"/>
      <c r="AC5" s="546"/>
      <c r="AD5" s="547"/>
      <c r="AE5" s="699" t="s">
        <v>564</v>
      </c>
      <c r="AF5" s="699"/>
      <c r="AG5" s="699"/>
      <c r="AH5" s="699"/>
      <c r="AI5" s="699"/>
      <c r="AJ5" s="699"/>
      <c r="AK5" s="699"/>
      <c r="AL5" s="699"/>
      <c r="AM5" s="699"/>
      <c r="AN5" s="699"/>
      <c r="AO5" s="699"/>
      <c r="AP5" s="700"/>
      <c r="AQ5" s="701" t="s">
        <v>565</v>
      </c>
      <c r="AR5" s="702"/>
      <c r="AS5" s="702"/>
      <c r="AT5" s="702"/>
      <c r="AU5" s="702"/>
      <c r="AV5" s="702"/>
      <c r="AW5" s="702"/>
      <c r="AX5" s="703"/>
    </row>
    <row r="6" spans="1:50" ht="39" customHeight="1" x14ac:dyDescent="0.2">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52.5" customHeight="1" x14ac:dyDescent="0.2">
      <c r="A7" s="498" t="s">
        <v>22</v>
      </c>
      <c r="B7" s="499"/>
      <c r="C7" s="499"/>
      <c r="D7" s="499"/>
      <c r="E7" s="499"/>
      <c r="F7" s="500"/>
      <c r="G7" s="501" t="s">
        <v>568</v>
      </c>
      <c r="H7" s="502"/>
      <c r="I7" s="502"/>
      <c r="J7" s="502"/>
      <c r="K7" s="502"/>
      <c r="L7" s="502"/>
      <c r="M7" s="502"/>
      <c r="N7" s="502"/>
      <c r="O7" s="502"/>
      <c r="P7" s="502"/>
      <c r="Q7" s="502"/>
      <c r="R7" s="502"/>
      <c r="S7" s="502"/>
      <c r="T7" s="502"/>
      <c r="U7" s="502"/>
      <c r="V7" s="502"/>
      <c r="W7" s="502"/>
      <c r="X7" s="503"/>
      <c r="Y7" s="922" t="s">
        <v>394</v>
      </c>
      <c r="Z7" s="446"/>
      <c r="AA7" s="446"/>
      <c r="AB7" s="446"/>
      <c r="AC7" s="446"/>
      <c r="AD7" s="923"/>
      <c r="AE7" s="912" t="s">
        <v>570</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2">
      <c r="A8" s="498" t="s">
        <v>259</v>
      </c>
      <c r="B8" s="499"/>
      <c r="C8" s="499"/>
      <c r="D8" s="499"/>
      <c r="E8" s="499"/>
      <c r="F8" s="500"/>
      <c r="G8" s="933" t="str">
        <f>入力規則等!A27</f>
        <v>ＩＴ戦略</v>
      </c>
      <c r="H8" s="720"/>
      <c r="I8" s="720"/>
      <c r="J8" s="720"/>
      <c r="K8" s="720"/>
      <c r="L8" s="720"/>
      <c r="M8" s="720"/>
      <c r="N8" s="720"/>
      <c r="O8" s="720"/>
      <c r="P8" s="720"/>
      <c r="Q8" s="720"/>
      <c r="R8" s="720"/>
      <c r="S8" s="720"/>
      <c r="T8" s="720"/>
      <c r="U8" s="720"/>
      <c r="V8" s="720"/>
      <c r="W8" s="720"/>
      <c r="X8" s="934"/>
      <c r="Y8" s="846" t="s">
        <v>260</v>
      </c>
      <c r="Z8" s="847"/>
      <c r="AA8" s="847"/>
      <c r="AB8" s="847"/>
      <c r="AC8" s="847"/>
      <c r="AD8" s="848"/>
      <c r="AE8" s="719" t="str">
        <f>入力規則等!K13</f>
        <v>文教及び科学振興</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2">
      <c r="A9" s="849" t="s">
        <v>23</v>
      </c>
      <c r="B9" s="850"/>
      <c r="C9" s="850"/>
      <c r="D9" s="850"/>
      <c r="E9" s="850"/>
      <c r="F9" s="850"/>
      <c r="G9" s="851" t="s">
        <v>571</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2">
      <c r="A10" s="660" t="s">
        <v>30</v>
      </c>
      <c r="B10" s="661"/>
      <c r="C10" s="661"/>
      <c r="D10" s="661"/>
      <c r="E10" s="661"/>
      <c r="F10" s="661"/>
      <c r="G10" s="754" t="s">
        <v>572</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2">
      <c r="A11" s="660" t="s">
        <v>5</v>
      </c>
      <c r="B11" s="661"/>
      <c r="C11" s="661"/>
      <c r="D11" s="661"/>
      <c r="E11" s="661"/>
      <c r="F11" s="662"/>
      <c r="G11" s="695" t="str">
        <f>入力規則等!P10</f>
        <v>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2">
      <c r="A12" s="976" t="s">
        <v>24</v>
      </c>
      <c r="B12" s="977"/>
      <c r="C12" s="977"/>
      <c r="D12" s="977"/>
      <c r="E12" s="977"/>
      <c r="F12" s="978"/>
      <c r="G12" s="760"/>
      <c r="H12" s="761"/>
      <c r="I12" s="761"/>
      <c r="J12" s="761"/>
      <c r="K12" s="761"/>
      <c r="L12" s="761"/>
      <c r="M12" s="761"/>
      <c r="N12" s="761"/>
      <c r="O12" s="761"/>
      <c r="P12" s="418" t="s">
        <v>397</v>
      </c>
      <c r="Q12" s="419"/>
      <c r="R12" s="419"/>
      <c r="S12" s="419"/>
      <c r="T12" s="419"/>
      <c r="U12" s="419"/>
      <c r="V12" s="420"/>
      <c r="W12" s="418" t="s">
        <v>417</v>
      </c>
      <c r="X12" s="419"/>
      <c r="Y12" s="419"/>
      <c r="Z12" s="419"/>
      <c r="AA12" s="419"/>
      <c r="AB12" s="419"/>
      <c r="AC12" s="420"/>
      <c r="AD12" s="418" t="s">
        <v>424</v>
      </c>
      <c r="AE12" s="419"/>
      <c r="AF12" s="419"/>
      <c r="AG12" s="419"/>
      <c r="AH12" s="419"/>
      <c r="AI12" s="419"/>
      <c r="AJ12" s="420"/>
      <c r="AK12" s="418" t="s">
        <v>431</v>
      </c>
      <c r="AL12" s="419"/>
      <c r="AM12" s="419"/>
      <c r="AN12" s="419"/>
      <c r="AO12" s="419"/>
      <c r="AP12" s="419"/>
      <c r="AQ12" s="420"/>
      <c r="AR12" s="418" t="s">
        <v>432</v>
      </c>
      <c r="AS12" s="419"/>
      <c r="AT12" s="419"/>
      <c r="AU12" s="419"/>
      <c r="AV12" s="419"/>
      <c r="AW12" s="419"/>
      <c r="AX12" s="722"/>
    </row>
    <row r="13" spans="1:50" ht="21" customHeight="1" x14ac:dyDescent="0.2">
      <c r="A13" s="614"/>
      <c r="B13" s="615"/>
      <c r="C13" s="615"/>
      <c r="D13" s="615"/>
      <c r="E13" s="615"/>
      <c r="F13" s="616"/>
      <c r="G13" s="723" t="s">
        <v>6</v>
      </c>
      <c r="H13" s="724"/>
      <c r="I13" s="764" t="s">
        <v>7</v>
      </c>
      <c r="J13" s="765"/>
      <c r="K13" s="765"/>
      <c r="L13" s="765"/>
      <c r="M13" s="765"/>
      <c r="N13" s="765"/>
      <c r="O13" s="766"/>
      <c r="P13" s="657">
        <v>2159</v>
      </c>
      <c r="Q13" s="658"/>
      <c r="R13" s="658"/>
      <c r="S13" s="658"/>
      <c r="T13" s="658"/>
      <c r="U13" s="658"/>
      <c r="V13" s="659"/>
      <c r="W13" s="657">
        <v>2277</v>
      </c>
      <c r="X13" s="658"/>
      <c r="Y13" s="658"/>
      <c r="Z13" s="658"/>
      <c r="AA13" s="658"/>
      <c r="AB13" s="658"/>
      <c r="AC13" s="659"/>
      <c r="AD13" s="657">
        <v>2096</v>
      </c>
      <c r="AE13" s="658"/>
      <c r="AF13" s="658"/>
      <c r="AG13" s="658"/>
      <c r="AH13" s="658"/>
      <c r="AI13" s="658"/>
      <c r="AJ13" s="659"/>
      <c r="AK13" s="657">
        <v>2000</v>
      </c>
      <c r="AL13" s="658"/>
      <c r="AM13" s="658"/>
      <c r="AN13" s="658"/>
      <c r="AO13" s="658"/>
      <c r="AP13" s="658"/>
      <c r="AQ13" s="659"/>
      <c r="AR13" s="919" t="s">
        <v>625</v>
      </c>
      <c r="AS13" s="920"/>
      <c r="AT13" s="920"/>
      <c r="AU13" s="920"/>
      <c r="AV13" s="920"/>
      <c r="AW13" s="920"/>
      <c r="AX13" s="921"/>
    </row>
    <row r="14" spans="1:50" ht="21" customHeight="1" x14ac:dyDescent="0.2">
      <c r="A14" s="614"/>
      <c r="B14" s="615"/>
      <c r="C14" s="615"/>
      <c r="D14" s="615"/>
      <c r="E14" s="615"/>
      <c r="F14" s="616"/>
      <c r="G14" s="725"/>
      <c r="H14" s="726"/>
      <c r="I14" s="711" t="s">
        <v>8</v>
      </c>
      <c r="J14" s="762"/>
      <c r="K14" s="762"/>
      <c r="L14" s="762"/>
      <c r="M14" s="762"/>
      <c r="N14" s="762"/>
      <c r="O14" s="763"/>
      <c r="P14" s="657" t="s">
        <v>568</v>
      </c>
      <c r="Q14" s="658"/>
      <c r="R14" s="658"/>
      <c r="S14" s="658"/>
      <c r="T14" s="658"/>
      <c r="U14" s="658"/>
      <c r="V14" s="659"/>
      <c r="W14" s="657" t="s">
        <v>567</v>
      </c>
      <c r="X14" s="658"/>
      <c r="Y14" s="658"/>
      <c r="Z14" s="658"/>
      <c r="AA14" s="658"/>
      <c r="AB14" s="658"/>
      <c r="AC14" s="659"/>
      <c r="AD14" s="657" t="s">
        <v>567</v>
      </c>
      <c r="AE14" s="658"/>
      <c r="AF14" s="658"/>
      <c r="AG14" s="658"/>
      <c r="AH14" s="658"/>
      <c r="AI14" s="658"/>
      <c r="AJ14" s="659"/>
      <c r="AK14" s="657" t="s">
        <v>567</v>
      </c>
      <c r="AL14" s="658"/>
      <c r="AM14" s="658"/>
      <c r="AN14" s="658"/>
      <c r="AO14" s="658"/>
      <c r="AP14" s="658"/>
      <c r="AQ14" s="659"/>
      <c r="AR14" s="788"/>
      <c r="AS14" s="788"/>
      <c r="AT14" s="788"/>
      <c r="AU14" s="788"/>
      <c r="AV14" s="788"/>
      <c r="AW14" s="788"/>
      <c r="AX14" s="789"/>
    </row>
    <row r="15" spans="1:50" ht="21" customHeight="1" x14ac:dyDescent="0.2">
      <c r="A15" s="614"/>
      <c r="B15" s="615"/>
      <c r="C15" s="615"/>
      <c r="D15" s="615"/>
      <c r="E15" s="615"/>
      <c r="F15" s="616"/>
      <c r="G15" s="725"/>
      <c r="H15" s="726"/>
      <c r="I15" s="711" t="s">
        <v>51</v>
      </c>
      <c r="J15" s="712"/>
      <c r="K15" s="712"/>
      <c r="L15" s="712"/>
      <c r="M15" s="712"/>
      <c r="N15" s="712"/>
      <c r="O15" s="713"/>
      <c r="P15" s="657" t="s">
        <v>567</v>
      </c>
      <c r="Q15" s="658"/>
      <c r="R15" s="658"/>
      <c r="S15" s="658"/>
      <c r="T15" s="658"/>
      <c r="U15" s="658"/>
      <c r="V15" s="659"/>
      <c r="W15" s="657" t="s">
        <v>567</v>
      </c>
      <c r="X15" s="658"/>
      <c r="Y15" s="658"/>
      <c r="Z15" s="658"/>
      <c r="AA15" s="658"/>
      <c r="AB15" s="658"/>
      <c r="AC15" s="659"/>
      <c r="AD15" s="657" t="s">
        <v>567</v>
      </c>
      <c r="AE15" s="658"/>
      <c r="AF15" s="658"/>
      <c r="AG15" s="658"/>
      <c r="AH15" s="658"/>
      <c r="AI15" s="658"/>
      <c r="AJ15" s="659"/>
      <c r="AK15" s="657">
        <v>799</v>
      </c>
      <c r="AL15" s="658"/>
      <c r="AM15" s="658"/>
      <c r="AN15" s="658"/>
      <c r="AO15" s="658"/>
      <c r="AP15" s="658"/>
      <c r="AQ15" s="659"/>
      <c r="AR15" s="657" t="s">
        <v>567</v>
      </c>
      <c r="AS15" s="658"/>
      <c r="AT15" s="658"/>
      <c r="AU15" s="658"/>
      <c r="AV15" s="658"/>
      <c r="AW15" s="658"/>
      <c r="AX15" s="806"/>
    </row>
    <row r="16" spans="1:50" ht="21" customHeight="1" x14ac:dyDescent="0.2">
      <c r="A16" s="614"/>
      <c r="B16" s="615"/>
      <c r="C16" s="615"/>
      <c r="D16" s="615"/>
      <c r="E16" s="615"/>
      <c r="F16" s="616"/>
      <c r="G16" s="725"/>
      <c r="H16" s="726"/>
      <c r="I16" s="711" t="s">
        <v>52</v>
      </c>
      <c r="J16" s="712"/>
      <c r="K16" s="712"/>
      <c r="L16" s="712"/>
      <c r="M16" s="712"/>
      <c r="N16" s="712"/>
      <c r="O16" s="713"/>
      <c r="P16" s="657" t="s">
        <v>567</v>
      </c>
      <c r="Q16" s="658"/>
      <c r="R16" s="658"/>
      <c r="S16" s="658"/>
      <c r="T16" s="658"/>
      <c r="U16" s="658"/>
      <c r="V16" s="659"/>
      <c r="W16" s="657" t="s">
        <v>567</v>
      </c>
      <c r="X16" s="658"/>
      <c r="Y16" s="658"/>
      <c r="Z16" s="658"/>
      <c r="AA16" s="658"/>
      <c r="AB16" s="658"/>
      <c r="AC16" s="659"/>
      <c r="AD16" s="657">
        <v>-799</v>
      </c>
      <c r="AE16" s="658"/>
      <c r="AF16" s="658"/>
      <c r="AG16" s="658"/>
      <c r="AH16" s="658"/>
      <c r="AI16" s="658"/>
      <c r="AJ16" s="659"/>
      <c r="AK16" s="657" t="s">
        <v>567</v>
      </c>
      <c r="AL16" s="658"/>
      <c r="AM16" s="658"/>
      <c r="AN16" s="658"/>
      <c r="AO16" s="658"/>
      <c r="AP16" s="658"/>
      <c r="AQ16" s="659"/>
      <c r="AR16" s="757"/>
      <c r="AS16" s="758"/>
      <c r="AT16" s="758"/>
      <c r="AU16" s="758"/>
      <c r="AV16" s="758"/>
      <c r="AW16" s="758"/>
      <c r="AX16" s="759"/>
    </row>
    <row r="17" spans="1:50" ht="24.75" customHeight="1" x14ac:dyDescent="0.2">
      <c r="A17" s="614"/>
      <c r="B17" s="615"/>
      <c r="C17" s="615"/>
      <c r="D17" s="615"/>
      <c r="E17" s="615"/>
      <c r="F17" s="616"/>
      <c r="G17" s="725"/>
      <c r="H17" s="726"/>
      <c r="I17" s="711" t="s">
        <v>50</v>
      </c>
      <c r="J17" s="762"/>
      <c r="K17" s="762"/>
      <c r="L17" s="762"/>
      <c r="M17" s="762"/>
      <c r="N17" s="762"/>
      <c r="O17" s="763"/>
      <c r="P17" s="657" t="s">
        <v>567</v>
      </c>
      <c r="Q17" s="658"/>
      <c r="R17" s="658"/>
      <c r="S17" s="658"/>
      <c r="T17" s="658"/>
      <c r="U17" s="658"/>
      <c r="V17" s="659"/>
      <c r="W17" s="657" t="s">
        <v>567</v>
      </c>
      <c r="X17" s="658"/>
      <c r="Y17" s="658"/>
      <c r="Z17" s="658"/>
      <c r="AA17" s="658"/>
      <c r="AB17" s="658"/>
      <c r="AC17" s="659"/>
      <c r="AD17" s="657" t="s">
        <v>567</v>
      </c>
      <c r="AE17" s="658"/>
      <c r="AF17" s="658"/>
      <c r="AG17" s="658"/>
      <c r="AH17" s="658"/>
      <c r="AI17" s="658"/>
      <c r="AJ17" s="659"/>
      <c r="AK17" s="657" t="s">
        <v>567</v>
      </c>
      <c r="AL17" s="658"/>
      <c r="AM17" s="658"/>
      <c r="AN17" s="658"/>
      <c r="AO17" s="658"/>
      <c r="AP17" s="658"/>
      <c r="AQ17" s="659"/>
      <c r="AR17" s="917"/>
      <c r="AS17" s="917"/>
      <c r="AT17" s="917"/>
      <c r="AU17" s="917"/>
      <c r="AV17" s="917"/>
      <c r="AW17" s="917"/>
      <c r="AX17" s="918"/>
    </row>
    <row r="18" spans="1:50" ht="24.75" customHeight="1" x14ac:dyDescent="0.2">
      <c r="A18" s="614"/>
      <c r="B18" s="615"/>
      <c r="C18" s="615"/>
      <c r="D18" s="615"/>
      <c r="E18" s="615"/>
      <c r="F18" s="616"/>
      <c r="G18" s="727"/>
      <c r="H18" s="728"/>
      <c r="I18" s="716" t="s">
        <v>20</v>
      </c>
      <c r="J18" s="717"/>
      <c r="K18" s="717"/>
      <c r="L18" s="717"/>
      <c r="M18" s="717"/>
      <c r="N18" s="717"/>
      <c r="O18" s="718"/>
      <c r="P18" s="878">
        <f>SUM(P13:V17)</f>
        <v>2159</v>
      </c>
      <c r="Q18" s="879"/>
      <c r="R18" s="879"/>
      <c r="S18" s="879"/>
      <c r="T18" s="879"/>
      <c r="U18" s="879"/>
      <c r="V18" s="880"/>
      <c r="W18" s="878">
        <f>SUM(W13:AC17)</f>
        <v>2277</v>
      </c>
      <c r="X18" s="879"/>
      <c r="Y18" s="879"/>
      <c r="Z18" s="879"/>
      <c r="AA18" s="879"/>
      <c r="AB18" s="879"/>
      <c r="AC18" s="880"/>
      <c r="AD18" s="878">
        <f>SUM(AD13:AJ17)</f>
        <v>1297</v>
      </c>
      <c r="AE18" s="879"/>
      <c r="AF18" s="879"/>
      <c r="AG18" s="879"/>
      <c r="AH18" s="879"/>
      <c r="AI18" s="879"/>
      <c r="AJ18" s="880"/>
      <c r="AK18" s="878">
        <f>SUM(AK13:AQ17)</f>
        <v>2799</v>
      </c>
      <c r="AL18" s="879"/>
      <c r="AM18" s="879"/>
      <c r="AN18" s="879"/>
      <c r="AO18" s="879"/>
      <c r="AP18" s="879"/>
      <c r="AQ18" s="880"/>
      <c r="AR18" s="878">
        <f>SUM(AR13:AX17)</f>
        <v>0</v>
      </c>
      <c r="AS18" s="879"/>
      <c r="AT18" s="879"/>
      <c r="AU18" s="879"/>
      <c r="AV18" s="879"/>
      <c r="AW18" s="879"/>
      <c r="AX18" s="881"/>
    </row>
    <row r="19" spans="1:50" ht="24.75" customHeight="1" x14ac:dyDescent="0.2">
      <c r="A19" s="614"/>
      <c r="B19" s="615"/>
      <c r="C19" s="615"/>
      <c r="D19" s="615"/>
      <c r="E19" s="615"/>
      <c r="F19" s="616"/>
      <c r="G19" s="876" t="s">
        <v>9</v>
      </c>
      <c r="H19" s="877"/>
      <c r="I19" s="877"/>
      <c r="J19" s="877"/>
      <c r="K19" s="877"/>
      <c r="L19" s="877"/>
      <c r="M19" s="877"/>
      <c r="N19" s="877"/>
      <c r="O19" s="877"/>
      <c r="P19" s="657">
        <v>1925</v>
      </c>
      <c r="Q19" s="658"/>
      <c r="R19" s="658"/>
      <c r="S19" s="658"/>
      <c r="T19" s="658"/>
      <c r="U19" s="658"/>
      <c r="V19" s="659"/>
      <c r="W19" s="657">
        <v>2031</v>
      </c>
      <c r="X19" s="658"/>
      <c r="Y19" s="658"/>
      <c r="Z19" s="658"/>
      <c r="AA19" s="658"/>
      <c r="AB19" s="658"/>
      <c r="AC19" s="659"/>
      <c r="AD19" s="657">
        <v>1297</v>
      </c>
      <c r="AE19" s="658"/>
      <c r="AF19" s="658"/>
      <c r="AG19" s="658"/>
      <c r="AH19" s="658"/>
      <c r="AI19" s="658"/>
      <c r="AJ19" s="659"/>
      <c r="AK19" s="328"/>
      <c r="AL19" s="328"/>
      <c r="AM19" s="328"/>
      <c r="AN19" s="328"/>
      <c r="AO19" s="328"/>
      <c r="AP19" s="328"/>
      <c r="AQ19" s="328"/>
      <c r="AR19" s="328"/>
      <c r="AS19" s="328"/>
      <c r="AT19" s="328"/>
      <c r="AU19" s="328"/>
      <c r="AV19" s="328"/>
      <c r="AW19" s="328"/>
      <c r="AX19" s="330"/>
    </row>
    <row r="20" spans="1:50" ht="24.75" customHeight="1" x14ac:dyDescent="0.2">
      <c r="A20" s="614"/>
      <c r="B20" s="615"/>
      <c r="C20" s="615"/>
      <c r="D20" s="615"/>
      <c r="E20" s="615"/>
      <c r="F20" s="616"/>
      <c r="G20" s="876" t="s">
        <v>10</v>
      </c>
      <c r="H20" s="877"/>
      <c r="I20" s="877"/>
      <c r="J20" s="877"/>
      <c r="K20" s="877"/>
      <c r="L20" s="877"/>
      <c r="M20" s="877"/>
      <c r="N20" s="877"/>
      <c r="O20" s="877"/>
      <c r="P20" s="316">
        <f>IF(P18=0, "-", SUM(P19)/P18)</f>
        <v>0.8916164891153312</v>
      </c>
      <c r="Q20" s="316"/>
      <c r="R20" s="316"/>
      <c r="S20" s="316"/>
      <c r="T20" s="316"/>
      <c r="U20" s="316"/>
      <c r="V20" s="316"/>
      <c r="W20" s="316">
        <f t="shared" ref="W20" si="0">IF(W18=0, "-", SUM(W19)/W18)</f>
        <v>0.8919631093544137</v>
      </c>
      <c r="X20" s="316"/>
      <c r="Y20" s="316"/>
      <c r="Z20" s="316"/>
      <c r="AA20" s="316"/>
      <c r="AB20" s="316"/>
      <c r="AC20" s="316"/>
      <c r="AD20" s="316">
        <f t="shared" ref="AD20" si="1">IF(AD18=0, "-", SUM(AD19)/AD18)</f>
        <v>1</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2">
      <c r="A21" s="849"/>
      <c r="B21" s="850"/>
      <c r="C21" s="850"/>
      <c r="D21" s="850"/>
      <c r="E21" s="850"/>
      <c r="F21" s="979"/>
      <c r="G21" s="314" t="s">
        <v>358</v>
      </c>
      <c r="H21" s="315"/>
      <c r="I21" s="315"/>
      <c r="J21" s="315"/>
      <c r="K21" s="315"/>
      <c r="L21" s="315"/>
      <c r="M21" s="315"/>
      <c r="N21" s="315"/>
      <c r="O21" s="315"/>
      <c r="P21" s="316">
        <f>IF(P19=0, "-", SUM(P19)/SUM(P13,P14))</f>
        <v>0.8916164891153312</v>
      </c>
      <c r="Q21" s="316"/>
      <c r="R21" s="316"/>
      <c r="S21" s="316"/>
      <c r="T21" s="316"/>
      <c r="U21" s="316"/>
      <c r="V21" s="316"/>
      <c r="W21" s="316">
        <f t="shared" ref="W21" si="2">IF(W19=0, "-", SUM(W19)/SUM(W13,W14))</f>
        <v>0.8919631093544137</v>
      </c>
      <c r="X21" s="316"/>
      <c r="Y21" s="316"/>
      <c r="Z21" s="316"/>
      <c r="AA21" s="316"/>
      <c r="AB21" s="316"/>
      <c r="AC21" s="316"/>
      <c r="AD21" s="316">
        <f t="shared" ref="AD21" si="3">IF(AD19=0, "-", SUM(AD19)/SUM(AD13,AD14))</f>
        <v>0.61879770992366412</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2">
      <c r="A22" s="946" t="s">
        <v>433</v>
      </c>
      <c r="B22" s="947"/>
      <c r="C22" s="947"/>
      <c r="D22" s="947"/>
      <c r="E22" s="947"/>
      <c r="F22" s="948"/>
      <c r="G22" s="984" t="s">
        <v>337</v>
      </c>
      <c r="H22" s="220"/>
      <c r="I22" s="220"/>
      <c r="J22" s="220"/>
      <c r="K22" s="220"/>
      <c r="L22" s="220"/>
      <c r="M22" s="220"/>
      <c r="N22" s="220"/>
      <c r="O22" s="221"/>
      <c r="P22" s="935" t="s">
        <v>434</v>
      </c>
      <c r="Q22" s="220"/>
      <c r="R22" s="220"/>
      <c r="S22" s="220"/>
      <c r="T22" s="220"/>
      <c r="U22" s="220"/>
      <c r="V22" s="221"/>
      <c r="W22" s="935" t="s">
        <v>435</v>
      </c>
      <c r="X22" s="220"/>
      <c r="Y22" s="220"/>
      <c r="Z22" s="220"/>
      <c r="AA22" s="220"/>
      <c r="AB22" s="220"/>
      <c r="AC22" s="221"/>
      <c r="AD22" s="935" t="s">
        <v>336</v>
      </c>
      <c r="AE22" s="220"/>
      <c r="AF22" s="220"/>
      <c r="AG22" s="220"/>
      <c r="AH22" s="220"/>
      <c r="AI22" s="220"/>
      <c r="AJ22" s="220"/>
      <c r="AK22" s="220"/>
      <c r="AL22" s="220"/>
      <c r="AM22" s="220"/>
      <c r="AN22" s="220"/>
      <c r="AO22" s="220"/>
      <c r="AP22" s="220"/>
      <c r="AQ22" s="220"/>
      <c r="AR22" s="220"/>
      <c r="AS22" s="220"/>
      <c r="AT22" s="220"/>
      <c r="AU22" s="220"/>
      <c r="AV22" s="220"/>
      <c r="AW22" s="220"/>
      <c r="AX22" s="955"/>
    </row>
    <row r="23" spans="1:50" ht="27" customHeight="1" x14ac:dyDescent="0.2">
      <c r="A23" s="949"/>
      <c r="B23" s="950"/>
      <c r="C23" s="950"/>
      <c r="D23" s="950"/>
      <c r="E23" s="950"/>
      <c r="F23" s="951"/>
      <c r="G23" s="985" t="s">
        <v>573</v>
      </c>
      <c r="H23" s="986"/>
      <c r="I23" s="986"/>
      <c r="J23" s="986"/>
      <c r="K23" s="986"/>
      <c r="L23" s="986"/>
      <c r="M23" s="986"/>
      <c r="N23" s="986"/>
      <c r="O23" s="987"/>
      <c r="P23" s="919">
        <v>1300</v>
      </c>
      <c r="Q23" s="920"/>
      <c r="R23" s="920"/>
      <c r="S23" s="920"/>
      <c r="T23" s="920"/>
      <c r="U23" s="920"/>
      <c r="V23" s="936"/>
      <c r="W23" s="919" t="s">
        <v>625</v>
      </c>
      <c r="X23" s="920"/>
      <c r="Y23" s="920"/>
      <c r="Z23" s="920"/>
      <c r="AA23" s="920"/>
      <c r="AB23" s="920"/>
      <c r="AC23" s="936"/>
      <c r="AD23" s="956" t="s">
        <v>625</v>
      </c>
      <c r="AE23" s="957"/>
      <c r="AF23" s="957"/>
      <c r="AG23" s="957"/>
      <c r="AH23" s="957"/>
      <c r="AI23" s="957"/>
      <c r="AJ23" s="957"/>
      <c r="AK23" s="957"/>
      <c r="AL23" s="957"/>
      <c r="AM23" s="957"/>
      <c r="AN23" s="957"/>
      <c r="AO23" s="957"/>
      <c r="AP23" s="957"/>
      <c r="AQ23" s="957"/>
      <c r="AR23" s="957"/>
      <c r="AS23" s="957"/>
      <c r="AT23" s="957"/>
      <c r="AU23" s="957"/>
      <c r="AV23" s="957"/>
      <c r="AW23" s="957"/>
      <c r="AX23" s="958"/>
    </row>
    <row r="24" spans="1:50" ht="27" customHeight="1" x14ac:dyDescent="0.2">
      <c r="A24" s="949"/>
      <c r="B24" s="950"/>
      <c r="C24" s="950"/>
      <c r="D24" s="950"/>
      <c r="E24" s="950"/>
      <c r="F24" s="951"/>
      <c r="G24" s="937" t="s">
        <v>624</v>
      </c>
      <c r="H24" s="938"/>
      <c r="I24" s="938"/>
      <c r="J24" s="938"/>
      <c r="K24" s="938"/>
      <c r="L24" s="938"/>
      <c r="M24" s="938"/>
      <c r="N24" s="938"/>
      <c r="O24" s="939"/>
      <c r="P24" s="657">
        <v>700</v>
      </c>
      <c r="Q24" s="658"/>
      <c r="R24" s="658"/>
      <c r="S24" s="658"/>
      <c r="T24" s="658"/>
      <c r="U24" s="658"/>
      <c r="V24" s="659"/>
      <c r="W24" s="657" t="s">
        <v>628</v>
      </c>
      <c r="X24" s="658"/>
      <c r="Y24" s="658"/>
      <c r="Z24" s="658"/>
      <c r="AA24" s="658"/>
      <c r="AB24" s="658"/>
      <c r="AC24" s="659"/>
      <c r="AD24" s="959"/>
      <c r="AE24" s="960"/>
      <c r="AF24" s="960"/>
      <c r="AG24" s="960"/>
      <c r="AH24" s="960"/>
      <c r="AI24" s="960"/>
      <c r="AJ24" s="960"/>
      <c r="AK24" s="960"/>
      <c r="AL24" s="960"/>
      <c r="AM24" s="960"/>
      <c r="AN24" s="960"/>
      <c r="AO24" s="960"/>
      <c r="AP24" s="960"/>
      <c r="AQ24" s="960"/>
      <c r="AR24" s="960"/>
      <c r="AS24" s="960"/>
      <c r="AT24" s="960"/>
      <c r="AU24" s="960"/>
      <c r="AV24" s="960"/>
      <c r="AW24" s="960"/>
      <c r="AX24" s="961"/>
    </row>
    <row r="25" spans="1:50" ht="27" hidden="1" customHeight="1" x14ac:dyDescent="0.2">
      <c r="A25" s="949"/>
      <c r="B25" s="950"/>
      <c r="C25" s="950"/>
      <c r="D25" s="950"/>
      <c r="E25" s="950"/>
      <c r="F25" s="951"/>
      <c r="G25" s="937" t="s">
        <v>623</v>
      </c>
      <c r="H25" s="938"/>
      <c r="I25" s="938"/>
      <c r="J25" s="938"/>
      <c r="K25" s="938"/>
      <c r="L25" s="938"/>
      <c r="M25" s="938"/>
      <c r="N25" s="938"/>
      <c r="O25" s="939"/>
      <c r="P25" s="657">
        <v>0</v>
      </c>
      <c r="Q25" s="658"/>
      <c r="R25" s="658"/>
      <c r="S25" s="658"/>
      <c r="T25" s="658"/>
      <c r="U25" s="658"/>
      <c r="V25" s="659"/>
      <c r="W25" s="657"/>
      <c r="X25" s="658"/>
      <c r="Y25" s="658"/>
      <c r="Z25" s="658"/>
      <c r="AA25" s="658"/>
      <c r="AB25" s="658"/>
      <c r="AC25" s="659"/>
      <c r="AD25" s="959"/>
      <c r="AE25" s="960"/>
      <c r="AF25" s="960"/>
      <c r="AG25" s="960"/>
      <c r="AH25" s="960"/>
      <c r="AI25" s="960"/>
      <c r="AJ25" s="960"/>
      <c r="AK25" s="960"/>
      <c r="AL25" s="960"/>
      <c r="AM25" s="960"/>
      <c r="AN25" s="960"/>
      <c r="AO25" s="960"/>
      <c r="AP25" s="960"/>
      <c r="AQ25" s="960"/>
      <c r="AR25" s="960"/>
      <c r="AS25" s="960"/>
      <c r="AT25" s="960"/>
      <c r="AU25" s="960"/>
      <c r="AV25" s="960"/>
      <c r="AW25" s="960"/>
      <c r="AX25" s="961"/>
    </row>
    <row r="26" spans="1:50" ht="1.5" hidden="1" customHeight="1" x14ac:dyDescent="0.2">
      <c r="A26" s="949"/>
      <c r="B26" s="950"/>
      <c r="C26" s="950"/>
      <c r="D26" s="950"/>
      <c r="E26" s="950"/>
      <c r="F26" s="951"/>
      <c r="G26" s="937"/>
      <c r="H26" s="938"/>
      <c r="I26" s="938"/>
      <c r="J26" s="938"/>
      <c r="K26" s="938"/>
      <c r="L26" s="938"/>
      <c r="M26" s="938"/>
      <c r="N26" s="938"/>
      <c r="O26" s="939"/>
      <c r="P26" s="657"/>
      <c r="Q26" s="658"/>
      <c r="R26" s="658"/>
      <c r="S26" s="658"/>
      <c r="T26" s="658"/>
      <c r="U26" s="658"/>
      <c r="V26" s="659"/>
      <c r="W26" s="657"/>
      <c r="X26" s="658"/>
      <c r="Y26" s="658"/>
      <c r="Z26" s="658"/>
      <c r="AA26" s="658"/>
      <c r="AB26" s="658"/>
      <c r="AC26" s="659"/>
      <c r="AD26" s="959"/>
      <c r="AE26" s="960"/>
      <c r="AF26" s="960"/>
      <c r="AG26" s="960"/>
      <c r="AH26" s="960"/>
      <c r="AI26" s="960"/>
      <c r="AJ26" s="960"/>
      <c r="AK26" s="960"/>
      <c r="AL26" s="960"/>
      <c r="AM26" s="960"/>
      <c r="AN26" s="960"/>
      <c r="AO26" s="960"/>
      <c r="AP26" s="960"/>
      <c r="AQ26" s="960"/>
      <c r="AR26" s="960"/>
      <c r="AS26" s="960"/>
      <c r="AT26" s="960"/>
      <c r="AU26" s="960"/>
      <c r="AV26" s="960"/>
      <c r="AW26" s="960"/>
      <c r="AX26" s="961"/>
    </row>
    <row r="27" spans="1:50" ht="2.25" hidden="1" customHeight="1" x14ac:dyDescent="0.2">
      <c r="A27" s="949"/>
      <c r="B27" s="950"/>
      <c r="C27" s="950"/>
      <c r="D27" s="950"/>
      <c r="E27" s="950"/>
      <c r="F27" s="951"/>
      <c r="G27" s="937"/>
      <c r="H27" s="938"/>
      <c r="I27" s="938"/>
      <c r="J27" s="938"/>
      <c r="K27" s="938"/>
      <c r="L27" s="938"/>
      <c r="M27" s="938"/>
      <c r="N27" s="938"/>
      <c r="O27" s="939"/>
      <c r="P27" s="657"/>
      <c r="Q27" s="658"/>
      <c r="R27" s="658"/>
      <c r="S27" s="658"/>
      <c r="T27" s="658"/>
      <c r="U27" s="658"/>
      <c r="V27" s="659"/>
      <c r="W27" s="657"/>
      <c r="X27" s="658"/>
      <c r="Y27" s="658"/>
      <c r="Z27" s="658"/>
      <c r="AA27" s="658"/>
      <c r="AB27" s="658"/>
      <c r="AC27" s="659"/>
      <c r="AD27" s="959"/>
      <c r="AE27" s="960"/>
      <c r="AF27" s="960"/>
      <c r="AG27" s="960"/>
      <c r="AH27" s="960"/>
      <c r="AI27" s="960"/>
      <c r="AJ27" s="960"/>
      <c r="AK27" s="960"/>
      <c r="AL27" s="960"/>
      <c r="AM27" s="960"/>
      <c r="AN27" s="960"/>
      <c r="AO27" s="960"/>
      <c r="AP27" s="960"/>
      <c r="AQ27" s="960"/>
      <c r="AR27" s="960"/>
      <c r="AS27" s="960"/>
      <c r="AT27" s="960"/>
      <c r="AU27" s="960"/>
      <c r="AV27" s="960"/>
      <c r="AW27" s="960"/>
      <c r="AX27" s="961"/>
    </row>
    <row r="28" spans="1:50" ht="0.75" customHeight="1" x14ac:dyDescent="0.2">
      <c r="A28" s="949"/>
      <c r="B28" s="950"/>
      <c r="C28" s="950"/>
      <c r="D28" s="950"/>
      <c r="E28" s="950"/>
      <c r="F28" s="951"/>
      <c r="G28" s="940" t="s">
        <v>341</v>
      </c>
      <c r="H28" s="941"/>
      <c r="I28" s="941"/>
      <c r="J28" s="941"/>
      <c r="K28" s="941"/>
      <c r="L28" s="941"/>
      <c r="M28" s="941"/>
      <c r="N28" s="941"/>
      <c r="O28" s="942"/>
      <c r="P28" s="878">
        <f>P29-SUM(P23:P27)</f>
        <v>0</v>
      </c>
      <c r="Q28" s="879"/>
      <c r="R28" s="879"/>
      <c r="S28" s="879"/>
      <c r="T28" s="879"/>
      <c r="U28" s="879"/>
      <c r="V28" s="880"/>
      <c r="W28" s="878" t="e">
        <f>W29-SUM(W23:W27)</f>
        <v>#VALUE!</v>
      </c>
      <c r="X28" s="879"/>
      <c r="Y28" s="879"/>
      <c r="Z28" s="879"/>
      <c r="AA28" s="879"/>
      <c r="AB28" s="879"/>
      <c r="AC28" s="880"/>
      <c r="AD28" s="959"/>
      <c r="AE28" s="960"/>
      <c r="AF28" s="960"/>
      <c r="AG28" s="960"/>
      <c r="AH28" s="960"/>
      <c r="AI28" s="960"/>
      <c r="AJ28" s="960"/>
      <c r="AK28" s="960"/>
      <c r="AL28" s="960"/>
      <c r="AM28" s="960"/>
      <c r="AN28" s="960"/>
      <c r="AO28" s="960"/>
      <c r="AP28" s="960"/>
      <c r="AQ28" s="960"/>
      <c r="AR28" s="960"/>
      <c r="AS28" s="960"/>
      <c r="AT28" s="960"/>
      <c r="AU28" s="960"/>
      <c r="AV28" s="960"/>
      <c r="AW28" s="960"/>
      <c r="AX28" s="961"/>
    </row>
    <row r="29" spans="1:50" ht="25.5" customHeight="1" thickBot="1" x14ac:dyDescent="0.25">
      <c r="A29" s="952"/>
      <c r="B29" s="953"/>
      <c r="C29" s="953"/>
      <c r="D29" s="953"/>
      <c r="E29" s="953"/>
      <c r="F29" s="954"/>
      <c r="G29" s="943" t="s">
        <v>338</v>
      </c>
      <c r="H29" s="944"/>
      <c r="I29" s="944"/>
      <c r="J29" s="944"/>
      <c r="K29" s="944"/>
      <c r="L29" s="944"/>
      <c r="M29" s="944"/>
      <c r="N29" s="944"/>
      <c r="O29" s="945"/>
      <c r="P29" s="657">
        <f>AK13</f>
        <v>2000</v>
      </c>
      <c r="Q29" s="658"/>
      <c r="R29" s="658"/>
      <c r="S29" s="658"/>
      <c r="T29" s="658"/>
      <c r="U29" s="658"/>
      <c r="V29" s="659"/>
      <c r="W29" s="967" t="str">
        <f>AR13</f>
        <v>-</v>
      </c>
      <c r="X29" s="968"/>
      <c r="Y29" s="968"/>
      <c r="Z29" s="968"/>
      <c r="AA29" s="968"/>
      <c r="AB29" s="968"/>
      <c r="AC29" s="969"/>
      <c r="AD29" s="962"/>
      <c r="AE29" s="962"/>
      <c r="AF29" s="962"/>
      <c r="AG29" s="962"/>
      <c r="AH29" s="962"/>
      <c r="AI29" s="962"/>
      <c r="AJ29" s="962"/>
      <c r="AK29" s="962"/>
      <c r="AL29" s="962"/>
      <c r="AM29" s="962"/>
      <c r="AN29" s="962"/>
      <c r="AO29" s="962"/>
      <c r="AP29" s="962"/>
      <c r="AQ29" s="962"/>
      <c r="AR29" s="962"/>
      <c r="AS29" s="962"/>
      <c r="AT29" s="962"/>
      <c r="AU29" s="962"/>
      <c r="AV29" s="962"/>
      <c r="AW29" s="962"/>
      <c r="AX29" s="963"/>
    </row>
    <row r="30" spans="1:50" ht="18.75" customHeight="1" x14ac:dyDescent="0.2">
      <c r="A30" s="861" t="s">
        <v>353</v>
      </c>
      <c r="B30" s="862"/>
      <c r="C30" s="862"/>
      <c r="D30" s="862"/>
      <c r="E30" s="862"/>
      <c r="F30" s="863"/>
      <c r="G30" s="773" t="s">
        <v>146</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397</v>
      </c>
      <c r="AF30" s="859"/>
      <c r="AG30" s="859"/>
      <c r="AH30" s="860"/>
      <c r="AI30" s="858" t="s">
        <v>419</v>
      </c>
      <c r="AJ30" s="859"/>
      <c r="AK30" s="859"/>
      <c r="AL30" s="860"/>
      <c r="AM30" s="915" t="s">
        <v>424</v>
      </c>
      <c r="AN30" s="915"/>
      <c r="AO30" s="915"/>
      <c r="AP30" s="858"/>
      <c r="AQ30" s="767" t="s">
        <v>235</v>
      </c>
      <c r="AR30" s="768"/>
      <c r="AS30" s="768"/>
      <c r="AT30" s="769"/>
      <c r="AU30" s="774" t="s">
        <v>134</v>
      </c>
      <c r="AV30" s="774"/>
      <c r="AW30" s="774"/>
      <c r="AX30" s="916"/>
    </row>
    <row r="31" spans="1:50" ht="18.75" customHeight="1" x14ac:dyDescent="0.2">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455"/>
      <c r="Z31" s="456"/>
      <c r="AA31" s="457"/>
      <c r="AB31" s="245"/>
      <c r="AC31" s="246"/>
      <c r="AD31" s="247"/>
      <c r="AE31" s="245"/>
      <c r="AF31" s="246"/>
      <c r="AG31" s="246"/>
      <c r="AH31" s="247"/>
      <c r="AI31" s="245"/>
      <c r="AJ31" s="246"/>
      <c r="AK31" s="246"/>
      <c r="AL31" s="247"/>
      <c r="AM31" s="249"/>
      <c r="AN31" s="249"/>
      <c r="AO31" s="249"/>
      <c r="AP31" s="245"/>
      <c r="AQ31" s="590" t="s">
        <v>568</v>
      </c>
      <c r="AR31" s="199"/>
      <c r="AS31" s="132" t="s">
        <v>236</v>
      </c>
      <c r="AT31" s="133"/>
      <c r="AU31" s="198" t="s">
        <v>568</v>
      </c>
      <c r="AV31" s="198"/>
      <c r="AW31" s="398" t="s">
        <v>181</v>
      </c>
      <c r="AX31" s="399"/>
    </row>
    <row r="32" spans="1:50" ht="39" customHeight="1" x14ac:dyDescent="0.2">
      <c r="A32" s="403"/>
      <c r="B32" s="401"/>
      <c r="C32" s="401"/>
      <c r="D32" s="401"/>
      <c r="E32" s="401"/>
      <c r="F32" s="402"/>
      <c r="G32" s="564" t="s">
        <v>574</v>
      </c>
      <c r="H32" s="565"/>
      <c r="I32" s="565"/>
      <c r="J32" s="565"/>
      <c r="K32" s="565"/>
      <c r="L32" s="565"/>
      <c r="M32" s="565"/>
      <c r="N32" s="565"/>
      <c r="O32" s="566"/>
      <c r="P32" s="104" t="s">
        <v>575</v>
      </c>
      <c r="Q32" s="104"/>
      <c r="R32" s="104"/>
      <c r="S32" s="104"/>
      <c r="T32" s="104"/>
      <c r="U32" s="104"/>
      <c r="V32" s="104"/>
      <c r="W32" s="104"/>
      <c r="X32" s="105"/>
      <c r="Y32" s="474" t="s">
        <v>12</v>
      </c>
      <c r="Z32" s="534"/>
      <c r="AA32" s="535"/>
      <c r="AB32" s="464" t="s">
        <v>576</v>
      </c>
      <c r="AC32" s="464"/>
      <c r="AD32" s="464"/>
      <c r="AE32" s="216">
        <v>1</v>
      </c>
      <c r="AF32" s="217"/>
      <c r="AG32" s="217"/>
      <c r="AH32" s="217"/>
      <c r="AI32" s="216">
        <v>0</v>
      </c>
      <c r="AJ32" s="217"/>
      <c r="AK32" s="217"/>
      <c r="AL32" s="217"/>
      <c r="AM32" s="216">
        <v>0</v>
      </c>
      <c r="AN32" s="217"/>
      <c r="AO32" s="217"/>
      <c r="AP32" s="217"/>
      <c r="AQ32" s="340" t="s">
        <v>568</v>
      </c>
      <c r="AR32" s="206"/>
      <c r="AS32" s="206"/>
      <c r="AT32" s="341"/>
      <c r="AU32" s="217" t="s">
        <v>577</v>
      </c>
      <c r="AV32" s="217"/>
      <c r="AW32" s="217"/>
      <c r="AX32" s="219"/>
    </row>
    <row r="33" spans="1:50" ht="39" customHeight="1" x14ac:dyDescent="0.2">
      <c r="A33" s="404"/>
      <c r="B33" s="405"/>
      <c r="C33" s="405"/>
      <c r="D33" s="405"/>
      <c r="E33" s="405"/>
      <c r="F33" s="406"/>
      <c r="G33" s="567"/>
      <c r="H33" s="568"/>
      <c r="I33" s="568"/>
      <c r="J33" s="568"/>
      <c r="K33" s="568"/>
      <c r="L33" s="568"/>
      <c r="M33" s="568"/>
      <c r="N33" s="568"/>
      <c r="O33" s="569"/>
      <c r="P33" s="107"/>
      <c r="Q33" s="107"/>
      <c r="R33" s="107"/>
      <c r="S33" s="107"/>
      <c r="T33" s="107"/>
      <c r="U33" s="107"/>
      <c r="V33" s="107"/>
      <c r="W33" s="107"/>
      <c r="X33" s="108"/>
      <c r="Y33" s="418" t="s">
        <v>54</v>
      </c>
      <c r="Z33" s="419"/>
      <c r="AA33" s="420"/>
      <c r="AB33" s="526" t="s">
        <v>576</v>
      </c>
      <c r="AC33" s="526"/>
      <c r="AD33" s="526"/>
      <c r="AE33" s="216">
        <v>0</v>
      </c>
      <c r="AF33" s="217"/>
      <c r="AG33" s="217"/>
      <c r="AH33" s="217"/>
      <c r="AI33" s="216">
        <v>0</v>
      </c>
      <c r="AJ33" s="217"/>
      <c r="AK33" s="217"/>
      <c r="AL33" s="217"/>
      <c r="AM33" s="216">
        <v>0</v>
      </c>
      <c r="AN33" s="217"/>
      <c r="AO33" s="217"/>
      <c r="AP33" s="217"/>
      <c r="AQ33" s="340" t="s">
        <v>568</v>
      </c>
      <c r="AR33" s="206"/>
      <c r="AS33" s="206"/>
      <c r="AT33" s="341"/>
      <c r="AU33" s="217" t="s">
        <v>568</v>
      </c>
      <c r="AV33" s="217"/>
      <c r="AW33" s="217"/>
      <c r="AX33" s="219"/>
    </row>
    <row r="34" spans="1:50" ht="39" customHeight="1" x14ac:dyDescent="0.2">
      <c r="A34" s="403"/>
      <c r="B34" s="401"/>
      <c r="C34" s="401"/>
      <c r="D34" s="401"/>
      <c r="E34" s="401"/>
      <c r="F34" s="402"/>
      <c r="G34" s="570"/>
      <c r="H34" s="571"/>
      <c r="I34" s="571"/>
      <c r="J34" s="571"/>
      <c r="K34" s="571"/>
      <c r="L34" s="571"/>
      <c r="M34" s="571"/>
      <c r="N34" s="571"/>
      <c r="O34" s="572"/>
      <c r="P34" s="110"/>
      <c r="Q34" s="110"/>
      <c r="R34" s="110"/>
      <c r="S34" s="110"/>
      <c r="T34" s="110"/>
      <c r="U34" s="110"/>
      <c r="V34" s="110"/>
      <c r="W34" s="110"/>
      <c r="X34" s="111"/>
      <c r="Y34" s="418" t="s">
        <v>13</v>
      </c>
      <c r="Z34" s="419"/>
      <c r="AA34" s="420"/>
      <c r="AB34" s="559" t="s">
        <v>182</v>
      </c>
      <c r="AC34" s="559"/>
      <c r="AD34" s="559"/>
      <c r="AE34" s="216" t="s">
        <v>568</v>
      </c>
      <c r="AF34" s="217"/>
      <c r="AG34" s="217"/>
      <c r="AH34" s="217"/>
      <c r="AI34" s="216" t="s">
        <v>568</v>
      </c>
      <c r="AJ34" s="217"/>
      <c r="AK34" s="217"/>
      <c r="AL34" s="217"/>
      <c r="AM34" s="216" t="s">
        <v>568</v>
      </c>
      <c r="AN34" s="217"/>
      <c r="AO34" s="217"/>
      <c r="AP34" s="217"/>
      <c r="AQ34" s="340" t="s">
        <v>568</v>
      </c>
      <c r="AR34" s="206"/>
      <c r="AS34" s="206"/>
      <c r="AT34" s="341"/>
      <c r="AU34" s="217" t="s">
        <v>578</v>
      </c>
      <c r="AV34" s="217"/>
      <c r="AW34" s="217"/>
      <c r="AX34" s="219"/>
    </row>
    <row r="35" spans="1:50" ht="23.25" customHeight="1" x14ac:dyDescent="0.2">
      <c r="A35" s="224" t="s">
        <v>385</v>
      </c>
      <c r="B35" s="225"/>
      <c r="C35" s="225"/>
      <c r="D35" s="225"/>
      <c r="E35" s="225"/>
      <c r="F35" s="226"/>
      <c r="G35" s="230" t="s">
        <v>568</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thickBot="1" x14ac:dyDescent="0.2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hidden="1" customHeight="1" x14ac:dyDescent="0.2">
      <c r="A37" s="770" t="s">
        <v>353</v>
      </c>
      <c r="B37" s="771"/>
      <c r="C37" s="771"/>
      <c r="D37" s="771"/>
      <c r="E37" s="771"/>
      <c r="F37" s="772"/>
      <c r="G37" s="413" t="s">
        <v>146</v>
      </c>
      <c r="H37" s="414"/>
      <c r="I37" s="414"/>
      <c r="J37" s="414"/>
      <c r="K37" s="414"/>
      <c r="L37" s="414"/>
      <c r="M37" s="414"/>
      <c r="N37" s="414"/>
      <c r="O37" s="415"/>
      <c r="P37" s="451" t="s">
        <v>59</v>
      </c>
      <c r="Q37" s="414"/>
      <c r="R37" s="414"/>
      <c r="S37" s="414"/>
      <c r="T37" s="414"/>
      <c r="U37" s="414"/>
      <c r="V37" s="414"/>
      <c r="W37" s="414"/>
      <c r="X37" s="415"/>
      <c r="Y37" s="452"/>
      <c r="Z37" s="453"/>
      <c r="AA37" s="454"/>
      <c r="AB37" s="410" t="s">
        <v>11</v>
      </c>
      <c r="AC37" s="411"/>
      <c r="AD37" s="412"/>
      <c r="AE37" s="242" t="s">
        <v>397</v>
      </c>
      <c r="AF37" s="243"/>
      <c r="AG37" s="243"/>
      <c r="AH37" s="244"/>
      <c r="AI37" s="242" t="s">
        <v>395</v>
      </c>
      <c r="AJ37" s="243"/>
      <c r="AK37" s="243"/>
      <c r="AL37" s="244"/>
      <c r="AM37" s="248" t="s">
        <v>424</v>
      </c>
      <c r="AN37" s="248"/>
      <c r="AO37" s="248"/>
      <c r="AP37" s="248"/>
      <c r="AQ37" s="150" t="s">
        <v>235</v>
      </c>
      <c r="AR37" s="151"/>
      <c r="AS37" s="151"/>
      <c r="AT37" s="152"/>
      <c r="AU37" s="414" t="s">
        <v>134</v>
      </c>
      <c r="AV37" s="414"/>
      <c r="AW37" s="414"/>
      <c r="AX37" s="910"/>
    </row>
    <row r="38" spans="1:50" ht="18.75" hidden="1" customHeight="1" x14ac:dyDescent="0.2">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455"/>
      <c r="Z38" s="456"/>
      <c r="AA38" s="457"/>
      <c r="AB38" s="245"/>
      <c r="AC38" s="246"/>
      <c r="AD38" s="247"/>
      <c r="AE38" s="245"/>
      <c r="AF38" s="246"/>
      <c r="AG38" s="246"/>
      <c r="AH38" s="247"/>
      <c r="AI38" s="245"/>
      <c r="AJ38" s="246"/>
      <c r="AK38" s="246"/>
      <c r="AL38" s="247"/>
      <c r="AM38" s="249"/>
      <c r="AN38" s="249"/>
      <c r="AO38" s="249"/>
      <c r="AP38" s="249"/>
      <c r="AQ38" s="590"/>
      <c r="AR38" s="199"/>
      <c r="AS38" s="132" t="s">
        <v>236</v>
      </c>
      <c r="AT38" s="133"/>
      <c r="AU38" s="198"/>
      <c r="AV38" s="198"/>
      <c r="AW38" s="398" t="s">
        <v>181</v>
      </c>
      <c r="AX38" s="399"/>
    </row>
    <row r="39" spans="1:50" ht="23.25" hidden="1" customHeight="1" x14ac:dyDescent="0.2">
      <c r="A39" s="403"/>
      <c r="B39" s="401"/>
      <c r="C39" s="401"/>
      <c r="D39" s="401"/>
      <c r="E39" s="401"/>
      <c r="F39" s="402"/>
      <c r="G39" s="564"/>
      <c r="H39" s="565"/>
      <c r="I39" s="565"/>
      <c r="J39" s="565"/>
      <c r="K39" s="565"/>
      <c r="L39" s="565"/>
      <c r="M39" s="565"/>
      <c r="N39" s="565"/>
      <c r="O39" s="566"/>
      <c r="P39" s="104"/>
      <c r="Q39" s="104"/>
      <c r="R39" s="104"/>
      <c r="S39" s="104"/>
      <c r="T39" s="104"/>
      <c r="U39" s="104"/>
      <c r="V39" s="104"/>
      <c r="W39" s="104"/>
      <c r="X39" s="105"/>
      <c r="Y39" s="474" t="s">
        <v>12</v>
      </c>
      <c r="Z39" s="534"/>
      <c r="AA39" s="535"/>
      <c r="AB39" s="464"/>
      <c r="AC39" s="464"/>
      <c r="AD39" s="464"/>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3.25" hidden="1" customHeight="1" x14ac:dyDescent="0.2">
      <c r="A40" s="404"/>
      <c r="B40" s="405"/>
      <c r="C40" s="405"/>
      <c r="D40" s="405"/>
      <c r="E40" s="405"/>
      <c r="F40" s="406"/>
      <c r="G40" s="567"/>
      <c r="H40" s="568"/>
      <c r="I40" s="568"/>
      <c r="J40" s="568"/>
      <c r="K40" s="568"/>
      <c r="L40" s="568"/>
      <c r="M40" s="568"/>
      <c r="N40" s="568"/>
      <c r="O40" s="569"/>
      <c r="P40" s="107"/>
      <c r="Q40" s="107"/>
      <c r="R40" s="107"/>
      <c r="S40" s="107"/>
      <c r="T40" s="107"/>
      <c r="U40" s="107"/>
      <c r="V40" s="107"/>
      <c r="W40" s="107"/>
      <c r="X40" s="108"/>
      <c r="Y40" s="418" t="s">
        <v>54</v>
      </c>
      <c r="Z40" s="419"/>
      <c r="AA40" s="420"/>
      <c r="AB40" s="526"/>
      <c r="AC40" s="526"/>
      <c r="AD40" s="526"/>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3.25" hidden="1" customHeight="1" x14ac:dyDescent="0.2">
      <c r="A41" s="407"/>
      <c r="B41" s="408"/>
      <c r="C41" s="408"/>
      <c r="D41" s="408"/>
      <c r="E41" s="408"/>
      <c r="F41" s="409"/>
      <c r="G41" s="570"/>
      <c r="H41" s="571"/>
      <c r="I41" s="571"/>
      <c r="J41" s="571"/>
      <c r="K41" s="571"/>
      <c r="L41" s="571"/>
      <c r="M41" s="571"/>
      <c r="N41" s="571"/>
      <c r="O41" s="572"/>
      <c r="P41" s="110"/>
      <c r="Q41" s="110"/>
      <c r="R41" s="110"/>
      <c r="S41" s="110"/>
      <c r="T41" s="110"/>
      <c r="U41" s="110"/>
      <c r="V41" s="110"/>
      <c r="W41" s="110"/>
      <c r="X41" s="111"/>
      <c r="Y41" s="418" t="s">
        <v>13</v>
      </c>
      <c r="Z41" s="419"/>
      <c r="AA41" s="420"/>
      <c r="AB41" s="559" t="s">
        <v>182</v>
      </c>
      <c r="AC41" s="559"/>
      <c r="AD41" s="559"/>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ht="23.25" hidden="1" customHeight="1" x14ac:dyDescent="0.2">
      <c r="A42" s="224" t="s">
        <v>385</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2">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2">
      <c r="A44" s="770" t="s">
        <v>353</v>
      </c>
      <c r="B44" s="771"/>
      <c r="C44" s="771"/>
      <c r="D44" s="771"/>
      <c r="E44" s="771"/>
      <c r="F44" s="772"/>
      <c r="G44" s="413" t="s">
        <v>146</v>
      </c>
      <c r="H44" s="414"/>
      <c r="I44" s="414"/>
      <c r="J44" s="414"/>
      <c r="K44" s="414"/>
      <c r="L44" s="414"/>
      <c r="M44" s="414"/>
      <c r="N44" s="414"/>
      <c r="O44" s="415"/>
      <c r="P44" s="451" t="s">
        <v>59</v>
      </c>
      <c r="Q44" s="414"/>
      <c r="R44" s="414"/>
      <c r="S44" s="414"/>
      <c r="T44" s="414"/>
      <c r="U44" s="414"/>
      <c r="V44" s="414"/>
      <c r="W44" s="414"/>
      <c r="X44" s="415"/>
      <c r="Y44" s="452"/>
      <c r="Z44" s="453"/>
      <c r="AA44" s="454"/>
      <c r="AB44" s="410" t="s">
        <v>11</v>
      </c>
      <c r="AC44" s="411"/>
      <c r="AD44" s="412"/>
      <c r="AE44" s="242" t="s">
        <v>397</v>
      </c>
      <c r="AF44" s="243"/>
      <c r="AG44" s="243"/>
      <c r="AH44" s="244"/>
      <c r="AI44" s="242" t="s">
        <v>395</v>
      </c>
      <c r="AJ44" s="243"/>
      <c r="AK44" s="243"/>
      <c r="AL44" s="244"/>
      <c r="AM44" s="248" t="s">
        <v>424</v>
      </c>
      <c r="AN44" s="248"/>
      <c r="AO44" s="248"/>
      <c r="AP44" s="248"/>
      <c r="AQ44" s="150" t="s">
        <v>235</v>
      </c>
      <c r="AR44" s="151"/>
      <c r="AS44" s="151"/>
      <c r="AT44" s="152"/>
      <c r="AU44" s="414" t="s">
        <v>134</v>
      </c>
      <c r="AV44" s="414"/>
      <c r="AW44" s="414"/>
      <c r="AX44" s="910"/>
    </row>
    <row r="45" spans="1:50" ht="18.75" hidden="1" customHeight="1" x14ac:dyDescent="0.2">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455"/>
      <c r="Z45" s="456"/>
      <c r="AA45" s="457"/>
      <c r="AB45" s="245"/>
      <c r="AC45" s="246"/>
      <c r="AD45" s="247"/>
      <c r="AE45" s="245"/>
      <c r="AF45" s="246"/>
      <c r="AG45" s="246"/>
      <c r="AH45" s="247"/>
      <c r="AI45" s="245"/>
      <c r="AJ45" s="246"/>
      <c r="AK45" s="246"/>
      <c r="AL45" s="247"/>
      <c r="AM45" s="249"/>
      <c r="AN45" s="249"/>
      <c r="AO45" s="249"/>
      <c r="AP45" s="249"/>
      <c r="AQ45" s="590"/>
      <c r="AR45" s="199"/>
      <c r="AS45" s="132" t="s">
        <v>236</v>
      </c>
      <c r="AT45" s="133"/>
      <c r="AU45" s="198"/>
      <c r="AV45" s="198"/>
      <c r="AW45" s="398" t="s">
        <v>181</v>
      </c>
      <c r="AX45" s="399"/>
    </row>
    <row r="46" spans="1:50" ht="23.25" hidden="1" customHeight="1" x14ac:dyDescent="0.2">
      <c r="A46" s="403"/>
      <c r="B46" s="401"/>
      <c r="C46" s="401"/>
      <c r="D46" s="401"/>
      <c r="E46" s="401"/>
      <c r="F46" s="402"/>
      <c r="G46" s="564"/>
      <c r="H46" s="565"/>
      <c r="I46" s="565"/>
      <c r="J46" s="565"/>
      <c r="K46" s="565"/>
      <c r="L46" s="565"/>
      <c r="M46" s="565"/>
      <c r="N46" s="565"/>
      <c r="O46" s="566"/>
      <c r="P46" s="104"/>
      <c r="Q46" s="104"/>
      <c r="R46" s="104"/>
      <c r="S46" s="104"/>
      <c r="T46" s="104"/>
      <c r="U46" s="104"/>
      <c r="V46" s="104"/>
      <c r="W46" s="104"/>
      <c r="X46" s="105"/>
      <c r="Y46" s="474" t="s">
        <v>12</v>
      </c>
      <c r="Z46" s="534"/>
      <c r="AA46" s="535"/>
      <c r="AB46" s="464"/>
      <c r="AC46" s="464"/>
      <c r="AD46" s="464"/>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x14ac:dyDescent="0.2">
      <c r="A47" s="404"/>
      <c r="B47" s="405"/>
      <c r="C47" s="405"/>
      <c r="D47" s="405"/>
      <c r="E47" s="405"/>
      <c r="F47" s="406"/>
      <c r="G47" s="567"/>
      <c r="H47" s="568"/>
      <c r="I47" s="568"/>
      <c r="J47" s="568"/>
      <c r="K47" s="568"/>
      <c r="L47" s="568"/>
      <c r="M47" s="568"/>
      <c r="N47" s="568"/>
      <c r="O47" s="569"/>
      <c r="P47" s="107"/>
      <c r="Q47" s="107"/>
      <c r="R47" s="107"/>
      <c r="S47" s="107"/>
      <c r="T47" s="107"/>
      <c r="U47" s="107"/>
      <c r="V47" s="107"/>
      <c r="W47" s="107"/>
      <c r="X47" s="108"/>
      <c r="Y47" s="418" t="s">
        <v>54</v>
      </c>
      <c r="Z47" s="419"/>
      <c r="AA47" s="420"/>
      <c r="AB47" s="526"/>
      <c r="AC47" s="526"/>
      <c r="AD47" s="526"/>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x14ac:dyDescent="0.2">
      <c r="A48" s="407"/>
      <c r="B48" s="408"/>
      <c r="C48" s="408"/>
      <c r="D48" s="408"/>
      <c r="E48" s="408"/>
      <c r="F48" s="409"/>
      <c r="G48" s="570"/>
      <c r="H48" s="571"/>
      <c r="I48" s="571"/>
      <c r="J48" s="571"/>
      <c r="K48" s="571"/>
      <c r="L48" s="571"/>
      <c r="M48" s="571"/>
      <c r="N48" s="571"/>
      <c r="O48" s="572"/>
      <c r="P48" s="110"/>
      <c r="Q48" s="110"/>
      <c r="R48" s="110"/>
      <c r="S48" s="110"/>
      <c r="T48" s="110"/>
      <c r="U48" s="110"/>
      <c r="V48" s="110"/>
      <c r="W48" s="110"/>
      <c r="X48" s="111"/>
      <c r="Y48" s="418" t="s">
        <v>13</v>
      </c>
      <c r="Z48" s="419"/>
      <c r="AA48" s="420"/>
      <c r="AB48" s="559" t="s">
        <v>182</v>
      </c>
      <c r="AC48" s="559"/>
      <c r="AD48" s="559"/>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x14ac:dyDescent="0.2">
      <c r="A49" s="224" t="s">
        <v>385</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2">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2">
      <c r="A51" s="400" t="s">
        <v>353</v>
      </c>
      <c r="B51" s="401"/>
      <c r="C51" s="401"/>
      <c r="D51" s="401"/>
      <c r="E51" s="401"/>
      <c r="F51" s="402"/>
      <c r="G51" s="413" t="s">
        <v>146</v>
      </c>
      <c r="H51" s="414"/>
      <c r="I51" s="414"/>
      <c r="J51" s="414"/>
      <c r="K51" s="414"/>
      <c r="L51" s="414"/>
      <c r="M51" s="414"/>
      <c r="N51" s="414"/>
      <c r="O51" s="415"/>
      <c r="P51" s="451" t="s">
        <v>59</v>
      </c>
      <c r="Q51" s="414"/>
      <c r="R51" s="414"/>
      <c r="S51" s="414"/>
      <c r="T51" s="414"/>
      <c r="U51" s="414"/>
      <c r="V51" s="414"/>
      <c r="W51" s="414"/>
      <c r="X51" s="415"/>
      <c r="Y51" s="452"/>
      <c r="Z51" s="453"/>
      <c r="AA51" s="454"/>
      <c r="AB51" s="410" t="s">
        <v>11</v>
      </c>
      <c r="AC51" s="411"/>
      <c r="AD51" s="412"/>
      <c r="AE51" s="242" t="s">
        <v>397</v>
      </c>
      <c r="AF51" s="243"/>
      <c r="AG51" s="243"/>
      <c r="AH51" s="244"/>
      <c r="AI51" s="242" t="s">
        <v>395</v>
      </c>
      <c r="AJ51" s="243"/>
      <c r="AK51" s="243"/>
      <c r="AL51" s="244"/>
      <c r="AM51" s="248" t="s">
        <v>424</v>
      </c>
      <c r="AN51" s="248"/>
      <c r="AO51" s="248"/>
      <c r="AP51" s="248"/>
      <c r="AQ51" s="150" t="s">
        <v>235</v>
      </c>
      <c r="AR51" s="151"/>
      <c r="AS51" s="151"/>
      <c r="AT51" s="152"/>
      <c r="AU51" s="924" t="s">
        <v>134</v>
      </c>
      <c r="AV51" s="924"/>
      <c r="AW51" s="924"/>
      <c r="AX51" s="925"/>
    </row>
    <row r="52" spans="1:50" ht="18.75" hidden="1" customHeight="1" x14ac:dyDescent="0.2">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455"/>
      <c r="Z52" s="456"/>
      <c r="AA52" s="457"/>
      <c r="AB52" s="245"/>
      <c r="AC52" s="246"/>
      <c r="AD52" s="247"/>
      <c r="AE52" s="245"/>
      <c r="AF52" s="246"/>
      <c r="AG52" s="246"/>
      <c r="AH52" s="247"/>
      <c r="AI52" s="245"/>
      <c r="AJ52" s="246"/>
      <c r="AK52" s="246"/>
      <c r="AL52" s="247"/>
      <c r="AM52" s="249"/>
      <c r="AN52" s="249"/>
      <c r="AO52" s="249"/>
      <c r="AP52" s="249"/>
      <c r="AQ52" s="590"/>
      <c r="AR52" s="199"/>
      <c r="AS52" s="132" t="s">
        <v>236</v>
      </c>
      <c r="AT52" s="133"/>
      <c r="AU52" s="198"/>
      <c r="AV52" s="198"/>
      <c r="AW52" s="398" t="s">
        <v>181</v>
      </c>
      <c r="AX52" s="399"/>
    </row>
    <row r="53" spans="1:50" ht="23.25" hidden="1" customHeight="1" x14ac:dyDescent="0.2">
      <c r="A53" s="403"/>
      <c r="B53" s="401"/>
      <c r="C53" s="401"/>
      <c r="D53" s="401"/>
      <c r="E53" s="401"/>
      <c r="F53" s="402"/>
      <c r="G53" s="564"/>
      <c r="H53" s="565"/>
      <c r="I53" s="565"/>
      <c r="J53" s="565"/>
      <c r="K53" s="565"/>
      <c r="L53" s="565"/>
      <c r="M53" s="565"/>
      <c r="N53" s="565"/>
      <c r="O53" s="566"/>
      <c r="P53" s="104"/>
      <c r="Q53" s="104"/>
      <c r="R53" s="104"/>
      <c r="S53" s="104"/>
      <c r="T53" s="104"/>
      <c r="U53" s="104"/>
      <c r="V53" s="104"/>
      <c r="W53" s="104"/>
      <c r="X53" s="105"/>
      <c r="Y53" s="474" t="s">
        <v>12</v>
      </c>
      <c r="Z53" s="534"/>
      <c r="AA53" s="535"/>
      <c r="AB53" s="464"/>
      <c r="AC53" s="464"/>
      <c r="AD53" s="464"/>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x14ac:dyDescent="0.2">
      <c r="A54" s="404"/>
      <c r="B54" s="405"/>
      <c r="C54" s="405"/>
      <c r="D54" s="405"/>
      <c r="E54" s="405"/>
      <c r="F54" s="406"/>
      <c r="G54" s="567"/>
      <c r="H54" s="568"/>
      <c r="I54" s="568"/>
      <c r="J54" s="568"/>
      <c r="K54" s="568"/>
      <c r="L54" s="568"/>
      <c r="M54" s="568"/>
      <c r="N54" s="568"/>
      <c r="O54" s="569"/>
      <c r="P54" s="107"/>
      <c r="Q54" s="107"/>
      <c r="R54" s="107"/>
      <c r="S54" s="107"/>
      <c r="T54" s="107"/>
      <c r="U54" s="107"/>
      <c r="V54" s="107"/>
      <c r="W54" s="107"/>
      <c r="X54" s="108"/>
      <c r="Y54" s="418" t="s">
        <v>54</v>
      </c>
      <c r="Z54" s="419"/>
      <c r="AA54" s="420"/>
      <c r="AB54" s="526"/>
      <c r="AC54" s="526"/>
      <c r="AD54" s="526"/>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x14ac:dyDescent="0.2">
      <c r="A55" s="407"/>
      <c r="B55" s="408"/>
      <c r="C55" s="408"/>
      <c r="D55" s="408"/>
      <c r="E55" s="408"/>
      <c r="F55" s="409"/>
      <c r="G55" s="570"/>
      <c r="H55" s="571"/>
      <c r="I55" s="571"/>
      <c r="J55" s="571"/>
      <c r="K55" s="571"/>
      <c r="L55" s="571"/>
      <c r="M55" s="571"/>
      <c r="N55" s="571"/>
      <c r="O55" s="572"/>
      <c r="P55" s="110"/>
      <c r="Q55" s="110"/>
      <c r="R55" s="110"/>
      <c r="S55" s="110"/>
      <c r="T55" s="110"/>
      <c r="U55" s="110"/>
      <c r="V55" s="110"/>
      <c r="W55" s="110"/>
      <c r="X55" s="111"/>
      <c r="Y55" s="418" t="s">
        <v>13</v>
      </c>
      <c r="Z55" s="419"/>
      <c r="AA55" s="420"/>
      <c r="AB55" s="594" t="s">
        <v>14</v>
      </c>
      <c r="AC55" s="594"/>
      <c r="AD55" s="594"/>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x14ac:dyDescent="0.2">
      <c r="A56" s="224" t="s">
        <v>385</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2">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2">
      <c r="A58" s="400" t="s">
        <v>353</v>
      </c>
      <c r="B58" s="401"/>
      <c r="C58" s="401"/>
      <c r="D58" s="401"/>
      <c r="E58" s="401"/>
      <c r="F58" s="402"/>
      <c r="G58" s="413" t="s">
        <v>146</v>
      </c>
      <c r="H58" s="414"/>
      <c r="I58" s="414"/>
      <c r="J58" s="414"/>
      <c r="K58" s="414"/>
      <c r="L58" s="414"/>
      <c r="M58" s="414"/>
      <c r="N58" s="414"/>
      <c r="O58" s="415"/>
      <c r="P58" s="451" t="s">
        <v>59</v>
      </c>
      <c r="Q58" s="414"/>
      <c r="R58" s="414"/>
      <c r="S58" s="414"/>
      <c r="T58" s="414"/>
      <c r="U58" s="414"/>
      <c r="V58" s="414"/>
      <c r="W58" s="414"/>
      <c r="X58" s="415"/>
      <c r="Y58" s="452"/>
      <c r="Z58" s="453"/>
      <c r="AA58" s="454"/>
      <c r="AB58" s="410" t="s">
        <v>11</v>
      </c>
      <c r="AC58" s="411"/>
      <c r="AD58" s="412"/>
      <c r="AE58" s="242" t="s">
        <v>397</v>
      </c>
      <c r="AF58" s="243"/>
      <c r="AG58" s="243"/>
      <c r="AH58" s="244"/>
      <c r="AI58" s="242" t="s">
        <v>395</v>
      </c>
      <c r="AJ58" s="243"/>
      <c r="AK58" s="243"/>
      <c r="AL58" s="244"/>
      <c r="AM58" s="248" t="s">
        <v>424</v>
      </c>
      <c r="AN58" s="248"/>
      <c r="AO58" s="248"/>
      <c r="AP58" s="248"/>
      <c r="AQ58" s="150" t="s">
        <v>235</v>
      </c>
      <c r="AR58" s="151"/>
      <c r="AS58" s="151"/>
      <c r="AT58" s="152"/>
      <c r="AU58" s="924" t="s">
        <v>134</v>
      </c>
      <c r="AV58" s="924"/>
      <c r="AW58" s="924"/>
      <c r="AX58" s="925"/>
    </row>
    <row r="59" spans="1:50" ht="18.75" hidden="1" customHeight="1" x14ac:dyDescent="0.2">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455"/>
      <c r="Z59" s="456"/>
      <c r="AA59" s="457"/>
      <c r="AB59" s="245"/>
      <c r="AC59" s="246"/>
      <c r="AD59" s="247"/>
      <c r="AE59" s="245"/>
      <c r="AF59" s="246"/>
      <c r="AG59" s="246"/>
      <c r="AH59" s="247"/>
      <c r="AI59" s="245"/>
      <c r="AJ59" s="246"/>
      <c r="AK59" s="246"/>
      <c r="AL59" s="247"/>
      <c r="AM59" s="249"/>
      <c r="AN59" s="249"/>
      <c r="AO59" s="249"/>
      <c r="AP59" s="249"/>
      <c r="AQ59" s="590"/>
      <c r="AR59" s="199"/>
      <c r="AS59" s="132" t="s">
        <v>236</v>
      </c>
      <c r="AT59" s="133"/>
      <c r="AU59" s="198"/>
      <c r="AV59" s="198"/>
      <c r="AW59" s="398" t="s">
        <v>181</v>
      </c>
      <c r="AX59" s="399"/>
    </row>
    <row r="60" spans="1:50" ht="23.25" hidden="1" customHeight="1" x14ac:dyDescent="0.2">
      <c r="A60" s="403"/>
      <c r="B60" s="401"/>
      <c r="C60" s="401"/>
      <c r="D60" s="401"/>
      <c r="E60" s="401"/>
      <c r="F60" s="402"/>
      <c r="G60" s="564"/>
      <c r="H60" s="565"/>
      <c r="I60" s="565"/>
      <c r="J60" s="565"/>
      <c r="K60" s="565"/>
      <c r="L60" s="565"/>
      <c r="M60" s="565"/>
      <c r="N60" s="565"/>
      <c r="O60" s="566"/>
      <c r="P60" s="104"/>
      <c r="Q60" s="104"/>
      <c r="R60" s="104"/>
      <c r="S60" s="104"/>
      <c r="T60" s="104"/>
      <c r="U60" s="104"/>
      <c r="V60" s="104"/>
      <c r="W60" s="104"/>
      <c r="X60" s="105"/>
      <c r="Y60" s="474" t="s">
        <v>12</v>
      </c>
      <c r="Z60" s="534"/>
      <c r="AA60" s="535"/>
      <c r="AB60" s="464"/>
      <c r="AC60" s="464"/>
      <c r="AD60" s="464"/>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2">
      <c r="A61" s="404"/>
      <c r="B61" s="405"/>
      <c r="C61" s="405"/>
      <c r="D61" s="405"/>
      <c r="E61" s="405"/>
      <c r="F61" s="406"/>
      <c r="G61" s="567"/>
      <c r="H61" s="568"/>
      <c r="I61" s="568"/>
      <c r="J61" s="568"/>
      <c r="K61" s="568"/>
      <c r="L61" s="568"/>
      <c r="M61" s="568"/>
      <c r="N61" s="568"/>
      <c r="O61" s="569"/>
      <c r="P61" s="107"/>
      <c r="Q61" s="107"/>
      <c r="R61" s="107"/>
      <c r="S61" s="107"/>
      <c r="T61" s="107"/>
      <c r="U61" s="107"/>
      <c r="V61" s="107"/>
      <c r="W61" s="107"/>
      <c r="X61" s="108"/>
      <c r="Y61" s="418" t="s">
        <v>54</v>
      </c>
      <c r="Z61" s="419"/>
      <c r="AA61" s="420"/>
      <c r="AB61" s="526"/>
      <c r="AC61" s="526"/>
      <c r="AD61" s="526"/>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2">
      <c r="A62" s="404"/>
      <c r="B62" s="405"/>
      <c r="C62" s="405"/>
      <c r="D62" s="405"/>
      <c r="E62" s="405"/>
      <c r="F62" s="406"/>
      <c r="G62" s="570"/>
      <c r="H62" s="571"/>
      <c r="I62" s="571"/>
      <c r="J62" s="571"/>
      <c r="K62" s="571"/>
      <c r="L62" s="571"/>
      <c r="M62" s="571"/>
      <c r="N62" s="571"/>
      <c r="O62" s="572"/>
      <c r="P62" s="110"/>
      <c r="Q62" s="110"/>
      <c r="R62" s="110"/>
      <c r="S62" s="110"/>
      <c r="T62" s="110"/>
      <c r="U62" s="110"/>
      <c r="V62" s="110"/>
      <c r="W62" s="110"/>
      <c r="X62" s="111"/>
      <c r="Y62" s="418" t="s">
        <v>13</v>
      </c>
      <c r="Z62" s="419"/>
      <c r="AA62" s="420"/>
      <c r="AB62" s="559" t="s">
        <v>14</v>
      </c>
      <c r="AC62" s="559"/>
      <c r="AD62" s="559"/>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2">
      <c r="A63" s="224" t="s">
        <v>385</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2">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2">
      <c r="A65" s="485" t="s">
        <v>354</v>
      </c>
      <c r="B65" s="486"/>
      <c r="C65" s="486"/>
      <c r="D65" s="486"/>
      <c r="E65" s="486"/>
      <c r="F65" s="487"/>
      <c r="G65" s="488"/>
      <c r="H65" s="237" t="s">
        <v>146</v>
      </c>
      <c r="I65" s="237"/>
      <c r="J65" s="237"/>
      <c r="K65" s="237"/>
      <c r="L65" s="237"/>
      <c r="M65" s="237"/>
      <c r="N65" s="237"/>
      <c r="O65" s="238"/>
      <c r="P65" s="236" t="s">
        <v>59</v>
      </c>
      <c r="Q65" s="237"/>
      <c r="R65" s="237"/>
      <c r="S65" s="237"/>
      <c r="T65" s="237"/>
      <c r="U65" s="237"/>
      <c r="V65" s="238"/>
      <c r="W65" s="490" t="s">
        <v>349</v>
      </c>
      <c r="X65" s="491"/>
      <c r="Y65" s="494"/>
      <c r="Z65" s="494"/>
      <c r="AA65" s="495"/>
      <c r="AB65" s="236" t="s">
        <v>11</v>
      </c>
      <c r="AC65" s="237"/>
      <c r="AD65" s="238"/>
      <c r="AE65" s="242" t="s">
        <v>397</v>
      </c>
      <c r="AF65" s="243"/>
      <c r="AG65" s="243"/>
      <c r="AH65" s="244"/>
      <c r="AI65" s="242" t="s">
        <v>395</v>
      </c>
      <c r="AJ65" s="243"/>
      <c r="AK65" s="243"/>
      <c r="AL65" s="244"/>
      <c r="AM65" s="248" t="s">
        <v>424</v>
      </c>
      <c r="AN65" s="248"/>
      <c r="AO65" s="248"/>
      <c r="AP65" s="248"/>
      <c r="AQ65" s="236" t="s">
        <v>235</v>
      </c>
      <c r="AR65" s="237"/>
      <c r="AS65" s="237"/>
      <c r="AT65" s="238"/>
      <c r="AU65" s="250" t="s">
        <v>134</v>
      </c>
      <c r="AV65" s="250"/>
      <c r="AW65" s="250"/>
      <c r="AX65" s="251"/>
    </row>
    <row r="66" spans="1:50" ht="18.75" hidden="1" customHeight="1" x14ac:dyDescent="0.2">
      <c r="A66" s="478"/>
      <c r="B66" s="479"/>
      <c r="C66" s="479"/>
      <c r="D66" s="479"/>
      <c r="E66" s="479"/>
      <c r="F66" s="480"/>
      <c r="G66" s="489"/>
      <c r="H66" s="240"/>
      <c r="I66" s="240"/>
      <c r="J66" s="240"/>
      <c r="K66" s="240"/>
      <c r="L66" s="240"/>
      <c r="M66" s="240"/>
      <c r="N66" s="240"/>
      <c r="O66" s="241"/>
      <c r="P66" s="239"/>
      <c r="Q66" s="240"/>
      <c r="R66" s="240"/>
      <c r="S66" s="240"/>
      <c r="T66" s="240"/>
      <c r="U66" s="240"/>
      <c r="V66" s="241"/>
      <c r="W66" s="492"/>
      <c r="X66" s="493"/>
      <c r="Y66" s="496"/>
      <c r="Z66" s="496"/>
      <c r="AA66" s="497"/>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2">
      <c r="A67" s="478"/>
      <c r="B67" s="479"/>
      <c r="C67" s="479"/>
      <c r="D67" s="479"/>
      <c r="E67" s="479"/>
      <c r="F67" s="480"/>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375</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2">
      <c r="A68" s="478"/>
      <c r="B68" s="479"/>
      <c r="C68" s="479"/>
      <c r="D68" s="479"/>
      <c r="E68" s="479"/>
      <c r="F68" s="480"/>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375</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2">
      <c r="A69" s="478"/>
      <c r="B69" s="479"/>
      <c r="C69" s="479"/>
      <c r="D69" s="479"/>
      <c r="E69" s="479"/>
      <c r="F69" s="480"/>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376</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2">
      <c r="A70" s="478" t="s">
        <v>359</v>
      </c>
      <c r="B70" s="479"/>
      <c r="C70" s="479"/>
      <c r="D70" s="479"/>
      <c r="E70" s="479"/>
      <c r="F70" s="480"/>
      <c r="G70" s="254" t="s">
        <v>238</v>
      </c>
      <c r="H70" s="305"/>
      <c r="I70" s="305"/>
      <c r="J70" s="305"/>
      <c r="K70" s="305"/>
      <c r="L70" s="305"/>
      <c r="M70" s="305"/>
      <c r="N70" s="305"/>
      <c r="O70" s="305"/>
      <c r="P70" s="305"/>
      <c r="Q70" s="305"/>
      <c r="R70" s="305"/>
      <c r="S70" s="305"/>
      <c r="T70" s="305"/>
      <c r="U70" s="305"/>
      <c r="V70" s="305"/>
      <c r="W70" s="308" t="s">
        <v>374</v>
      </c>
      <c r="X70" s="309"/>
      <c r="Y70" s="268" t="s">
        <v>12</v>
      </c>
      <c r="Z70" s="268"/>
      <c r="AA70" s="269"/>
      <c r="AB70" s="270" t="s">
        <v>375</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2">
      <c r="A71" s="478"/>
      <c r="B71" s="479"/>
      <c r="C71" s="479"/>
      <c r="D71" s="479"/>
      <c r="E71" s="479"/>
      <c r="F71" s="480"/>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375</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2">
      <c r="A72" s="481"/>
      <c r="B72" s="482"/>
      <c r="C72" s="482"/>
      <c r="D72" s="482"/>
      <c r="E72" s="482"/>
      <c r="F72" s="483"/>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376</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2">
      <c r="A73" s="509" t="s">
        <v>354</v>
      </c>
      <c r="B73" s="510"/>
      <c r="C73" s="510"/>
      <c r="D73" s="510"/>
      <c r="E73" s="510"/>
      <c r="F73" s="511"/>
      <c r="G73" s="582"/>
      <c r="H73" s="129" t="s">
        <v>146</v>
      </c>
      <c r="I73" s="129"/>
      <c r="J73" s="129"/>
      <c r="K73" s="129"/>
      <c r="L73" s="129"/>
      <c r="M73" s="129"/>
      <c r="N73" s="129"/>
      <c r="O73" s="130"/>
      <c r="P73" s="158" t="s">
        <v>59</v>
      </c>
      <c r="Q73" s="129"/>
      <c r="R73" s="129"/>
      <c r="S73" s="129"/>
      <c r="T73" s="129"/>
      <c r="U73" s="129"/>
      <c r="V73" s="129"/>
      <c r="W73" s="129"/>
      <c r="X73" s="130"/>
      <c r="Y73" s="584"/>
      <c r="Z73" s="585"/>
      <c r="AA73" s="586"/>
      <c r="AB73" s="158" t="s">
        <v>11</v>
      </c>
      <c r="AC73" s="129"/>
      <c r="AD73" s="130"/>
      <c r="AE73" s="242" t="s">
        <v>397</v>
      </c>
      <c r="AF73" s="243"/>
      <c r="AG73" s="243"/>
      <c r="AH73" s="244"/>
      <c r="AI73" s="242" t="s">
        <v>395</v>
      </c>
      <c r="AJ73" s="243"/>
      <c r="AK73" s="243"/>
      <c r="AL73" s="244"/>
      <c r="AM73" s="248" t="s">
        <v>424</v>
      </c>
      <c r="AN73" s="248"/>
      <c r="AO73" s="248"/>
      <c r="AP73" s="248"/>
      <c r="AQ73" s="158" t="s">
        <v>235</v>
      </c>
      <c r="AR73" s="129"/>
      <c r="AS73" s="129"/>
      <c r="AT73" s="130"/>
      <c r="AU73" s="134" t="s">
        <v>134</v>
      </c>
      <c r="AV73" s="135"/>
      <c r="AW73" s="135"/>
      <c r="AX73" s="136"/>
    </row>
    <row r="74" spans="1:50" ht="18.75" hidden="1" customHeight="1" x14ac:dyDescent="0.2">
      <c r="A74" s="512"/>
      <c r="B74" s="513"/>
      <c r="C74" s="513"/>
      <c r="D74" s="513"/>
      <c r="E74" s="513"/>
      <c r="F74" s="514"/>
      <c r="G74" s="583"/>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0"/>
      <c r="AR74" s="199"/>
      <c r="AS74" s="132" t="s">
        <v>236</v>
      </c>
      <c r="AT74" s="133"/>
      <c r="AU74" s="590"/>
      <c r="AV74" s="199"/>
      <c r="AW74" s="132" t="s">
        <v>181</v>
      </c>
      <c r="AX74" s="194"/>
    </row>
    <row r="75" spans="1:50" ht="23.25" hidden="1" customHeight="1" x14ac:dyDescent="0.2">
      <c r="A75" s="512"/>
      <c r="B75" s="513"/>
      <c r="C75" s="513"/>
      <c r="D75" s="513"/>
      <c r="E75" s="513"/>
      <c r="F75" s="514"/>
      <c r="G75" s="609"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2">
      <c r="A76" s="512"/>
      <c r="B76" s="513"/>
      <c r="C76" s="513"/>
      <c r="D76" s="513"/>
      <c r="E76" s="513"/>
      <c r="F76" s="514"/>
      <c r="G76" s="610"/>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2">
      <c r="A77" s="512"/>
      <c r="B77" s="513"/>
      <c r="C77" s="513"/>
      <c r="D77" s="513"/>
      <c r="E77" s="513"/>
      <c r="F77" s="514"/>
      <c r="G77" s="611"/>
      <c r="H77" s="110"/>
      <c r="I77" s="110"/>
      <c r="J77" s="110"/>
      <c r="K77" s="110"/>
      <c r="L77" s="110"/>
      <c r="M77" s="110"/>
      <c r="N77" s="110"/>
      <c r="O77" s="111"/>
      <c r="P77" s="107"/>
      <c r="Q77" s="107"/>
      <c r="R77" s="107"/>
      <c r="S77" s="107"/>
      <c r="T77" s="107"/>
      <c r="U77" s="107"/>
      <c r="V77" s="107"/>
      <c r="W77" s="107"/>
      <c r="X77" s="108"/>
      <c r="Y77" s="158" t="s">
        <v>13</v>
      </c>
      <c r="Z77" s="129"/>
      <c r="AA77" s="130"/>
      <c r="AB77" s="579" t="s">
        <v>14</v>
      </c>
      <c r="AC77" s="579"/>
      <c r="AD77" s="579"/>
      <c r="AE77" s="890"/>
      <c r="AF77" s="891"/>
      <c r="AG77" s="891"/>
      <c r="AH77" s="891"/>
      <c r="AI77" s="890"/>
      <c r="AJ77" s="891"/>
      <c r="AK77" s="891"/>
      <c r="AL77" s="891"/>
      <c r="AM77" s="890"/>
      <c r="AN77" s="891"/>
      <c r="AO77" s="891"/>
      <c r="AP77" s="891"/>
      <c r="AQ77" s="340"/>
      <c r="AR77" s="206"/>
      <c r="AS77" s="206"/>
      <c r="AT77" s="341"/>
      <c r="AU77" s="217"/>
      <c r="AV77" s="217"/>
      <c r="AW77" s="217"/>
      <c r="AX77" s="219"/>
    </row>
    <row r="78" spans="1:50" ht="69.75" hidden="1" customHeight="1" x14ac:dyDescent="0.2">
      <c r="A78" s="334" t="s">
        <v>388</v>
      </c>
      <c r="B78" s="335"/>
      <c r="C78" s="335"/>
      <c r="D78" s="335"/>
      <c r="E78" s="332" t="s">
        <v>332</v>
      </c>
      <c r="F78" s="333"/>
      <c r="G78" s="56" t="s">
        <v>238</v>
      </c>
      <c r="H78" s="587"/>
      <c r="I78" s="588"/>
      <c r="J78" s="588"/>
      <c r="K78" s="588"/>
      <c r="L78" s="588"/>
      <c r="M78" s="588"/>
      <c r="N78" s="588"/>
      <c r="O78" s="589"/>
      <c r="P78" s="146"/>
      <c r="Q78" s="146"/>
      <c r="R78" s="146"/>
      <c r="S78" s="146"/>
      <c r="T78" s="146"/>
      <c r="U78" s="146"/>
      <c r="V78" s="146"/>
      <c r="W78" s="146"/>
      <c r="X78" s="146"/>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2.25" hidden="1" customHeight="1" x14ac:dyDescent="0.2">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6" t="s">
        <v>348</v>
      </c>
      <c r="AP79" s="277"/>
      <c r="AQ79" s="277"/>
      <c r="AR79" s="80" t="s">
        <v>346</v>
      </c>
      <c r="AS79" s="276"/>
      <c r="AT79" s="277"/>
      <c r="AU79" s="277"/>
      <c r="AV79" s="277"/>
      <c r="AW79" s="277"/>
      <c r="AX79" s="980"/>
    </row>
    <row r="80" spans="1:50" ht="2.25" hidden="1" customHeight="1" x14ac:dyDescent="0.2">
      <c r="A80" s="864" t="s">
        <v>147</v>
      </c>
      <c r="B80" s="527" t="s">
        <v>345</v>
      </c>
      <c r="C80" s="528"/>
      <c r="D80" s="528"/>
      <c r="E80" s="528"/>
      <c r="F80" s="529"/>
      <c r="G80" s="436" t="s">
        <v>139</v>
      </c>
      <c r="H80" s="436"/>
      <c r="I80" s="436"/>
      <c r="J80" s="436"/>
      <c r="K80" s="436"/>
      <c r="L80" s="436"/>
      <c r="M80" s="436"/>
      <c r="N80" s="436"/>
      <c r="O80" s="436"/>
      <c r="P80" s="436"/>
      <c r="Q80" s="436"/>
      <c r="R80" s="436"/>
      <c r="S80" s="436"/>
      <c r="T80" s="436"/>
      <c r="U80" s="436"/>
      <c r="V80" s="436"/>
      <c r="W80" s="436"/>
      <c r="X80" s="436"/>
      <c r="Y80" s="436"/>
      <c r="Z80" s="436"/>
      <c r="AA80" s="516"/>
      <c r="AB80" s="435" t="s">
        <v>436</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2">
      <c r="A81" s="865"/>
      <c r="B81" s="530"/>
      <c r="C81" s="431"/>
      <c r="D81" s="431"/>
      <c r="E81" s="431"/>
      <c r="F81" s="432"/>
      <c r="G81" s="398"/>
      <c r="H81" s="398"/>
      <c r="I81" s="398"/>
      <c r="J81" s="398"/>
      <c r="K81" s="398"/>
      <c r="L81" s="398"/>
      <c r="M81" s="398"/>
      <c r="N81" s="398"/>
      <c r="O81" s="398"/>
      <c r="P81" s="398"/>
      <c r="Q81" s="398"/>
      <c r="R81" s="398"/>
      <c r="S81" s="398"/>
      <c r="T81" s="398"/>
      <c r="U81" s="398"/>
      <c r="V81" s="398"/>
      <c r="W81" s="398"/>
      <c r="X81" s="398"/>
      <c r="Y81" s="398"/>
      <c r="Z81" s="398"/>
      <c r="AA81" s="417"/>
      <c r="AB81" s="438"/>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2">
      <c r="A82" s="865"/>
      <c r="B82" s="530"/>
      <c r="C82" s="431"/>
      <c r="D82" s="431"/>
      <c r="E82" s="431"/>
      <c r="F82" s="432"/>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2">
      <c r="A83" s="865"/>
      <c r="B83" s="530"/>
      <c r="C83" s="431"/>
      <c r="D83" s="431"/>
      <c r="E83" s="431"/>
      <c r="F83" s="432"/>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2.25" hidden="1" customHeight="1" x14ac:dyDescent="0.2">
      <c r="A84" s="865"/>
      <c r="B84" s="531"/>
      <c r="C84" s="532"/>
      <c r="D84" s="532"/>
      <c r="E84" s="532"/>
      <c r="F84" s="533"/>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2.25" hidden="1" customHeight="1" x14ac:dyDescent="0.2">
      <c r="A85" s="865"/>
      <c r="B85" s="431" t="s">
        <v>145</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3"/>
      <c r="Z85" s="164"/>
      <c r="AA85" s="165"/>
      <c r="AB85" s="242" t="s">
        <v>11</v>
      </c>
      <c r="AC85" s="243"/>
      <c r="AD85" s="244"/>
      <c r="AE85" s="242" t="s">
        <v>397</v>
      </c>
      <c r="AF85" s="243"/>
      <c r="AG85" s="243"/>
      <c r="AH85" s="244"/>
      <c r="AI85" s="242" t="s">
        <v>395</v>
      </c>
      <c r="AJ85" s="243"/>
      <c r="AK85" s="243"/>
      <c r="AL85" s="244"/>
      <c r="AM85" s="248" t="s">
        <v>424</v>
      </c>
      <c r="AN85" s="248"/>
      <c r="AO85" s="248"/>
      <c r="AP85" s="248"/>
      <c r="AQ85" s="158" t="s">
        <v>235</v>
      </c>
      <c r="AR85" s="129"/>
      <c r="AS85" s="129"/>
      <c r="AT85" s="130"/>
      <c r="AU85" s="536" t="s">
        <v>134</v>
      </c>
      <c r="AV85" s="536"/>
      <c r="AW85" s="536"/>
      <c r="AX85" s="537"/>
      <c r="AY85" s="10"/>
      <c r="AZ85" s="10"/>
      <c r="BA85" s="10"/>
      <c r="BB85" s="10"/>
      <c r="BC85" s="10"/>
    </row>
    <row r="86" spans="1:60" ht="2.25" hidden="1" customHeight="1" x14ac:dyDescent="0.2">
      <c r="A86" s="865"/>
      <c r="B86" s="431"/>
      <c r="C86" s="431"/>
      <c r="D86" s="431"/>
      <c r="E86" s="431"/>
      <c r="F86" s="432"/>
      <c r="G86" s="416"/>
      <c r="H86" s="398"/>
      <c r="I86" s="398"/>
      <c r="J86" s="398"/>
      <c r="K86" s="398"/>
      <c r="L86" s="398"/>
      <c r="M86" s="398"/>
      <c r="N86" s="398"/>
      <c r="O86" s="417"/>
      <c r="P86" s="438"/>
      <c r="Q86" s="398"/>
      <c r="R86" s="398"/>
      <c r="S86" s="398"/>
      <c r="T86" s="398"/>
      <c r="U86" s="398"/>
      <c r="V86" s="398"/>
      <c r="W86" s="398"/>
      <c r="X86" s="417"/>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398" t="s">
        <v>181</v>
      </c>
      <c r="AX86" s="399"/>
      <c r="AY86" s="10"/>
      <c r="AZ86" s="10"/>
      <c r="BA86" s="10"/>
      <c r="BB86" s="10"/>
      <c r="BC86" s="10"/>
      <c r="BD86" s="10"/>
      <c r="BE86" s="10"/>
      <c r="BF86" s="10"/>
      <c r="BG86" s="10"/>
      <c r="BH86" s="10"/>
    </row>
    <row r="87" spans="1:60" ht="2.25" hidden="1" customHeight="1" x14ac:dyDescent="0.2">
      <c r="A87" s="865"/>
      <c r="B87" s="431"/>
      <c r="C87" s="431"/>
      <c r="D87" s="431"/>
      <c r="E87" s="431"/>
      <c r="F87" s="432"/>
      <c r="G87" s="103"/>
      <c r="H87" s="104"/>
      <c r="I87" s="104"/>
      <c r="J87" s="104"/>
      <c r="K87" s="104"/>
      <c r="L87" s="104"/>
      <c r="M87" s="104"/>
      <c r="N87" s="104"/>
      <c r="O87" s="105"/>
      <c r="P87" s="104"/>
      <c r="Q87" s="517"/>
      <c r="R87" s="517"/>
      <c r="S87" s="517"/>
      <c r="T87" s="517"/>
      <c r="U87" s="517"/>
      <c r="V87" s="517"/>
      <c r="W87" s="517"/>
      <c r="X87" s="518"/>
      <c r="Y87" s="561" t="s">
        <v>62</v>
      </c>
      <c r="Z87" s="562"/>
      <c r="AA87" s="563"/>
      <c r="AB87" s="464"/>
      <c r="AC87" s="464"/>
      <c r="AD87" s="464"/>
      <c r="AE87" s="216"/>
      <c r="AF87" s="217"/>
      <c r="AG87" s="217"/>
      <c r="AH87" s="217"/>
      <c r="AI87" s="216"/>
      <c r="AJ87" s="217"/>
      <c r="AK87" s="217"/>
      <c r="AL87" s="217"/>
      <c r="AM87" s="216"/>
      <c r="AN87" s="217"/>
      <c r="AO87" s="217"/>
      <c r="AP87" s="217"/>
      <c r="AQ87" s="340"/>
      <c r="AR87" s="206"/>
      <c r="AS87" s="206"/>
      <c r="AT87" s="341"/>
      <c r="AU87" s="217"/>
      <c r="AV87" s="217"/>
      <c r="AW87" s="217"/>
      <c r="AX87" s="219"/>
    </row>
    <row r="88" spans="1:60" ht="2.25" hidden="1" customHeight="1" x14ac:dyDescent="0.2">
      <c r="A88" s="865"/>
      <c r="B88" s="431"/>
      <c r="C88" s="431"/>
      <c r="D88" s="431"/>
      <c r="E88" s="431"/>
      <c r="F88" s="432"/>
      <c r="G88" s="106"/>
      <c r="H88" s="107"/>
      <c r="I88" s="107"/>
      <c r="J88" s="107"/>
      <c r="K88" s="107"/>
      <c r="L88" s="107"/>
      <c r="M88" s="107"/>
      <c r="N88" s="107"/>
      <c r="O88" s="108"/>
      <c r="P88" s="519"/>
      <c r="Q88" s="519"/>
      <c r="R88" s="519"/>
      <c r="S88" s="519"/>
      <c r="T88" s="519"/>
      <c r="U88" s="519"/>
      <c r="V88" s="519"/>
      <c r="W88" s="519"/>
      <c r="X88" s="520"/>
      <c r="Y88" s="461" t="s">
        <v>54</v>
      </c>
      <c r="Z88" s="462"/>
      <c r="AA88" s="463"/>
      <c r="AB88" s="526"/>
      <c r="AC88" s="526"/>
      <c r="AD88" s="526"/>
      <c r="AE88" s="216"/>
      <c r="AF88" s="217"/>
      <c r="AG88" s="217"/>
      <c r="AH88" s="217"/>
      <c r="AI88" s="216"/>
      <c r="AJ88" s="217"/>
      <c r="AK88" s="217"/>
      <c r="AL88" s="217"/>
      <c r="AM88" s="216"/>
      <c r="AN88" s="217"/>
      <c r="AO88" s="217"/>
      <c r="AP88" s="217"/>
      <c r="AQ88" s="340"/>
      <c r="AR88" s="206"/>
      <c r="AS88" s="206"/>
      <c r="AT88" s="341"/>
      <c r="AU88" s="217"/>
      <c r="AV88" s="217"/>
      <c r="AW88" s="217"/>
      <c r="AX88" s="219"/>
      <c r="AY88" s="10"/>
      <c r="AZ88" s="10"/>
      <c r="BA88" s="10"/>
      <c r="BB88" s="10"/>
      <c r="BC88" s="10"/>
    </row>
    <row r="89" spans="1:60" ht="2.25" hidden="1" customHeight="1" x14ac:dyDescent="0.2">
      <c r="A89" s="865"/>
      <c r="B89" s="532"/>
      <c r="C89" s="532"/>
      <c r="D89" s="532"/>
      <c r="E89" s="532"/>
      <c r="F89" s="533"/>
      <c r="G89" s="109"/>
      <c r="H89" s="110"/>
      <c r="I89" s="110"/>
      <c r="J89" s="110"/>
      <c r="K89" s="110"/>
      <c r="L89" s="110"/>
      <c r="M89" s="110"/>
      <c r="N89" s="110"/>
      <c r="O89" s="111"/>
      <c r="P89" s="175"/>
      <c r="Q89" s="175"/>
      <c r="R89" s="175"/>
      <c r="S89" s="175"/>
      <c r="T89" s="175"/>
      <c r="U89" s="175"/>
      <c r="V89" s="175"/>
      <c r="W89" s="175"/>
      <c r="X89" s="560"/>
      <c r="Y89" s="461" t="s">
        <v>13</v>
      </c>
      <c r="Z89" s="462"/>
      <c r="AA89" s="463"/>
      <c r="AB89" s="594" t="s">
        <v>14</v>
      </c>
      <c r="AC89" s="594"/>
      <c r="AD89" s="594"/>
      <c r="AE89" s="216"/>
      <c r="AF89" s="217"/>
      <c r="AG89" s="217"/>
      <c r="AH89" s="217"/>
      <c r="AI89" s="216"/>
      <c r="AJ89" s="217"/>
      <c r="AK89" s="217"/>
      <c r="AL89" s="217"/>
      <c r="AM89" s="216"/>
      <c r="AN89" s="217"/>
      <c r="AO89" s="217"/>
      <c r="AP89" s="217"/>
      <c r="AQ89" s="340"/>
      <c r="AR89" s="206"/>
      <c r="AS89" s="206"/>
      <c r="AT89" s="341"/>
      <c r="AU89" s="217"/>
      <c r="AV89" s="217"/>
      <c r="AW89" s="217"/>
      <c r="AX89" s="219"/>
      <c r="AY89" s="10"/>
      <c r="AZ89" s="10"/>
      <c r="BA89" s="10"/>
      <c r="BB89" s="10"/>
      <c r="BC89" s="10"/>
      <c r="BD89" s="10"/>
      <c r="BE89" s="10"/>
      <c r="BF89" s="10"/>
      <c r="BG89" s="10"/>
      <c r="BH89" s="10"/>
    </row>
    <row r="90" spans="1:60" ht="2.25" hidden="1" customHeight="1" x14ac:dyDescent="0.2">
      <c r="A90" s="865"/>
      <c r="B90" s="431" t="s">
        <v>145</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3"/>
      <c r="Z90" s="164"/>
      <c r="AA90" s="165"/>
      <c r="AB90" s="242" t="s">
        <v>11</v>
      </c>
      <c r="AC90" s="243"/>
      <c r="AD90" s="244"/>
      <c r="AE90" s="242" t="s">
        <v>397</v>
      </c>
      <c r="AF90" s="243"/>
      <c r="AG90" s="243"/>
      <c r="AH90" s="244"/>
      <c r="AI90" s="242" t="s">
        <v>395</v>
      </c>
      <c r="AJ90" s="243"/>
      <c r="AK90" s="243"/>
      <c r="AL90" s="244"/>
      <c r="AM90" s="248" t="s">
        <v>424</v>
      </c>
      <c r="AN90" s="248"/>
      <c r="AO90" s="248"/>
      <c r="AP90" s="248"/>
      <c r="AQ90" s="158" t="s">
        <v>235</v>
      </c>
      <c r="AR90" s="129"/>
      <c r="AS90" s="129"/>
      <c r="AT90" s="130"/>
      <c r="AU90" s="536" t="s">
        <v>134</v>
      </c>
      <c r="AV90" s="536"/>
      <c r="AW90" s="536"/>
      <c r="AX90" s="537"/>
    </row>
    <row r="91" spans="1:60" ht="2.25" hidden="1" customHeight="1" x14ac:dyDescent="0.2">
      <c r="A91" s="865"/>
      <c r="B91" s="431"/>
      <c r="C91" s="431"/>
      <c r="D91" s="431"/>
      <c r="E91" s="431"/>
      <c r="F91" s="432"/>
      <c r="G91" s="416"/>
      <c r="H91" s="398"/>
      <c r="I91" s="398"/>
      <c r="J91" s="398"/>
      <c r="K91" s="398"/>
      <c r="L91" s="398"/>
      <c r="M91" s="398"/>
      <c r="N91" s="398"/>
      <c r="O91" s="417"/>
      <c r="P91" s="438"/>
      <c r="Q91" s="398"/>
      <c r="R91" s="398"/>
      <c r="S91" s="398"/>
      <c r="T91" s="398"/>
      <c r="U91" s="398"/>
      <c r="V91" s="398"/>
      <c r="W91" s="398"/>
      <c r="X91" s="417"/>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8" t="s">
        <v>181</v>
      </c>
      <c r="AX91" s="399"/>
      <c r="AY91" s="10"/>
      <c r="AZ91" s="10"/>
      <c r="BA91" s="10"/>
      <c r="BB91" s="10"/>
      <c r="BC91" s="10"/>
    </row>
    <row r="92" spans="1:60" ht="2.25" hidden="1" customHeight="1" x14ac:dyDescent="0.2">
      <c r="A92" s="865"/>
      <c r="B92" s="431"/>
      <c r="C92" s="431"/>
      <c r="D92" s="431"/>
      <c r="E92" s="431"/>
      <c r="F92" s="432"/>
      <c r="G92" s="103"/>
      <c r="H92" s="104"/>
      <c r="I92" s="104"/>
      <c r="J92" s="104"/>
      <c r="K92" s="104"/>
      <c r="L92" s="104"/>
      <c r="M92" s="104"/>
      <c r="N92" s="104"/>
      <c r="O92" s="105"/>
      <c r="P92" s="104"/>
      <c r="Q92" s="517"/>
      <c r="R92" s="517"/>
      <c r="S92" s="517"/>
      <c r="T92" s="517"/>
      <c r="U92" s="517"/>
      <c r="V92" s="517"/>
      <c r="W92" s="517"/>
      <c r="X92" s="518"/>
      <c r="Y92" s="561" t="s">
        <v>62</v>
      </c>
      <c r="Z92" s="562"/>
      <c r="AA92" s="563"/>
      <c r="AB92" s="464"/>
      <c r="AC92" s="464"/>
      <c r="AD92" s="464"/>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25" hidden="1" customHeight="1" x14ac:dyDescent="0.2">
      <c r="A93" s="865"/>
      <c r="B93" s="431"/>
      <c r="C93" s="431"/>
      <c r="D93" s="431"/>
      <c r="E93" s="431"/>
      <c r="F93" s="432"/>
      <c r="G93" s="106"/>
      <c r="H93" s="107"/>
      <c r="I93" s="107"/>
      <c r="J93" s="107"/>
      <c r="K93" s="107"/>
      <c r="L93" s="107"/>
      <c r="M93" s="107"/>
      <c r="N93" s="107"/>
      <c r="O93" s="108"/>
      <c r="P93" s="519"/>
      <c r="Q93" s="519"/>
      <c r="R93" s="519"/>
      <c r="S93" s="519"/>
      <c r="T93" s="519"/>
      <c r="U93" s="519"/>
      <c r="V93" s="519"/>
      <c r="W93" s="519"/>
      <c r="X93" s="520"/>
      <c r="Y93" s="461" t="s">
        <v>54</v>
      </c>
      <c r="Z93" s="462"/>
      <c r="AA93" s="463"/>
      <c r="AB93" s="526"/>
      <c r="AC93" s="526"/>
      <c r="AD93" s="526"/>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25" hidden="1" customHeight="1" x14ac:dyDescent="0.2">
      <c r="A94" s="865"/>
      <c r="B94" s="532"/>
      <c r="C94" s="532"/>
      <c r="D94" s="532"/>
      <c r="E94" s="532"/>
      <c r="F94" s="533"/>
      <c r="G94" s="109"/>
      <c r="H94" s="110"/>
      <c r="I94" s="110"/>
      <c r="J94" s="110"/>
      <c r="K94" s="110"/>
      <c r="L94" s="110"/>
      <c r="M94" s="110"/>
      <c r="N94" s="110"/>
      <c r="O94" s="111"/>
      <c r="P94" s="175"/>
      <c r="Q94" s="175"/>
      <c r="R94" s="175"/>
      <c r="S94" s="175"/>
      <c r="T94" s="175"/>
      <c r="U94" s="175"/>
      <c r="V94" s="175"/>
      <c r="W94" s="175"/>
      <c r="X94" s="560"/>
      <c r="Y94" s="461" t="s">
        <v>13</v>
      </c>
      <c r="Z94" s="462"/>
      <c r="AA94" s="463"/>
      <c r="AB94" s="594" t="s">
        <v>14</v>
      </c>
      <c r="AC94" s="594"/>
      <c r="AD94" s="594"/>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2.25" hidden="1" customHeight="1" x14ac:dyDescent="0.2">
      <c r="A95" s="865"/>
      <c r="B95" s="431" t="s">
        <v>145</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3"/>
      <c r="Z95" s="164"/>
      <c r="AA95" s="165"/>
      <c r="AB95" s="242" t="s">
        <v>11</v>
      </c>
      <c r="AC95" s="243"/>
      <c r="AD95" s="244"/>
      <c r="AE95" s="242" t="s">
        <v>397</v>
      </c>
      <c r="AF95" s="243"/>
      <c r="AG95" s="243"/>
      <c r="AH95" s="244"/>
      <c r="AI95" s="242" t="s">
        <v>395</v>
      </c>
      <c r="AJ95" s="243"/>
      <c r="AK95" s="243"/>
      <c r="AL95" s="244"/>
      <c r="AM95" s="248" t="s">
        <v>424</v>
      </c>
      <c r="AN95" s="248"/>
      <c r="AO95" s="248"/>
      <c r="AP95" s="248"/>
      <c r="AQ95" s="158" t="s">
        <v>235</v>
      </c>
      <c r="AR95" s="129"/>
      <c r="AS95" s="129"/>
      <c r="AT95" s="130"/>
      <c r="AU95" s="536" t="s">
        <v>134</v>
      </c>
      <c r="AV95" s="536"/>
      <c r="AW95" s="536"/>
      <c r="AX95" s="537"/>
      <c r="AY95" s="10"/>
      <c r="AZ95" s="10"/>
      <c r="BA95" s="10"/>
      <c r="BB95" s="10"/>
      <c r="BC95" s="10"/>
      <c r="BD95" s="10"/>
      <c r="BE95" s="10"/>
      <c r="BF95" s="10"/>
      <c r="BG95" s="10"/>
      <c r="BH95" s="10"/>
    </row>
    <row r="96" spans="1:60" ht="2.25" hidden="1" customHeight="1" x14ac:dyDescent="0.2">
      <c r="A96" s="865"/>
      <c r="B96" s="431"/>
      <c r="C96" s="431"/>
      <c r="D96" s="431"/>
      <c r="E96" s="431"/>
      <c r="F96" s="432"/>
      <c r="G96" s="416"/>
      <c r="H96" s="398"/>
      <c r="I96" s="398"/>
      <c r="J96" s="398"/>
      <c r="K96" s="398"/>
      <c r="L96" s="398"/>
      <c r="M96" s="398"/>
      <c r="N96" s="398"/>
      <c r="O96" s="417"/>
      <c r="P96" s="438"/>
      <c r="Q96" s="398"/>
      <c r="R96" s="398"/>
      <c r="S96" s="398"/>
      <c r="T96" s="398"/>
      <c r="U96" s="398"/>
      <c r="V96" s="398"/>
      <c r="W96" s="398"/>
      <c r="X96" s="417"/>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8" t="s">
        <v>181</v>
      </c>
      <c r="AX96" s="399"/>
    </row>
    <row r="97" spans="1:60" ht="2.25" hidden="1" customHeight="1" x14ac:dyDescent="0.2">
      <c r="A97" s="865"/>
      <c r="B97" s="431"/>
      <c r="C97" s="431"/>
      <c r="D97" s="431"/>
      <c r="E97" s="431"/>
      <c r="F97" s="432"/>
      <c r="G97" s="103"/>
      <c r="H97" s="104"/>
      <c r="I97" s="104"/>
      <c r="J97" s="104"/>
      <c r="K97" s="104"/>
      <c r="L97" s="104"/>
      <c r="M97" s="104"/>
      <c r="N97" s="104"/>
      <c r="O97" s="105"/>
      <c r="P97" s="104"/>
      <c r="Q97" s="517"/>
      <c r="R97" s="517"/>
      <c r="S97" s="517"/>
      <c r="T97" s="517"/>
      <c r="U97" s="517"/>
      <c r="V97" s="517"/>
      <c r="W97" s="517"/>
      <c r="X97" s="518"/>
      <c r="Y97" s="561" t="s">
        <v>62</v>
      </c>
      <c r="Z97" s="562"/>
      <c r="AA97" s="563"/>
      <c r="AB97" s="471"/>
      <c r="AC97" s="472"/>
      <c r="AD97" s="473"/>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25" hidden="1" customHeight="1" x14ac:dyDescent="0.2">
      <c r="A98" s="865"/>
      <c r="B98" s="431"/>
      <c r="C98" s="431"/>
      <c r="D98" s="431"/>
      <c r="E98" s="431"/>
      <c r="F98" s="432"/>
      <c r="G98" s="106"/>
      <c r="H98" s="107"/>
      <c r="I98" s="107"/>
      <c r="J98" s="107"/>
      <c r="K98" s="107"/>
      <c r="L98" s="107"/>
      <c r="M98" s="107"/>
      <c r="N98" s="107"/>
      <c r="O98" s="108"/>
      <c r="P98" s="519"/>
      <c r="Q98" s="519"/>
      <c r="R98" s="519"/>
      <c r="S98" s="519"/>
      <c r="T98" s="519"/>
      <c r="U98" s="519"/>
      <c r="V98" s="519"/>
      <c r="W98" s="519"/>
      <c r="X98" s="520"/>
      <c r="Y98" s="461" t="s">
        <v>54</v>
      </c>
      <c r="Z98" s="462"/>
      <c r="AA98" s="463"/>
      <c r="AB98" s="465"/>
      <c r="AC98" s="466"/>
      <c r="AD98" s="467"/>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25" hidden="1" customHeight="1" thickBot="1" x14ac:dyDescent="0.25">
      <c r="A99" s="866"/>
      <c r="B99" s="433"/>
      <c r="C99" s="433"/>
      <c r="D99" s="433"/>
      <c r="E99" s="433"/>
      <c r="F99" s="434"/>
      <c r="G99" s="580"/>
      <c r="H99" s="214"/>
      <c r="I99" s="214"/>
      <c r="J99" s="214"/>
      <c r="K99" s="214"/>
      <c r="L99" s="214"/>
      <c r="M99" s="214"/>
      <c r="N99" s="214"/>
      <c r="O99" s="581"/>
      <c r="P99" s="521"/>
      <c r="Q99" s="521"/>
      <c r="R99" s="521"/>
      <c r="S99" s="521"/>
      <c r="T99" s="521"/>
      <c r="U99" s="521"/>
      <c r="V99" s="521"/>
      <c r="W99" s="521"/>
      <c r="X99" s="522"/>
      <c r="Y99" s="895" t="s">
        <v>13</v>
      </c>
      <c r="Z99" s="896"/>
      <c r="AA99" s="897"/>
      <c r="AB99" s="892" t="s">
        <v>14</v>
      </c>
      <c r="AC99" s="893"/>
      <c r="AD99" s="894"/>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23.15" customHeight="1" x14ac:dyDescent="0.2">
      <c r="A100" s="504" t="s">
        <v>355</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4"/>
      <c r="Z100" s="855"/>
      <c r="AA100" s="856"/>
      <c r="AB100" s="484" t="s">
        <v>11</v>
      </c>
      <c r="AC100" s="484"/>
      <c r="AD100" s="484"/>
      <c r="AE100" s="542" t="s">
        <v>397</v>
      </c>
      <c r="AF100" s="543"/>
      <c r="AG100" s="543"/>
      <c r="AH100" s="544"/>
      <c r="AI100" s="542" t="s">
        <v>417</v>
      </c>
      <c r="AJ100" s="543"/>
      <c r="AK100" s="543"/>
      <c r="AL100" s="544"/>
      <c r="AM100" s="542" t="s">
        <v>424</v>
      </c>
      <c r="AN100" s="543"/>
      <c r="AO100" s="543"/>
      <c r="AP100" s="544"/>
      <c r="AQ100" s="318" t="s">
        <v>437</v>
      </c>
      <c r="AR100" s="319"/>
      <c r="AS100" s="319"/>
      <c r="AT100" s="320"/>
      <c r="AU100" s="318" t="s">
        <v>438</v>
      </c>
      <c r="AV100" s="319"/>
      <c r="AW100" s="319"/>
      <c r="AX100" s="321"/>
    </row>
    <row r="101" spans="1:60" ht="23.25" customHeight="1" x14ac:dyDescent="0.2">
      <c r="A101" s="425"/>
      <c r="B101" s="426"/>
      <c r="C101" s="426"/>
      <c r="D101" s="426"/>
      <c r="E101" s="426"/>
      <c r="F101" s="427"/>
      <c r="G101" s="104" t="s">
        <v>579</v>
      </c>
      <c r="H101" s="104"/>
      <c r="I101" s="104"/>
      <c r="J101" s="104"/>
      <c r="K101" s="104"/>
      <c r="L101" s="104"/>
      <c r="M101" s="104"/>
      <c r="N101" s="104"/>
      <c r="O101" s="104"/>
      <c r="P101" s="104"/>
      <c r="Q101" s="104"/>
      <c r="R101" s="104"/>
      <c r="S101" s="104"/>
      <c r="T101" s="104"/>
      <c r="U101" s="104"/>
      <c r="V101" s="104"/>
      <c r="W101" s="104"/>
      <c r="X101" s="105"/>
      <c r="Y101" s="545" t="s">
        <v>55</v>
      </c>
      <c r="Z101" s="546"/>
      <c r="AA101" s="547"/>
      <c r="AB101" s="464" t="s">
        <v>580</v>
      </c>
      <c r="AC101" s="464"/>
      <c r="AD101" s="464"/>
      <c r="AE101" s="216">
        <v>144</v>
      </c>
      <c r="AF101" s="217"/>
      <c r="AG101" s="217"/>
      <c r="AH101" s="218"/>
      <c r="AI101" s="216">
        <v>127</v>
      </c>
      <c r="AJ101" s="217"/>
      <c r="AK101" s="217"/>
      <c r="AL101" s="218"/>
      <c r="AM101" s="216"/>
      <c r="AN101" s="217"/>
      <c r="AO101" s="217"/>
      <c r="AP101" s="218"/>
      <c r="AQ101" s="216" t="s">
        <v>568</v>
      </c>
      <c r="AR101" s="217"/>
      <c r="AS101" s="217"/>
      <c r="AT101" s="218"/>
      <c r="AU101" s="216" t="s">
        <v>625</v>
      </c>
      <c r="AV101" s="217"/>
      <c r="AW101" s="217"/>
      <c r="AX101" s="218"/>
    </row>
    <row r="102" spans="1:60" ht="23.25" customHeight="1" x14ac:dyDescent="0.2">
      <c r="A102" s="428"/>
      <c r="B102" s="429"/>
      <c r="C102" s="429"/>
      <c r="D102" s="429"/>
      <c r="E102" s="429"/>
      <c r="F102" s="430"/>
      <c r="G102" s="110"/>
      <c r="H102" s="110"/>
      <c r="I102" s="110"/>
      <c r="J102" s="110"/>
      <c r="K102" s="110"/>
      <c r="L102" s="110"/>
      <c r="M102" s="110"/>
      <c r="N102" s="110"/>
      <c r="O102" s="110"/>
      <c r="P102" s="110"/>
      <c r="Q102" s="110"/>
      <c r="R102" s="110"/>
      <c r="S102" s="110"/>
      <c r="T102" s="110"/>
      <c r="U102" s="110"/>
      <c r="V102" s="110"/>
      <c r="W102" s="110"/>
      <c r="X102" s="111"/>
      <c r="Y102" s="448" t="s">
        <v>56</v>
      </c>
      <c r="Z102" s="449"/>
      <c r="AA102" s="450"/>
      <c r="AB102" s="464" t="s">
        <v>580</v>
      </c>
      <c r="AC102" s="464"/>
      <c r="AD102" s="464"/>
      <c r="AE102" s="421">
        <v>80</v>
      </c>
      <c r="AF102" s="421"/>
      <c r="AG102" s="421"/>
      <c r="AH102" s="421"/>
      <c r="AI102" s="421">
        <v>80</v>
      </c>
      <c r="AJ102" s="421"/>
      <c r="AK102" s="421"/>
      <c r="AL102" s="421"/>
      <c r="AM102" s="421">
        <v>80</v>
      </c>
      <c r="AN102" s="421"/>
      <c r="AO102" s="421"/>
      <c r="AP102" s="421"/>
      <c r="AQ102" s="271">
        <v>80</v>
      </c>
      <c r="AR102" s="272"/>
      <c r="AS102" s="272"/>
      <c r="AT102" s="317"/>
      <c r="AU102" s="271" t="s">
        <v>625</v>
      </c>
      <c r="AV102" s="272"/>
      <c r="AW102" s="272"/>
      <c r="AX102" s="317"/>
    </row>
    <row r="103" spans="1:60" ht="31.5" customHeight="1" x14ac:dyDescent="0.2">
      <c r="A103" s="422" t="s">
        <v>355</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397</v>
      </c>
      <c r="AF103" s="419"/>
      <c r="AG103" s="419"/>
      <c r="AH103" s="420"/>
      <c r="AI103" s="418" t="s">
        <v>395</v>
      </c>
      <c r="AJ103" s="419"/>
      <c r="AK103" s="419"/>
      <c r="AL103" s="420"/>
      <c r="AM103" s="418" t="s">
        <v>424</v>
      </c>
      <c r="AN103" s="419"/>
      <c r="AO103" s="419"/>
      <c r="AP103" s="420"/>
      <c r="AQ103" s="282" t="s">
        <v>437</v>
      </c>
      <c r="AR103" s="283"/>
      <c r="AS103" s="283"/>
      <c r="AT103" s="322"/>
      <c r="AU103" s="282" t="s">
        <v>438</v>
      </c>
      <c r="AV103" s="283"/>
      <c r="AW103" s="283"/>
      <c r="AX103" s="284"/>
    </row>
    <row r="104" spans="1:60" ht="23.25" customHeight="1" x14ac:dyDescent="0.2">
      <c r="A104" s="425"/>
      <c r="B104" s="426"/>
      <c r="C104" s="426"/>
      <c r="D104" s="426"/>
      <c r="E104" s="426"/>
      <c r="F104" s="427"/>
      <c r="G104" s="104" t="s">
        <v>581</v>
      </c>
      <c r="H104" s="104"/>
      <c r="I104" s="104"/>
      <c r="J104" s="104"/>
      <c r="K104" s="104"/>
      <c r="L104" s="104"/>
      <c r="M104" s="104"/>
      <c r="N104" s="104"/>
      <c r="O104" s="104"/>
      <c r="P104" s="104"/>
      <c r="Q104" s="104"/>
      <c r="R104" s="104"/>
      <c r="S104" s="104"/>
      <c r="T104" s="104"/>
      <c r="U104" s="104"/>
      <c r="V104" s="104"/>
      <c r="W104" s="104"/>
      <c r="X104" s="105"/>
      <c r="Y104" s="468" t="s">
        <v>55</v>
      </c>
      <c r="Z104" s="469"/>
      <c r="AA104" s="470"/>
      <c r="AB104" s="548" t="s">
        <v>580</v>
      </c>
      <c r="AC104" s="549"/>
      <c r="AD104" s="550"/>
      <c r="AE104" s="216">
        <v>8891</v>
      </c>
      <c r="AF104" s="217"/>
      <c r="AG104" s="217"/>
      <c r="AH104" s="218"/>
      <c r="AI104" s="216">
        <v>9835</v>
      </c>
      <c r="AJ104" s="217"/>
      <c r="AK104" s="217"/>
      <c r="AL104" s="218"/>
      <c r="AM104" s="216"/>
      <c r="AN104" s="217"/>
      <c r="AO104" s="217"/>
      <c r="AP104" s="218"/>
      <c r="AQ104" s="216" t="s">
        <v>568</v>
      </c>
      <c r="AR104" s="217"/>
      <c r="AS104" s="217"/>
      <c r="AT104" s="218"/>
      <c r="AU104" s="216" t="s">
        <v>625</v>
      </c>
      <c r="AV104" s="217"/>
      <c r="AW104" s="217"/>
      <c r="AX104" s="218"/>
    </row>
    <row r="105" spans="1:60" ht="23.25" customHeight="1" x14ac:dyDescent="0.2">
      <c r="A105" s="428"/>
      <c r="B105" s="429"/>
      <c r="C105" s="429"/>
      <c r="D105" s="429"/>
      <c r="E105" s="429"/>
      <c r="F105" s="430"/>
      <c r="G105" s="110"/>
      <c r="H105" s="110"/>
      <c r="I105" s="110"/>
      <c r="J105" s="110"/>
      <c r="K105" s="110"/>
      <c r="L105" s="110"/>
      <c r="M105" s="110"/>
      <c r="N105" s="110"/>
      <c r="O105" s="110"/>
      <c r="P105" s="110"/>
      <c r="Q105" s="110"/>
      <c r="R105" s="110"/>
      <c r="S105" s="110"/>
      <c r="T105" s="110"/>
      <c r="U105" s="110"/>
      <c r="V105" s="110"/>
      <c r="W105" s="110"/>
      <c r="X105" s="111"/>
      <c r="Y105" s="448" t="s">
        <v>56</v>
      </c>
      <c r="Z105" s="551"/>
      <c r="AA105" s="552"/>
      <c r="AB105" s="471" t="s">
        <v>580</v>
      </c>
      <c r="AC105" s="472"/>
      <c r="AD105" s="473"/>
      <c r="AE105" s="421">
        <v>10000</v>
      </c>
      <c r="AF105" s="421"/>
      <c r="AG105" s="421"/>
      <c r="AH105" s="421"/>
      <c r="AI105" s="421">
        <v>10000</v>
      </c>
      <c r="AJ105" s="421"/>
      <c r="AK105" s="421"/>
      <c r="AL105" s="421"/>
      <c r="AM105" s="421">
        <v>10000</v>
      </c>
      <c r="AN105" s="421"/>
      <c r="AO105" s="421"/>
      <c r="AP105" s="421"/>
      <c r="AQ105" s="216">
        <v>10000</v>
      </c>
      <c r="AR105" s="217"/>
      <c r="AS105" s="217"/>
      <c r="AT105" s="218"/>
      <c r="AU105" s="271" t="s">
        <v>625</v>
      </c>
      <c r="AV105" s="272"/>
      <c r="AW105" s="272"/>
      <c r="AX105" s="317"/>
    </row>
    <row r="106" spans="1:60" ht="31.5" hidden="1" customHeight="1" x14ac:dyDescent="0.2">
      <c r="A106" s="422" t="s">
        <v>355</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397</v>
      </c>
      <c r="AF106" s="419"/>
      <c r="AG106" s="419"/>
      <c r="AH106" s="420"/>
      <c r="AI106" s="418" t="s">
        <v>395</v>
      </c>
      <c r="AJ106" s="419"/>
      <c r="AK106" s="419"/>
      <c r="AL106" s="420"/>
      <c r="AM106" s="418" t="s">
        <v>424</v>
      </c>
      <c r="AN106" s="419"/>
      <c r="AO106" s="419"/>
      <c r="AP106" s="420"/>
      <c r="AQ106" s="282" t="s">
        <v>437</v>
      </c>
      <c r="AR106" s="283"/>
      <c r="AS106" s="283"/>
      <c r="AT106" s="322"/>
      <c r="AU106" s="282" t="s">
        <v>438</v>
      </c>
      <c r="AV106" s="283"/>
      <c r="AW106" s="283"/>
      <c r="AX106" s="284"/>
    </row>
    <row r="107" spans="1:60" ht="23.25" hidden="1" customHeight="1" x14ac:dyDescent="0.2">
      <c r="A107" s="425"/>
      <c r="B107" s="426"/>
      <c r="C107" s="426"/>
      <c r="D107" s="426"/>
      <c r="E107" s="426"/>
      <c r="F107" s="427"/>
      <c r="G107" s="104"/>
      <c r="H107" s="104"/>
      <c r="I107" s="104"/>
      <c r="J107" s="104"/>
      <c r="K107" s="104"/>
      <c r="L107" s="104"/>
      <c r="M107" s="104"/>
      <c r="N107" s="104"/>
      <c r="O107" s="104"/>
      <c r="P107" s="104"/>
      <c r="Q107" s="104"/>
      <c r="R107" s="104"/>
      <c r="S107" s="104"/>
      <c r="T107" s="104"/>
      <c r="U107" s="104"/>
      <c r="V107" s="104"/>
      <c r="W107" s="104"/>
      <c r="X107" s="105"/>
      <c r="Y107" s="468" t="s">
        <v>55</v>
      </c>
      <c r="Z107" s="469"/>
      <c r="AA107" s="470"/>
      <c r="AB107" s="548"/>
      <c r="AC107" s="549"/>
      <c r="AD107" s="550"/>
      <c r="AE107" s="421"/>
      <c r="AF107" s="421"/>
      <c r="AG107" s="421"/>
      <c r="AH107" s="421"/>
      <c r="AI107" s="421"/>
      <c r="AJ107" s="421"/>
      <c r="AK107" s="421"/>
      <c r="AL107" s="421"/>
      <c r="AM107" s="421"/>
      <c r="AN107" s="421"/>
      <c r="AO107" s="421"/>
      <c r="AP107" s="421"/>
      <c r="AQ107" s="216"/>
      <c r="AR107" s="217"/>
      <c r="AS107" s="217"/>
      <c r="AT107" s="218"/>
      <c r="AU107" s="216"/>
      <c r="AV107" s="217"/>
      <c r="AW107" s="217"/>
      <c r="AX107" s="218"/>
    </row>
    <row r="108" spans="1:60" ht="23.25" hidden="1" customHeight="1" x14ac:dyDescent="0.2">
      <c r="A108" s="428"/>
      <c r="B108" s="429"/>
      <c r="C108" s="429"/>
      <c r="D108" s="429"/>
      <c r="E108" s="429"/>
      <c r="F108" s="430"/>
      <c r="G108" s="110"/>
      <c r="H108" s="110"/>
      <c r="I108" s="110"/>
      <c r="J108" s="110"/>
      <c r="K108" s="110"/>
      <c r="L108" s="110"/>
      <c r="M108" s="110"/>
      <c r="N108" s="110"/>
      <c r="O108" s="110"/>
      <c r="P108" s="110"/>
      <c r="Q108" s="110"/>
      <c r="R108" s="110"/>
      <c r="S108" s="110"/>
      <c r="T108" s="110"/>
      <c r="U108" s="110"/>
      <c r="V108" s="110"/>
      <c r="W108" s="110"/>
      <c r="X108" s="111"/>
      <c r="Y108" s="448" t="s">
        <v>56</v>
      </c>
      <c r="Z108" s="551"/>
      <c r="AA108" s="552"/>
      <c r="AB108" s="471"/>
      <c r="AC108" s="472"/>
      <c r="AD108" s="473"/>
      <c r="AE108" s="421"/>
      <c r="AF108" s="421"/>
      <c r="AG108" s="421"/>
      <c r="AH108" s="421"/>
      <c r="AI108" s="421"/>
      <c r="AJ108" s="421"/>
      <c r="AK108" s="421"/>
      <c r="AL108" s="421"/>
      <c r="AM108" s="421"/>
      <c r="AN108" s="421"/>
      <c r="AO108" s="421"/>
      <c r="AP108" s="421"/>
      <c r="AQ108" s="216"/>
      <c r="AR108" s="217"/>
      <c r="AS108" s="217"/>
      <c r="AT108" s="218"/>
      <c r="AU108" s="271"/>
      <c r="AV108" s="272"/>
      <c r="AW108" s="272"/>
      <c r="AX108" s="317"/>
    </row>
    <row r="109" spans="1:60" ht="31.5" hidden="1" customHeight="1" x14ac:dyDescent="0.2">
      <c r="A109" s="422" t="s">
        <v>355</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397</v>
      </c>
      <c r="AF109" s="419"/>
      <c r="AG109" s="419"/>
      <c r="AH109" s="420"/>
      <c r="AI109" s="418" t="s">
        <v>395</v>
      </c>
      <c r="AJ109" s="419"/>
      <c r="AK109" s="419"/>
      <c r="AL109" s="420"/>
      <c r="AM109" s="418" t="s">
        <v>424</v>
      </c>
      <c r="AN109" s="419"/>
      <c r="AO109" s="419"/>
      <c r="AP109" s="420"/>
      <c r="AQ109" s="282" t="s">
        <v>437</v>
      </c>
      <c r="AR109" s="283"/>
      <c r="AS109" s="283"/>
      <c r="AT109" s="322"/>
      <c r="AU109" s="282" t="s">
        <v>438</v>
      </c>
      <c r="AV109" s="283"/>
      <c r="AW109" s="283"/>
      <c r="AX109" s="284"/>
    </row>
    <row r="110" spans="1:60" ht="23.25" hidden="1" customHeight="1" x14ac:dyDescent="0.2">
      <c r="A110" s="425"/>
      <c r="B110" s="426"/>
      <c r="C110" s="426"/>
      <c r="D110" s="426"/>
      <c r="E110" s="426"/>
      <c r="F110" s="427"/>
      <c r="G110" s="104"/>
      <c r="H110" s="104"/>
      <c r="I110" s="104"/>
      <c r="J110" s="104"/>
      <c r="K110" s="104"/>
      <c r="L110" s="104"/>
      <c r="M110" s="104"/>
      <c r="N110" s="104"/>
      <c r="O110" s="104"/>
      <c r="P110" s="104"/>
      <c r="Q110" s="104"/>
      <c r="R110" s="104"/>
      <c r="S110" s="104"/>
      <c r="T110" s="104"/>
      <c r="U110" s="104"/>
      <c r="V110" s="104"/>
      <c r="W110" s="104"/>
      <c r="X110" s="105"/>
      <c r="Y110" s="468" t="s">
        <v>55</v>
      </c>
      <c r="Z110" s="469"/>
      <c r="AA110" s="470"/>
      <c r="AB110" s="548"/>
      <c r="AC110" s="549"/>
      <c r="AD110" s="550"/>
      <c r="AE110" s="421"/>
      <c r="AF110" s="421"/>
      <c r="AG110" s="421"/>
      <c r="AH110" s="421"/>
      <c r="AI110" s="421"/>
      <c r="AJ110" s="421"/>
      <c r="AK110" s="421"/>
      <c r="AL110" s="421"/>
      <c r="AM110" s="421"/>
      <c r="AN110" s="421"/>
      <c r="AO110" s="421"/>
      <c r="AP110" s="421"/>
      <c r="AQ110" s="216"/>
      <c r="AR110" s="217"/>
      <c r="AS110" s="217"/>
      <c r="AT110" s="218"/>
      <c r="AU110" s="216"/>
      <c r="AV110" s="217"/>
      <c r="AW110" s="217"/>
      <c r="AX110" s="218"/>
    </row>
    <row r="111" spans="1:60" ht="23.25" hidden="1" customHeight="1" x14ac:dyDescent="0.2">
      <c r="A111" s="428"/>
      <c r="B111" s="429"/>
      <c r="C111" s="429"/>
      <c r="D111" s="429"/>
      <c r="E111" s="429"/>
      <c r="F111" s="430"/>
      <c r="G111" s="110"/>
      <c r="H111" s="110"/>
      <c r="I111" s="110"/>
      <c r="J111" s="110"/>
      <c r="K111" s="110"/>
      <c r="L111" s="110"/>
      <c r="M111" s="110"/>
      <c r="N111" s="110"/>
      <c r="O111" s="110"/>
      <c r="P111" s="110"/>
      <c r="Q111" s="110"/>
      <c r="R111" s="110"/>
      <c r="S111" s="110"/>
      <c r="T111" s="110"/>
      <c r="U111" s="110"/>
      <c r="V111" s="110"/>
      <c r="W111" s="110"/>
      <c r="X111" s="111"/>
      <c r="Y111" s="448" t="s">
        <v>56</v>
      </c>
      <c r="Z111" s="551"/>
      <c r="AA111" s="552"/>
      <c r="AB111" s="471"/>
      <c r="AC111" s="472"/>
      <c r="AD111" s="473"/>
      <c r="AE111" s="421"/>
      <c r="AF111" s="421"/>
      <c r="AG111" s="421"/>
      <c r="AH111" s="421"/>
      <c r="AI111" s="421"/>
      <c r="AJ111" s="421"/>
      <c r="AK111" s="421"/>
      <c r="AL111" s="421"/>
      <c r="AM111" s="421"/>
      <c r="AN111" s="421"/>
      <c r="AO111" s="421"/>
      <c r="AP111" s="421"/>
      <c r="AQ111" s="216"/>
      <c r="AR111" s="217"/>
      <c r="AS111" s="217"/>
      <c r="AT111" s="218"/>
      <c r="AU111" s="271" t="s">
        <v>625</v>
      </c>
      <c r="AV111" s="272"/>
      <c r="AW111" s="272"/>
      <c r="AX111" s="317"/>
    </row>
    <row r="112" spans="1:60" ht="31.5" hidden="1" customHeight="1" x14ac:dyDescent="0.2">
      <c r="A112" s="422" t="s">
        <v>355</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397</v>
      </c>
      <c r="AF112" s="419"/>
      <c r="AG112" s="419"/>
      <c r="AH112" s="420"/>
      <c r="AI112" s="418" t="s">
        <v>395</v>
      </c>
      <c r="AJ112" s="419"/>
      <c r="AK112" s="419"/>
      <c r="AL112" s="420"/>
      <c r="AM112" s="418" t="s">
        <v>424</v>
      </c>
      <c r="AN112" s="419"/>
      <c r="AO112" s="419"/>
      <c r="AP112" s="420"/>
      <c r="AQ112" s="282" t="s">
        <v>437</v>
      </c>
      <c r="AR112" s="283"/>
      <c r="AS112" s="283"/>
      <c r="AT112" s="322"/>
      <c r="AU112" s="282" t="s">
        <v>438</v>
      </c>
      <c r="AV112" s="283"/>
      <c r="AW112" s="283"/>
      <c r="AX112" s="284"/>
    </row>
    <row r="113" spans="1:50" ht="23.25" hidden="1" customHeight="1" x14ac:dyDescent="0.2">
      <c r="A113" s="425"/>
      <c r="B113" s="426"/>
      <c r="C113" s="426"/>
      <c r="D113" s="426"/>
      <c r="E113" s="426"/>
      <c r="F113" s="427"/>
      <c r="G113" s="104"/>
      <c r="H113" s="104"/>
      <c r="I113" s="104"/>
      <c r="J113" s="104"/>
      <c r="K113" s="104"/>
      <c r="L113" s="104"/>
      <c r="M113" s="104"/>
      <c r="N113" s="104"/>
      <c r="O113" s="104"/>
      <c r="P113" s="104"/>
      <c r="Q113" s="104"/>
      <c r="R113" s="104"/>
      <c r="S113" s="104"/>
      <c r="T113" s="104"/>
      <c r="U113" s="104"/>
      <c r="V113" s="104"/>
      <c r="W113" s="104"/>
      <c r="X113" s="105"/>
      <c r="Y113" s="468" t="s">
        <v>55</v>
      </c>
      <c r="Z113" s="469"/>
      <c r="AA113" s="470"/>
      <c r="AB113" s="548"/>
      <c r="AC113" s="549"/>
      <c r="AD113" s="550"/>
      <c r="AE113" s="421"/>
      <c r="AF113" s="421"/>
      <c r="AG113" s="421"/>
      <c r="AH113" s="421"/>
      <c r="AI113" s="421"/>
      <c r="AJ113" s="421"/>
      <c r="AK113" s="421"/>
      <c r="AL113" s="421"/>
      <c r="AM113" s="421"/>
      <c r="AN113" s="421"/>
      <c r="AO113" s="421"/>
      <c r="AP113" s="421"/>
      <c r="AQ113" s="216"/>
      <c r="AR113" s="217"/>
      <c r="AS113" s="217"/>
      <c r="AT113" s="218"/>
      <c r="AU113" s="216"/>
      <c r="AV113" s="217"/>
      <c r="AW113" s="217"/>
      <c r="AX113" s="218"/>
    </row>
    <row r="114" spans="1:50" ht="23.25" hidden="1" customHeight="1" x14ac:dyDescent="0.2">
      <c r="A114" s="428"/>
      <c r="B114" s="429"/>
      <c r="C114" s="429"/>
      <c r="D114" s="429"/>
      <c r="E114" s="429"/>
      <c r="F114" s="430"/>
      <c r="G114" s="110"/>
      <c r="H114" s="110"/>
      <c r="I114" s="110"/>
      <c r="J114" s="110"/>
      <c r="K114" s="110"/>
      <c r="L114" s="110"/>
      <c r="M114" s="110"/>
      <c r="N114" s="110"/>
      <c r="O114" s="110"/>
      <c r="P114" s="110"/>
      <c r="Q114" s="110"/>
      <c r="R114" s="110"/>
      <c r="S114" s="110"/>
      <c r="T114" s="110"/>
      <c r="U114" s="110"/>
      <c r="V114" s="110"/>
      <c r="W114" s="110"/>
      <c r="X114" s="111"/>
      <c r="Y114" s="448" t="s">
        <v>56</v>
      </c>
      <c r="Z114" s="551"/>
      <c r="AA114" s="552"/>
      <c r="AB114" s="471"/>
      <c r="AC114" s="472"/>
      <c r="AD114" s="473"/>
      <c r="AE114" s="421"/>
      <c r="AF114" s="421"/>
      <c r="AG114" s="421"/>
      <c r="AH114" s="421"/>
      <c r="AI114" s="421"/>
      <c r="AJ114" s="421"/>
      <c r="AK114" s="421"/>
      <c r="AL114" s="421"/>
      <c r="AM114" s="421"/>
      <c r="AN114" s="421"/>
      <c r="AO114" s="421"/>
      <c r="AP114" s="421"/>
      <c r="AQ114" s="216"/>
      <c r="AR114" s="217"/>
      <c r="AS114" s="217"/>
      <c r="AT114" s="218"/>
      <c r="AU114" s="216"/>
      <c r="AV114" s="217"/>
      <c r="AW114" s="217"/>
      <c r="AX114" s="218"/>
    </row>
    <row r="115" spans="1:50" ht="23.25" customHeight="1" x14ac:dyDescent="0.2">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6"/>
      <c r="Z115" s="557"/>
      <c r="AA115" s="558"/>
      <c r="AB115" s="418" t="s">
        <v>11</v>
      </c>
      <c r="AC115" s="419"/>
      <c r="AD115" s="420"/>
      <c r="AE115" s="418" t="s">
        <v>397</v>
      </c>
      <c r="AF115" s="419"/>
      <c r="AG115" s="419"/>
      <c r="AH115" s="420"/>
      <c r="AI115" s="418" t="s">
        <v>395</v>
      </c>
      <c r="AJ115" s="419"/>
      <c r="AK115" s="419"/>
      <c r="AL115" s="420"/>
      <c r="AM115" s="418" t="s">
        <v>424</v>
      </c>
      <c r="AN115" s="419"/>
      <c r="AO115" s="419"/>
      <c r="AP115" s="420"/>
      <c r="AQ115" s="591" t="s">
        <v>439</v>
      </c>
      <c r="AR115" s="592"/>
      <c r="AS115" s="592"/>
      <c r="AT115" s="592"/>
      <c r="AU115" s="592"/>
      <c r="AV115" s="592"/>
      <c r="AW115" s="592"/>
      <c r="AX115" s="593"/>
    </row>
    <row r="116" spans="1:50" ht="23.25" customHeight="1" x14ac:dyDescent="0.2">
      <c r="A116" s="442"/>
      <c r="B116" s="443"/>
      <c r="C116" s="443"/>
      <c r="D116" s="443"/>
      <c r="E116" s="443"/>
      <c r="F116" s="444"/>
      <c r="G116" s="393" t="s">
        <v>582</v>
      </c>
      <c r="H116" s="393"/>
      <c r="I116" s="393"/>
      <c r="J116" s="393"/>
      <c r="K116" s="393"/>
      <c r="L116" s="393"/>
      <c r="M116" s="393"/>
      <c r="N116" s="393"/>
      <c r="O116" s="393"/>
      <c r="P116" s="393"/>
      <c r="Q116" s="393"/>
      <c r="R116" s="393"/>
      <c r="S116" s="393"/>
      <c r="T116" s="393"/>
      <c r="U116" s="393"/>
      <c r="V116" s="393"/>
      <c r="W116" s="393"/>
      <c r="X116" s="393"/>
      <c r="Y116" s="458" t="s">
        <v>15</v>
      </c>
      <c r="Z116" s="459"/>
      <c r="AA116" s="460"/>
      <c r="AB116" s="465" t="s">
        <v>583</v>
      </c>
      <c r="AC116" s="466"/>
      <c r="AD116" s="467"/>
      <c r="AE116" s="421">
        <v>54</v>
      </c>
      <c r="AF116" s="421"/>
      <c r="AG116" s="421"/>
      <c r="AH116" s="421"/>
      <c r="AI116" s="421">
        <v>48.8</v>
      </c>
      <c r="AJ116" s="421"/>
      <c r="AK116" s="421"/>
      <c r="AL116" s="421"/>
      <c r="AM116" s="421">
        <v>46.2</v>
      </c>
      <c r="AN116" s="421"/>
      <c r="AO116" s="421"/>
      <c r="AP116" s="421"/>
      <c r="AQ116" s="216" t="s">
        <v>625</v>
      </c>
      <c r="AR116" s="217"/>
      <c r="AS116" s="217"/>
      <c r="AT116" s="217"/>
      <c r="AU116" s="217"/>
      <c r="AV116" s="217"/>
      <c r="AW116" s="217"/>
      <c r="AX116" s="219"/>
    </row>
    <row r="117" spans="1:50" ht="46.5" customHeight="1" thickBot="1" x14ac:dyDescent="0.25">
      <c r="A117" s="445"/>
      <c r="B117" s="446"/>
      <c r="C117" s="446"/>
      <c r="D117" s="446"/>
      <c r="E117" s="446"/>
      <c r="F117" s="447"/>
      <c r="G117" s="394"/>
      <c r="H117" s="394"/>
      <c r="I117" s="394"/>
      <c r="J117" s="394"/>
      <c r="K117" s="394"/>
      <c r="L117" s="394"/>
      <c r="M117" s="394"/>
      <c r="N117" s="394"/>
      <c r="O117" s="394"/>
      <c r="P117" s="394"/>
      <c r="Q117" s="394"/>
      <c r="R117" s="394"/>
      <c r="S117" s="394"/>
      <c r="T117" s="394"/>
      <c r="U117" s="394"/>
      <c r="V117" s="394"/>
      <c r="W117" s="394"/>
      <c r="X117" s="394"/>
      <c r="Y117" s="474" t="s">
        <v>49</v>
      </c>
      <c r="Z117" s="449"/>
      <c r="AA117" s="450"/>
      <c r="AB117" s="475" t="s">
        <v>584</v>
      </c>
      <c r="AC117" s="476"/>
      <c r="AD117" s="477"/>
      <c r="AE117" s="554" t="s">
        <v>585</v>
      </c>
      <c r="AF117" s="554"/>
      <c r="AG117" s="554"/>
      <c r="AH117" s="554"/>
      <c r="AI117" s="554" t="s">
        <v>586</v>
      </c>
      <c r="AJ117" s="554"/>
      <c r="AK117" s="554"/>
      <c r="AL117" s="554"/>
      <c r="AM117" s="554" t="s">
        <v>587</v>
      </c>
      <c r="AN117" s="554"/>
      <c r="AO117" s="554"/>
      <c r="AP117" s="554"/>
      <c r="AQ117" s="554" t="s">
        <v>625</v>
      </c>
      <c r="AR117" s="554"/>
      <c r="AS117" s="554"/>
      <c r="AT117" s="554"/>
      <c r="AU117" s="554"/>
      <c r="AV117" s="554"/>
      <c r="AW117" s="554"/>
      <c r="AX117" s="555"/>
    </row>
    <row r="118" spans="1:50" ht="23.25" hidden="1" customHeight="1" x14ac:dyDescent="0.2">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6"/>
      <c r="Z118" s="557"/>
      <c r="AA118" s="558"/>
      <c r="AB118" s="418" t="s">
        <v>11</v>
      </c>
      <c r="AC118" s="419"/>
      <c r="AD118" s="420"/>
      <c r="AE118" s="418" t="s">
        <v>397</v>
      </c>
      <c r="AF118" s="419"/>
      <c r="AG118" s="419"/>
      <c r="AH118" s="420"/>
      <c r="AI118" s="418" t="s">
        <v>395</v>
      </c>
      <c r="AJ118" s="419"/>
      <c r="AK118" s="419"/>
      <c r="AL118" s="420"/>
      <c r="AM118" s="418" t="s">
        <v>424</v>
      </c>
      <c r="AN118" s="419"/>
      <c r="AO118" s="419"/>
      <c r="AP118" s="420"/>
      <c r="AQ118" s="591" t="s">
        <v>439</v>
      </c>
      <c r="AR118" s="592"/>
      <c r="AS118" s="592"/>
      <c r="AT118" s="592"/>
      <c r="AU118" s="592"/>
      <c r="AV118" s="592"/>
      <c r="AW118" s="592"/>
      <c r="AX118" s="593"/>
    </row>
    <row r="119" spans="1:50" ht="23.25" hidden="1" customHeight="1" x14ac:dyDescent="0.2">
      <c r="A119" s="442"/>
      <c r="B119" s="443"/>
      <c r="C119" s="443"/>
      <c r="D119" s="443"/>
      <c r="E119" s="443"/>
      <c r="F119" s="444"/>
      <c r="G119" s="393" t="s">
        <v>363</v>
      </c>
      <c r="H119" s="393"/>
      <c r="I119" s="393"/>
      <c r="J119" s="393"/>
      <c r="K119" s="393"/>
      <c r="L119" s="393"/>
      <c r="M119" s="393"/>
      <c r="N119" s="393"/>
      <c r="O119" s="393"/>
      <c r="P119" s="393"/>
      <c r="Q119" s="393"/>
      <c r="R119" s="393"/>
      <c r="S119" s="393"/>
      <c r="T119" s="393"/>
      <c r="U119" s="393"/>
      <c r="V119" s="393"/>
      <c r="W119" s="393"/>
      <c r="X119" s="393"/>
      <c r="Y119" s="458" t="s">
        <v>15</v>
      </c>
      <c r="Z119" s="459"/>
      <c r="AA119" s="460"/>
      <c r="AB119" s="465"/>
      <c r="AC119" s="466"/>
      <c r="AD119" s="467"/>
      <c r="AE119" s="421"/>
      <c r="AF119" s="421"/>
      <c r="AG119" s="421"/>
      <c r="AH119" s="421"/>
      <c r="AI119" s="421"/>
      <c r="AJ119" s="421"/>
      <c r="AK119" s="421"/>
      <c r="AL119" s="421"/>
      <c r="AM119" s="421"/>
      <c r="AN119" s="421"/>
      <c r="AO119" s="421"/>
      <c r="AP119" s="421"/>
      <c r="AQ119" s="421"/>
      <c r="AR119" s="421"/>
      <c r="AS119" s="421"/>
      <c r="AT119" s="421"/>
      <c r="AU119" s="421"/>
      <c r="AV119" s="421"/>
      <c r="AW119" s="421"/>
      <c r="AX119" s="553"/>
    </row>
    <row r="120" spans="1:50" ht="46.5" hidden="1" customHeight="1" x14ac:dyDescent="0.2">
      <c r="A120" s="445"/>
      <c r="B120" s="446"/>
      <c r="C120" s="446"/>
      <c r="D120" s="446"/>
      <c r="E120" s="446"/>
      <c r="F120" s="447"/>
      <c r="G120" s="394"/>
      <c r="H120" s="394"/>
      <c r="I120" s="394"/>
      <c r="J120" s="394"/>
      <c r="K120" s="394"/>
      <c r="L120" s="394"/>
      <c r="M120" s="394"/>
      <c r="N120" s="394"/>
      <c r="O120" s="394"/>
      <c r="P120" s="394"/>
      <c r="Q120" s="394"/>
      <c r="R120" s="394"/>
      <c r="S120" s="394"/>
      <c r="T120" s="394"/>
      <c r="U120" s="394"/>
      <c r="V120" s="394"/>
      <c r="W120" s="394"/>
      <c r="X120" s="394"/>
      <c r="Y120" s="474" t="s">
        <v>49</v>
      </c>
      <c r="Z120" s="449"/>
      <c r="AA120" s="450"/>
      <c r="AB120" s="475" t="s">
        <v>362</v>
      </c>
      <c r="AC120" s="476"/>
      <c r="AD120" s="477"/>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2">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6"/>
      <c r="Z121" s="557"/>
      <c r="AA121" s="558"/>
      <c r="AB121" s="418" t="s">
        <v>11</v>
      </c>
      <c r="AC121" s="419"/>
      <c r="AD121" s="420"/>
      <c r="AE121" s="418" t="s">
        <v>397</v>
      </c>
      <c r="AF121" s="419"/>
      <c r="AG121" s="419"/>
      <c r="AH121" s="420"/>
      <c r="AI121" s="418" t="s">
        <v>395</v>
      </c>
      <c r="AJ121" s="419"/>
      <c r="AK121" s="419"/>
      <c r="AL121" s="420"/>
      <c r="AM121" s="418" t="s">
        <v>424</v>
      </c>
      <c r="AN121" s="419"/>
      <c r="AO121" s="419"/>
      <c r="AP121" s="420"/>
      <c r="AQ121" s="591" t="s">
        <v>439</v>
      </c>
      <c r="AR121" s="592"/>
      <c r="AS121" s="592"/>
      <c r="AT121" s="592"/>
      <c r="AU121" s="592"/>
      <c r="AV121" s="592"/>
      <c r="AW121" s="592"/>
      <c r="AX121" s="593"/>
    </row>
    <row r="122" spans="1:50" ht="23.25" hidden="1" customHeight="1" x14ac:dyDescent="0.2">
      <c r="A122" s="442"/>
      <c r="B122" s="443"/>
      <c r="C122" s="443"/>
      <c r="D122" s="443"/>
      <c r="E122" s="443"/>
      <c r="F122" s="444"/>
      <c r="G122" s="393" t="s">
        <v>364</v>
      </c>
      <c r="H122" s="393"/>
      <c r="I122" s="393"/>
      <c r="J122" s="393"/>
      <c r="K122" s="393"/>
      <c r="L122" s="393"/>
      <c r="M122" s="393"/>
      <c r="N122" s="393"/>
      <c r="O122" s="393"/>
      <c r="P122" s="393"/>
      <c r="Q122" s="393"/>
      <c r="R122" s="393"/>
      <c r="S122" s="393"/>
      <c r="T122" s="393"/>
      <c r="U122" s="393"/>
      <c r="V122" s="393"/>
      <c r="W122" s="393"/>
      <c r="X122" s="393"/>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3"/>
    </row>
    <row r="123" spans="1:50" ht="46.5" hidden="1" customHeight="1" x14ac:dyDescent="0.2">
      <c r="A123" s="445"/>
      <c r="B123" s="446"/>
      <c r="C123" s="446"/>
      <c r="D123" s="446"/>
      <c r="E123" s="446"/>
      <c r="F123" s="447"/>
      <c r="G123" s="394"/>
      <c r="H123" s="394"/>
      <c r="I123" s="394"/>
      <c r="J123" s="394"/>
      <c r="K123" s="394"/>
      <c r="L123" s="394"/>
      <c r="M123" s="394"/>
      <c r="N123" s="394"/>
      <c r="O123" s="394"/>
      <c r="P123" s="394"/>
      <c r="Q123" s="394"/>
      <c r="R123" s="394"/>
      <c r="S123" s="394"/>
      <c r="T123" s="394"/>
      <c r="U123" s="394"/>
      <c r="V123" s="394"/>
      <c r="W123" s="394"/>
      <c r="X123" s="394"/>
      <c r="Y123" s="474" t="s">
        <v>49</v>
      </c>
      <c r="Z123" s="449"/>
      <c r="AA123" s="450"/>
      <c r="AB123" s="475" t="s">
        <v>365</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2">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6"/>
      <c r="Z124" s="557"/>
      <c r="AA124" s="558"/>
      <c r="AB124" s="418" t="s">
        <v>11</v>
      </c>
      <c r="AC124" s="419"/>
      <c r="AD124" s="420"/>
      <c r="AE124" s="418" t="s">
        <v>397</v>
      </c>
      <c r="AF124" s="419"/>
      <c r="AG124" s="419"/>
      <c r="AH124" s="420"/>
      <c r="AI124" s="418" t="s">
        <v>395</v>
      </c>
      <c r="AJ124" s="419"/>
      <c r="AK124" s="419"/>
      <c r="AL124" s="420"/>
      <c r="AM124" s="418" t="s">
        <v>424</v>
      </c>
      <c r="AN124" s="419"/>
      <c r="AO124" s="419"/>
      <c r="AP124" s="420"/>
      <c r="AQ124" s="591" t="s">
        <v>439</v>
      </c>
      <c r="AR124" s="592"/>
      <c r="AS124" s="592"/>
      <c r="AT124" s="592"/>
      <c r="AU124" s="592"/>
      <c r="AV124" s="592"/>
      <c r="AW124" s="592"/>
      <c r="AX124" s="593"/>
    </row>
    <row r="125" spans="1:50" ht="23.25" hidden="1" customHeight="1" x14ac:dyDescent="0.2">
      <c r="A125" s="442"/>
      <c r="B125" s="443"/>
      <c r="C125" s="443"/>
      <c r="D125" s="443"/>
      <c r="E125" s="443"/>
      <c r="F125" s="444"/>
      <c r="G125" s="393" t="s">
        <v>364</v>
      </c>
      <c r="H125" s="393"/>
      <c r="I125" s="393"/>
      <c r="J125" s="393"/>
      <c r="K125" s="393"/>
      <c r="L125" s="393"/>
      <c r="M125" s="393"/>
      <c r="N125" s="393"/>
      <c r="O125" s="393"/>
      <c r="P125" s="393"/>
      <c r="Q125" s="393"/>
      <c r="R125" s="393"/>
      <c r="S125" s="393"/>
      <c r="T125" s="393"/>
      <c r="U125" s="393"/>
      <c r="V125" s="393"/>
      <c r="W125" s="393"/>
      <c r="X125" s="929"/>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t="46.5" hidden="1" customHeight="1" x14ac:dyDescent="0.2">
      <c r="A126" s="445"/>
      <c r="B126" s="446"/>
      <c r="C126" s="446"/>
      <c r="D126" s="446"/>
      <c r="E126" s="446"/>
      <c r="F126" s="447"/>
      <c r="G126" s="394"/>
      <c r="H126" s="394"/>
      <c r="I126" s="394"/>
      <c r="J126" s="394"/>
      <c r="K126" s="394"/>
      <c r="L126" s="394"/>
      <c r="M126" s="394"/>
      <c r="N126" s="394"/>
      <c r="O126" s="394"/>
      <c r="P126" s="394"/>
      <c r="Q126" s="394"/>
      <c r="R126" s="394"/>
      <c r="S126" s="394"/>
      <c r="T126" s="394"/>
      <c r="U126" s="394"/>
      <c r="V126" s="394"/>
      <c r="W126" s="394"/>
      <c r="X126" s="930"/>
      <c r="Y126" s="474" t="s">
        <v>49</v>
      </c>
      <c r="Z126" s="449"/>
      <c r="AA126" s="450"/>
      <c r="AB126" s="475" t="s">
        <v>362</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2">
      <c r="A127" s="631" t="s">
        <v>15</v>
      </c>
      <c r="B127" s="443"/>
      <c r="C127" s="443"/>
      <c r="D127" s="443"/>
      <c r="E127" s="443"/>
      <c r="F127" s="444"/>
      <c r="G127" s="246" t="s">
        <v>16</v>
      </c>
      <c r="H127" s="246"/>
      <c r="I127" s="246"/>
      <c r="J127" s="246"/>
      <c r="K127" s="246"/>
      <c r="L127" s="246"/>
      <c r="M127" s="246"/>
      <c r="N127" s="246"/>
      <c r="O127" s="246"/>
      <c r="P127" s="246"/>
      <c r="Q127" s="246"/>
      <c r="R127" s="246"/>
      <c r="S127" s="246"/>
      <c r="T127" s="246"/>
      <c r="U127" s="246"/>
      <c r="V127" s="246"/>
      <c r="W127" s="246"/>
      <c r="X127" s="247"/>
      <c r="Y127" s="926"/>
      <c r="Z127" s="927"/>
      <c r="AA127" s="928"/>
      <c r="AB127" s="245" t="s">
        <v>11</v>
      </c>
      <c r="AC127" s="246"/>
      <c r="AD127" s="247"/>
      <c r="AE127" s="418" t="s">
        <v>397</v>
      </c>
      <c r="AF127" s="419"/>
      <c r="AG127" s="419"/>
      <c r="AH127" s="420"/>
      <c r="AI127" s="418" t="s">
        <v>395</v>
      </c>
      <c r="AJ127" s="419"/>
      <c r="AK127" s="419"/>
      <c r="AL127" s="420"/>
      <c r="AM127" s="418" t="s">
        <v>424</v>
      </c>
      <c r="AN127" s="419"/>
      <c r="AO127" s="419"/>
      <c r="AP127" s="420"/>
      <c r="AQ127" s="591" t="s">
        <v>439</v>
      </c>
      <c r="AR127" s="592"/>
      <c r="AS127" s="592"/>
      <c r="AT127" s="592"/>
      <c r="AU127" s="592"/>
      <c r="AV127" s="592"/>
      <c r="AW127" s="592"/>
      <c r="AX127" s="593"/>
    </row>
    <row r="128" spans="1:50" ht="23.25" hidden="1" customHeight="1" x14ac:dyDescent="0.2">
      <c r="A128" s="442"/>
      <c r="B128" s="443"/>
      <c r="C128" s="443"/>
      <c r="D128" s="443"/>
      <c r="E128" s="443"/>
      <c r="F128" s="444"/>
      <c r="G128" s="393" t="s">
        <v>364</v>
      </c>
      <c r="H128" s="393"/>
      <c r="I128" s="393"/>
      <c r="J128" s="393"/>
      <c r="K128" s="393"/>
      <c r="L128" s="393"/>
      <c r="M128" s="393"/>
      <c r="N128" s="393"/>
      <c r="O128" s="393"/>
      <c r="P128" s="393"/>
      <c r="Q128" s="393"/>
      <c r="R128" s="393"/>
      <c r="S128" s="393"/>
      <c r="T128" s="393"/>
      <c r="U128" s="393"/>
      <c r="V128" s="393"/>
      <c r="W128" s="393"/>
      <c r="X128" s="393"/>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46.5" hidden="1" customHeight="1" thickBot="1" x14ac:dyDescent="0.25">
      <c r="A129" s="445"/>
      <c r="B129" s="446"/>
      <c r="C129" s="446"/>
      <c r="D129" s="446"/>
      <c r="E129" s="446"/>
      <c r="F129" s="447"/>
      <c r="G129" s="394"/>
      <c r="H129" s="394"/>
      <c r="I129" s="394"/>
      <c r="J129" s="394"/>
      <c r="K129" s="394"/>
      <c r="L129" s="394"/>
      <c r="M129" s="394"/>
      <c r="N129" s="394"/>
      <c r="O129" s="394"/>
      <c r="P129" s="394"/>
      <c r="Q129" s="394"/>
      <c r="R129" s="394"/>
      <c r="S129" s="394"/>
      <c r="T129" s="394"/>
      <c r="U129" s="394"/>
      <c r="V129" s="394"/>
      <c r="W129" s="394"/>
      <c r="X129" s="394"/>
      <c r="Y129" s="474" t="s">
        <v>49</v>
      </c>
      <c r="Z129" s="449"/>
      <c r="AA129" s="450"/>
      <c r="AB129" s="475" t="s">
        <v>362</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2">
      <c r="A130" s="187" t="s">
        <v>412</v>
      </c>
      <c r="B130" s="184"/>
      <c r="C130" s="183" t="s">
        <v>239</v>
      </c>
      <c r="D130" s="184"/>
      <c r="E130" s="168" t="s">
        <v>268</v>
      </c>
      <c r="F130" s="169"/>
      <c r="G130" s="170" t="s">
        <v>588</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2">
      <c r="A131" s="188"/>
      <c r="B131" s="185"/>
      <c r="C131" s="179"/>
      <c r="D131" s="185"/>
      <c r="E131" s="173" t="s">
        <v>267</v>
      </c>
      <c r="F131" s="174"/>
      <c r="G131" s="109" t="s">
        <v>589</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2">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397</v>
      </c>
      <c r="AF132" s="154"/>
      <c r="AG132" s="154"/>
      <c r="AH132" s="154"/>
      <c r="AI132" s="154" t="s">
        <v>417</v>
      </c>
      <c r="AJ132" s="154"/>
      <c r="AK132" s="154"/>
      <c r="AL132" s="154"/>
      <c r="AM132" s="154" t="s">
        <v>424</v>
      </c>
      <c r="AN132" s="154"/>
      <c r="AO132" s="154"/>
      <c r="AP132" s="150"/>
      <c r="AQ132" s="150" t="s">
        <v>235</v>
      </c>
      <c r="AR132" s="151"/>
      <c r="AS132" s="151"/>
      <c r="AT132" s="152"/>
      <c r="AU132" s="195" t="s">
        <v>251</v>
      </c>
      <c r="AV132" s="195"/>
      <c r="AW132" s="195"/>
      <c r="AX132" s="196"/>
    </row>
    <row r="133" spans="1:50" ht="18.75" customHeight="1" x14ac:dyDescent="0.2">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568</v>
      </c>
      <c r="AR133" s="198"/>
      <c r="AS133" s="132" t="s">
        <v>236</v>
      </c>
      <c r="AT133" s="133"/>
      <c r="AU133" s="199" t="s">
        <v>568</v>
      </c>
      <c r="AV133" s="199"/>
      <c r="AW133" s="132" t="s">
        <v>181</v>
      </c>
      <c r="AX133" s="194"/>
    </row>
    <row r="134" spans="1:50" ht="39.75" customHeight="1" x14ac:dyDescent="0.2">
      <c r="A134" s="188"/>
      <c r="B134" s="185"/>
      <c r="C134" s="179"/>
      <c r="D134" s="185"/>
      <c r="E134" s="179"/>
      <c r="F134" s="180"/>
      <c r="G134" s="103" t="s">
        <v>581</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580</v>
      </c>
      <c r="AC134" s="204"/>
      <c r="AD134" s="204"/>
      <c r="AE134" s="205">
        <v>8891</v>
      </c>
      <c r="AF134" s="206"/>
      <c r="AG134" s="206"/>
      <c r="AH134" s="206"/>
      <c r="AI134" s="205">
        <v>9835</v>
      </c>
      <c r="AJ134" s="206"/>
      <c r="AK134" s="206"/>
      <c r="AL134" s="206"/>
      <c r="AM134" s="205"/>
      <c r="AN134" s="206"/>
      <c r="AO134" s="206"/>
      <c r="AP134" s="206"/>
      <c r="AQ134" s="205" t="s">
        <v>578</v>
      </c>
      <c r="AR134" s="206"/>
      <c r="AS134" s="206"/>
      <c r="AT134" s="206"/>
      <c r="AU134" s="205" t="s">
        <v>568</v>
      </c>
      <c r="AV134" s="206"/>
      <c r="AW134" s="206"/>
      <c r="AX134" s="207"/>
    </row>
    <row r="135" spans="1:50" ht="39.75" customHeight="1" x14ac:dyDescent="0.2">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580</v>
      </c>
      <c r="AC135" s="212"/>
      <c r="AD135" s="212"/>
      <c r="AE135" s="205">
        <v>10000</v>
      </c>
      <c r="AF135" s="206"/>
      <c r="AG135" s="206"/>
      <c r="AH135" s="206"/>
      <c r="AI135" s="205">
        <v>10000</v>
      </c>
      <c r="AJ135" s="206"/>
      <c r="AK135" s="206"/>
      <c r="AL135" s="206"/>
      <c r="AM135" s="205">
        <v>10000</v>
      </c>
      <c r="AN135" s="206"/>
      <c r="AO135" s="206"/>
      <c r="AP135" s="206"/>
      <c r="AQ135" s="205" t="s">
        <v>568</v>
      </c>
      <c r="AR135" s="206"/>
      <c r="AS135" s="206"/>
      <c r="AT135" s="206"/>
      <c r="AU135" s="205" t="s">
        <v>568</v>
      </c>
      <c r="AV135" s="206"/>
      <c r="AW135" s="206"/>
      <c r="AX135" s="207"/>
    </row>
    <row r="136" spans="1:50" ht="18.75" hidden="1" customHeight="1" x14ac:dyDescent="0.2">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397</v>
      </c>
      <c r="AF136" s="154"/>
      <c r="AG136" s="154"/>
      <c r="AH136" s="154"/>
      <c r="AI136" s="154" t="s">
        <v>395</v>
      </c>
      <c r="AJ136" s="154"/>
      <c r="AK136" s="154"/>
      <c r="AL136" s="154"/>
      <c r="AM136" s="154" t="s">
        <v>424</v>
      </c>
      <c r="AN136" s="154"/>
      <c r="AO136" s="154"/>
      <c r="AP136" s="150"/>
      <c r="AQ136" s="150" t="s">
        <v>235</v>
      </c>
      <c r="AR136" s="151"/>
      <c r="AS136" s="151"/>
      <c r="AT136" s="152"/>
      <c r="AU136" s="195" t="s">
        <v>251</v>
      </c>
      <c r="AV136" s="195"/>
      <c r="AW136" s="195"/>
      <c r="AX136" s="196"/>
    </row>
    <row r="137" spans="1:50" ht="18.75" hidden="1" customHeight="1" x14ac:dyDescent="0.2">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2">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2">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2">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397</v>
      </c>
      <c r="AF140" s="154"/>
      <c r="AG140" s="154"/>
      <c r="AH140" s="154"/>
      <c r="AI140" s="154" t="s">
        <v>395</v>
      </c>
      <c r="AJ140" s="154"/>
      <c r="AK140" s="154"/>
      <c r="AL140" s="154"/>
      <c r="AM140" s="154" t="s">
        <v>424</v>
      </c>
      <c r="AN140" s="154"/>
      <c r="AO140" s="154"/>
      <c r="AP140" s="150"/>
      <c r="AQ140" s="150" t="s">
        <v>235</v>
      </c>
      <c r="AR140" s="151"/>
      <c r="AS140" s="151"/>
      <c r="AT140" s="152"/>
      <c r="AU140" s="195" t="s">
        <v>251</v>
      </c>
      <c r="AV140" s="195"/>
      <c r="AW140" s="195"/>
      <c r="AX140" s="196"/>
    </row>
    <row r="141" spans="1:50" ht="18.75" hidden="1" customHeight="1" x14ac:dyDescent="0.2">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2">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2">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2">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397</v>
      </c>
      <c r="AF144" s="154"/>
      <c r="AG144" s="154"/>
      <c r="AH144" s="154"/>
      <c r="AI144" s="154" t="s">
        <v>395</v>
      </c>
      <c r="AJ144" s="154"/>
      <c r="AK144" s="154"/>
      <c r="AL144" s="154"/>
      <c r="AM144" s="154" t="s">
        <v>424</v>
      </c>
      <c r="AN144" s="154"/>
      <c r="AO144" s="154"/>
      <c r="AP144" s="150"/>
      <c r="AQ144" s="150" t="s">
        <v>235</v>
      </c>
      <c r="AR144" s="151"/>
      <c r="AS144" s="151"/>
      <c r="AT144" s="152"/>
      <c r="AU144" s="195" t="s">
        <v>251</v>
      </c>
      <c r="AV144" s="195"/>
      <c r="AW144" s="195"/>
      <c r="AX144" s="196"/>
    </row>
    <row r="145" spans="1:50" ht="18.75" hidden="1" customHeight="1" x14ac:dyDescent="0.2">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2">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2">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2">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397</v>
      </c>
      <c r="AF148" s="154"/>
      <c r="AG148" s="154"/>
      <c r="AH148" s="154"/>
      <c r="AI148" s="154" t="s">
        <v>395</v>
      </c>
      <c r="AJ148" s="154"/>
      <c r="AK148" s="154"/>
      <c r="AL148" s="154"/>
      <c r="AM148" s="154" t="s">
        <v>424</v>
      </c>
      <c r="AN148" s="154"/>
      <c r="AO148" s="154"/>
      <c r="AP148" s="150"/>
      <c r="AQ148" s="150" t="s">
        <v>235</v>
      </c>
      <c r="AR148" s="151"/>
      <c r="AS148" s="151"/>
      <c r="AT148" s="152"/>
      <c r="AU148" s="195" t="s">
        <v>251</v>
      </c>
      <c r="AV148" s="195"/>
      <c r="AW148" s="195"/>
      <c r="AX148" s="196"/>
    </row>
    <row r="149" spans="1:50" ht="18.75" hidden="1" customHeight="1" x14ac:dyDescent="0.2">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2">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2">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hidden="1" customHeight="1" x14ac:dyDescent="0.2">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hidden="1" customHeight="1" x14ac:dyDescent="0.2">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hidden="1" customHeight="1" x14ac:dyDescent="0.2">
      <c r="A154" s="188"/>
      <c r="B154" s="185"/>
      <c r="C154" s="179"/>
      <c r="D154" s="185"/>
      <c r="E154" s="179"/>
      <c r="F154" s="180"/>
      <c r="G154" s="103"/>
      <c r="H154" s="104"/>
      <c r="I154" s="104"/>
      <c r="J154" s="104"/>
      <c r="K154" s="104"/>
      <c r="L154" s="104"/>
      <c r="M154" s="104"/>
      <c r="N154" s="104"/>
      <c r="O154" s="104"/>
      <c r="P154" s="105"/>
      <c r="Q154" s="124"/>
      <c r="R154" s="104"/>
      <c r="S154" s="104"/>
      <c r="T154" s="104"/>
      <c r="U154" s="104"/>
      <c r="V154" s="104"/>
      <c r="W154" s="104"/>
      <c r="X154" s="104"/>
      <c r="Y154" s="104"/>
      <c r="Z154" s="104"/>
      <c r="AA154" s="291"/>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x14ac:dyDescent="0.2">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hidden="1" customHeight="1" x14ac:dyDescent="0.2">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x14ac:dyDescent="0.2">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idden="1" x14ac:dyDescent="0.2">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idden="1" x14ac:dyDescent="0.2">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idden="1" x14ac:dyDescent="0.2">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idden="1" x14ac:dyDescent="0.2">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idden="1" x14ac:dyDescent="0.2">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idden="1" x14ac:dyDescent="0.2">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idden="1" x14ac:dyDescent="0.2">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idden="1" x14ac:dyDescent="0.2">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idden="1" x14ac:dyDescent="0.2">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idden="1" x14ac:dyDescent="0.2">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idden="1" x14ac:dyDescent="0.2">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idden="1" x14ac:dyDescent="0.2">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idden="1" x14ac:dyDescent="0.2">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idden="1" x14ac:dyDescent="0.2">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idden="1" x14ac:dyDescent="0.2">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idden="1" x14ac:dyDescent="0.2">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idden="1" x14ac:dyDescent="0.2">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idden="1" x14ac:dyDescent="0.2">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idden="1" x14ac:dyDescent="0.2">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idden="1" x14ac:dyDescent="0.2">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idden="1" x14ac:dyDescent="0.2">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idden="1" x14ac:dyDescent="0.2">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idden="1" x14ac:dyDescent="0.2">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idden="1" x14ac:dyDescent="0.2">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idden="1" x14ac:dyDescent="0.2">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idden="1" x14ac:dyDescent="0.2">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idden="1" x14ac:dyDescent="0.2">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idden="1" x14ac:dyDescent="0.2">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idden="1" x14ac:dyDescent="0.2">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x14ac:dyDescent="0.2">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2">
      <c r="A188" s="188"/>
      <c r="B188" s="185"/>
      <c r="C188" s="179"/>
      <c r="D188" s="185"/>
      <c r="E188" s="124" t="s">
        <v>590</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thickBot="1" x14ac:dyDescent="0.2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2">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2">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2">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397</v>
      </c>
      <c r="AF192" s="154"/>
      <c r="AG192" s="154"/>
      <c r="AH192" s="154"/>
      <c r="AI192" s="154" t="s">
        <v>395</v>
      </c>
      <c r="AJ192" s="154"/>
      <c r="AK192" s="154"/>
      <c r="AL192" s="154"/>
      <c r="AM192" s="154" t="s">
        <v>424</v>
      </c>
      <c r="AN192" s="154"/>
      <c r="AO192" s="154"/>
      <c r="AP192" s="150"/>
      <c r="AQ192" s="150" t="s">
        <v>235</v>
      </c>
      <c r="AR192" s="151"/>
      <c r="AS192" s="151"/>
      <c r="AT192" s="152"/>
      <c r="AU192" s="195" t="s">
        <v>251</v>
      </c>
      <c r="AV192" s="195"/>
      <c r="AW192" s="195"/>
      <c r="AX192" s="196"/>
    </row>
    <row r="193" spans="1:50" ht="18.75" hidden="1" customHeight="1" x14ac:dyDescent="0.2">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2">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2">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2">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397</v>
      </c>
      <c r="AF196" s="154"/>
      <c r="AG196" s="154"/>
      <c r="AH196" s="154"/>
      <c r="AI196" s="154" t="s">
        <v>395</v>
      </c>
      <c r="AJ196" s="154"/>
      <c r="AK196" s="154"/>
      <c r="AL196" s="154"/>
      <c r="AM196" s="154" t="s">
        <v>424</v>
      </c>
      <c r="AN196" s="154"/>
      <c r="AO196" s="154"/>
      <c r="AP196" s="150"/>
      <c r="AQ196" s="150" t="s">
        <v>235</v>
      </c>
      <c r="AR196" s="151"/>
      <c r="AS196" s="151"/>
      <c r="AT196" s="152"/>
      <c r="AU196" s="195" t="s">
        <v>251</v>
      </c>
      <c r="AV196" s="195"/>
      <c r="AW196" s="195"/>
      <c r="AX196" s="196"/>
    </row>
    <row r="197" spans="1:50" ht="18.75" hidden="1" customHeight="1" x14ac:dyDescent="0.2">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2">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2">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2">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397</v>
      </c>
      <c r="AF200" s="154"/>
      <c r="AG200" s="154"/>
      <c r="AH200" s="154"/>
      <c r="AI200" s="154" t="s">
        <v>395</v>
      </c>
      <c r="AJ200" s="154"/>
      <c r="AK200" s="154"/>
      <c r="AL200" s="154"/>
      <c r="AM200" s="154" t="s">
        <v>424</v>
      </c>
      <c r="AN200" s="154"/>
      <c r="AO200" s="154"/>
      <c r="AP200" s="150"/>
      <c r="AQ200" s="150" t="s">
        <v>235</v>
      </c>
      <c r="AR200" s="151"/>
      <c r="AS200" s="151"/>
      <c r="AT200" s="152"/>
      <c r="AU200" s="195" t="s">
        <v>251</v>
      </c>
      <c r="AV200" s="195"/>
      <c r="AW200" s="195"/>
      <c r="AX200" s="196"/>
    </row>
    <row r="201" spans="1:50" ht="18.75" hidden="1" customHeight="1" x14ac:dyDescent="0.2">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2">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2">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2">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397</v>
      </c>
      <c r="AF204" s="154"/>
      <c r="AG204" s="154"/>
      <c r="AH204" s="154"/>
      <c r="AI204" s="154" t="s">
        <v>395</v>
      </c>
      <c r="AJ204" s="154"/>
      <c r="AK204" s="154"/>
      <c r="AL204" s="154"/>
      <c r="AM204" s="154" t="s">
        <v>424</v>
      </c>
      <c r="AN204" s="154"/>
      <c r="AO204" s="154"/>
      <c r="AP204" s="150"/>
      <c r="AQ204" s="150" t="s">
        <v>235</v>
      </c>
      <c r="AR204" s="151"/>
      <c r="AS204" s="151"/>
      <c r="AT204" s="152"/>
      <c r="AU204" s="195" t="s">
        <v>251</v>
      </c>
      <c r="AV204" s="195"/>
      <c r="AW204" s="195"/>
      <c r="AX204" s="196"/>
    </row>
    <row r="205" spans="1:50" ht="18.75" hidden="1" customHeight="1" x14ac:dyDescent="0.2">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2">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2">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2">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397</v>
      </c>
      <c r="AF208" s="154"/>
      <c r="AG208" s="154"/>
      <c r="AH208" s="154"/>
      <c r="AI208" s="154" t="s">
        <v>395</v>
      </c>
      <c r="AJ208" s="154"/>
      <c r="AK208" s="154"/>
      <c r="AL208" s="154"/>
      <c r="AM208" s="154" t="s">
        <v>424</v>
      </c>
      <c r="AN208" s="154"/>
      <c r="AO208" s="154"/>
      <c r="AP208" s="150"/>
      <c r="AQ208" s="150" t="s">
        <v>235</v>
      </c>
      <c r="AR208" s="151"/>
      <c r="AS208" s="151"/>
      <c r="AT208" s="152"/>
      <c r="AU208" s="195" t="s">
        <v>251</v>
      </c>
      <c r="AV208" s="195"/>
      <c r="AW208" s="195"/>
      <c r="AX208" s="196"/>
    </row>
    <row r="209" spans="1:50" ht="18.75" hidden="1" customHeight="1" x14ac:dyDescent="0.2">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2">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2">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2">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2">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2">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2">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2">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2">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2">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2">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2">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2">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2">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2">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2">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2">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2">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2">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2">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2">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2">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2">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2">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2">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2">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2">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2">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2">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2">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2">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2">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2">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2">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2">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2">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2">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2">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2">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2">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5">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2">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2">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2">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397</v>
      </c>
      <c r="AF252" s="154"/>
      <c r="AG252" s="154"/>
      <c r="AH252" s="154"/>
      <c r="AI252" s="154" t="s">
        <v>395</v>
      </c>
      <c r="AJ252" s="154"/>
      <c r="AK252" s="154"/>
      <c r="AL252" s="154"/>
      <c r="AM252" s="154" t="s">
        <v>424</v>
      </c>
      <c r="AN252" s="154"/>
      <c r="AO252" s="154"/>
      <c r="AP252" s="150"/>
      <c r="AQ252" s="150" t="s">
        <v>235</v>
      </c>
      <c r="AR252" s="151"/>
      <c r="AS252" s="151"/>
      <c r="AT252" s="152"/>
      <c r="AU252" s="195" t="s">
        <v>251</v>
      </c>
      <c r="AV252" s="195"/>
      <c r="AW252" s="195"/>
      <c r="AX252" s="196"/>
    </row>
    <row r="253" spans="1:50" ht="18.75" hidden="1" customHeight="1" x14ac:dyDescent="0.2">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2">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2">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2">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397</v>
      </c>
      <c r="AF256" s="154"/>
      <c r="AG256" s="154"/>
      <c r="AH256" s="154"/>
      <c r="AI256" s="154" t="s">
        <v>395</v>
      </c>
      <c r="AJ256" s="154"/>
      <c r="AK256" s="154"/>
      <c r="AL256" s="154"/>
      <c r="AM256" s="154" t="s">
        <v>424</v>
      </c>
      <c r="AN256" s="154"/>
      <c r="AO256" s="154"/>
      <c r="AP256" s="150"/>
      <c r="AQ256" s="150" t="s">
        <v>235</v>
      </c>
      <c r="AR256" s="151"/>
      <c r="AS256" s="151"/>
      <c r="AT256" s="152"/>
      <c r="AU256" s="195" t="s">
        <v>251</v>
      </c>
      <c r="AV256" s="195"/>
      <c r="AW256" s="195"/>
      <c r="AX256" s="196"/>
    </row>
    <row r="257" spans="1:50" ht="18.75" hidden="1" customHeight="1" x14ac:dyDescent="0.2">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2">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2">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2">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397</v>
      </c>
      <c r="AF260" s="154"/>
      <c r="AG260" s="154"/>
      <c r="AH260" s="154"/>
      <c r="AI260" s="154" t="s">
        <v>395</v>
      </c>
      <c r="AJ260" s="154"/>
      <c r="AK260" s="154"/>
      <c r="AL260" s="154"/>
      <c r="AM260" s="154" t="s">
        <v>424</v>
      </c>
      <c r="AN260" s="154"/>
      <c r="AO260" s="154"/>
      <c r="AP260" s="150"/>
      <c r="AQ260" s="150" t="s">
        <v>235</v>
      </c>
      <c r="AR260" s="151"/>
      <c r="AS260" s="151"/>
      <c r="AT260" s="152"/>
      <c r="AU260" s="195" t="s">
        <v>251</v>
      </c>
      <c r="AV260" s="195"/>
      <c r="AW260" s="195"/>
      <c r="AX260" s="196"/>
    </row>
    <row r="261" spans="1:50" ht="18.75" hidden="1" customHeight="1" x14ac:dyDescent="0.2">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2">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2">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2">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397</v>
      </c>
      <c r="AF264" s="154"/>
      <c r="AG264" s="154"/>
      <c r="AH264" s="154"/>
      <c r="AI264" s="154" t="s">
        <v>395</v>
      </c>
      <c r="AJ264" s="154"/>
      <c r="AK264" s="154"/>
      <c r="AL264" s="154"/>
      <c r="AM264" s="154" t="s">
        <v>424</v>
      </c>
      <c r="AN264" s="154"/>
      <c r="AO264" s="154"/>
      <c r="AP264" s="150"/>
      <c r="AQ264" s="158" t="s">
        <v>235</v>
      </c>
      <c r="AR264" s="129"/>
      <c r="AS264" s="129"/>
      <c r="AT264" s="130"/>
      <c r="AU264" s="135" t="s">
        <v>251</v>
      </c>
      <c r="AV264" s="135"/>
      <c r="AW264" s="135"/>
      <c r="AX264" s="136"/>
    </row>
    <row r="265" spans="1:50" ht="18.75" hidden="1" customHeight="1" x14ac:dyDescent="0.2">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2">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2">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2">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397</v>
      </c>
      <c r="AF268" s="154"/>
      <c r="AG268" s="154"/>
      <c r="AH268" s="154"/>
      <c r="AI268" s="154" t="s">
        <v>395</v>
      </c>
      <c r="AJ268" s="154"/>
      <c r="AK268" s="154"/>
      <c r="AL268" s="154"/>
      <c r="AM268" s="154" t="s">
        <v>424</v>
      </c>
      <c r="AN268" s="154"/>
      <c r="AO268" s="154"/>
      <c r="AP268" s="150"/>
      <c r="AQ268" s="150" t="s">
        <v>235</v>
      </c>
      <c r="AR268" s="151"/>
      <c r="AS268" s="151"/>
      <c r="AT268" s="152"/>
      <c r="AU268" s="195" t="s">
        <v>251</v>
      </c>
      <c r="AV268" s="195"/>
      <c r="AW268" s="195"/>
      <c r="AX268" s="196"/>
    </row>
    <row r="269" spans="1:50" ht="18.75" hidden="1" customHeight="1" x14ac:dyDescent="0.2">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2">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2">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2">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2">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2">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2">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2">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2">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2">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2">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2">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2">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2">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2">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2">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2">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2">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2">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2">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2">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2">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2">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2">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2">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2">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2">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2">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2">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2">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2">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2">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2">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2">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2">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2">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2">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2">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2">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2">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5">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2">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2">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2">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397</v>
      </c>
      <c r="AF312" s="154"/>
      <c r="AG312" s="154"/>
      <c r="AH312" s="154"/>
      <c r="AI312" s="154" t="s">
        <v>395</v>
      </c>
      <c r="AJ312" s="154"/>
      <c r="AK312" s="154"/>
      <c r="AL312" s="154"/>
      <c r="AM312" s="154" t="s">
        <v>424</v>
      </c>
      <c r="AN312" s="154"/>
      <c r="AO312" s="154"/>
      <c r="AP312" s="150"/>
      <c r="AQ312" s="150" t="s">
        <v>235</v>
      </c>
      <c r="AR312" s="151"/>
      <c r="AS312" s="151"/>
      <c r="AT312" s="152"/>
      <c r="AU312" s="195" t="s">
        <v>251</v>
      </c>
      <c r="AV312" s="195"/>
      <c r="AW312" s="195"/>
      <c r="AX312" s="196"/>
    </row>
    <row r="313" spans="1:50" ht="18.75" hidden="1" customHeight="1" x14ac:dyDescent="0.2">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2">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2">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2">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397</v>
      </c>
      <c r="AF316" s="154"/>
      <c r="AG316" s="154"/>
      <c r="AH316" s="154"/>
      <c r="AI316" s="154" t="s">
        <v>395</v>
      </c>
      <c r="AJ316" s="154"/>
      <c r="AK316" s="154"/>
      <c r="AL316" s="154"/>
      <c r="AM316" s="154" t="s">
        <v>424</v>
      </c>
      <c r="AN316" s="154"/>
      <c r="AO316" s="154"/>
      <c r="AP316" s="150"/>
      <c r="AQ316" s="150" t="s">
        <v>235</v>
      </c>
      <c r="AR316" s="151"/>
      <c r="AS316" s="151"/>
      <c r="AT316" s="152"/>
      <c r="AU316" s="195" t="s">
        <v>251</v>
      </c>
      <c r="AV316" s="195"/>
      <c r="AW316" s="195"/>
      <c r="AX316" s="196"/>
    </row>
    <row r="317" spans="1:50" ht="18.75" hidden="1" customHeight="1" x14ac:dyDescent="0.2">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2">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2">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2">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397</v>
      </c>
      <c r="AF320" s="154"/>
      <c r="AG320" s="154"/>
      <c r="AH320" s="154"/>
      <c r="AI320" s="154" t="s">
        <v>395</v>
      </c>
      <c r="AJ320" s="154"/>
      <c r="AK320" s="154"/>
      <c r="AL320" s="154"/>
      <c r="AM320" s="154" t="s">
        <v>424</v>
      </c>
      <c r="AN320" s="154"/>
      <c r="AO320" s="154"/>
      <c r="AP320" s="150"/>
      <c r="AQ320" s="150" t="s">
        <v>235</v>
      </c>
      <c r="AR320" s="151"/>
      <c r="AS320" s="151"/>
      <c r="AT320" s="152"/>
      <c r="AU320" s="195" t="s">
        <v>251</v>
      </c>
      <c r="AV320" s="195"/>
      <c r="AW320" s="195"/>
      <c r="AX320" s="196"/>
    </row>
    <row r="321" spans="1:50" ht="18.75" hidden="1" customHeight="1" x14ac:dyDescent="0.2">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2">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2">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2">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397</v>
      </c>
      <c r="AF324" s="154"/>
      <c r="AG324" s="154"/>
      <c r="AH324" s="154"/>
      <c r="AI324" s="154" t="s">
        <v>395</v>
      </c>
      <c r="AJ324" s="154"/>
      <c r="AK324" s="154"/>
      <c r="AL324" s="154"/>
      <c r="AM324" s="154" t="s">
        <v>424</v>
      </c>
      <c r="AN324" s="154"/>
      <c r="AO324" s="154"/>
      <c r="AP324" s="150"/>
      <c r="AQ324" s="150" t="s">
        <v>235</v>
      </c>
      <c r="AR324" s="151"/>
      <c r="AS324" s="151"/>
      <c r="AT324" s="152"/>
      <c r="AU324" s="195" t="s">
        <v>251</v>
      </c>
      <c r="AV324" s="195"/>
      <c r="AW324" s="195"/>
      <c r="AX324" s="196"/>
    </row>
    <row r="325" spans="1:50" ht="18.75" hidden="1" customHeight="1" x14ac:dyDescent="0.2">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2">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2">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2">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397</v>
      </c>
      <c r="AF328" s="154"/>
      <c r="AG328" s="154"/>
      <c r="AH328" s="154"/>
      <c r="AI328" s="154" t="s">
        <v>395</v>
      </c>
      <c r="AJ328" s="154"/>
      <c r="AK328" s="154"/>
      <c r="AL328" s="154"/>
      <c r="AM328" s="154" t="s">
        <v>424</v>
      </c>
      <c r="AN328" s="154"/>
      <c r="AO328" s="154"/>
      <c r="AP328" s="150"/>
      <c r="AQ328" s="150" t="s">
        <v>235</v>
      </c>
      <c r="AR328" s="151"/>
      <c r="AS328" s="151"/>
      <c r="AT328" s="152"/>
      <c r="AU328" s="195" t="s">
        <v>251</v>
      </c>
      <c r="AV328" s="195"/>
      <c r="AW328" s="195"/>
      <c r="AX328" s="196"/>
    </row>
    <row r="329" spans="1:50" ht="18.75" hidden="1" customHeight="1" x14ac:dyDescent="0.2">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2">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2">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2">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2">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2">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2">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2">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2">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2">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2">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2">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2">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2">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2">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2">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2">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2">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2">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2">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2">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2">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2">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2">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2">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2">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2">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2">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2">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2">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2">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2">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2">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2">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2">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2">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2">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2">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2">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2">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5">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2">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2">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2">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397</v>
      </c>
      <c r="AF372" s="154"/>
      <c r="AG372" s="154"/>
      <c r="AH372" s="154"/>
      <c r="AI372" s="154" t="s">
        <v>395</v>
      </c>
      <c r="AJ372" s="154"/>
      <c r="AK372" s="154"/>
      <c r="AL372" s="154"/>
      <c r="AM372" s="154" t="s">
        <v>424</v>
      </c>
      <c r="AN372" s="154"/>
      <c r="AO372" s="154"/>
      <c r="AP372" s="150"/>
      <c r="AQ372" s="150" t="s">
        <v>235</v>
      </c>
      <c r="AR372" s="151"/>
      <c r="AS372" s="151"/>
      <c r="AT372" s="152"/>
      <c r="AU372" s="195" t="s">
        <v>251</v>
      </c>
      <c r="AV372" s="195"/>
      <c r="AW372" s="195"/>
      <c r="AX372" s="196"/>
    </row>
    <row r="373" spans="1:50" ht="18.75" hidden="1" customHeight="1" x14ac:dyDescent="0.2">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2">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2">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2">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397</v>
      </c>
      <c r="AF376" s="154"/>
      <c r="AG376" s="154"/>
      <c r="AH376" s="154"/>
      <c r="AI376" s="154" t="s">
        <v>395</v>
      </c>
      <c r="AJ376" s="154"/>
      <c r="AK376" s="154"/>
      <c r="AL376" s="154"/>
      <c r="AM376" s="154" t="s">
        <v>424</v>
      </c>
      <c r="AN376" s="154"/>
      <c r="AO376" s="154"/>
      <c r="AP376" s="150"/>
      <c r="AQ376" s="150" t="s">
        <v>235</v>
      </c>
      <c r="AR376" s="151"/>
      <c r="AS376" s="151"/>
      <c r="AT376" s="152"/>
      <c r="AU376" s="195" t="s">
        <v>251</v>
      </c>
      <c r="AV376" s="195"/>
      <c r="AW376" s="195"/>
      <c r="AX376" s="196"/>
    </row>
    <row r="377" spans="1:50" ht="18.75" hidden="1" customHeight="1" x14ac:dyDescent="0.2">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2">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2">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2">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397</v>
      </c>
      <c r="AF380" s="154"/>
      <c r="AG380" s="154"/>
      <c r="AH380" s="154"/>
      <c r="AI380" s="154" t="s">
        <v>395</v>
      </c>
      <c r="AJ380" s="154"/>
      <c r="AK380" s="154"/>
      <c r="AL380" s="154"/>
      <c r="AM380" s="154" t="s">
        <v>424</v>
      </c>
      <c r="AN380" s="154"/>
      <c r="AO380" s="154"/>
      <c r="AP380" s="150"/>
      <c r="AQ380" s="150" t="s">
        <v>235</v>
      </c>
      <c r="AR380" s="151"/>
      <c r="AS380" s="151"/>
      <c r="AT380" s="152"/>
      <c r="AU380" s="195" t="s">
        <v>251</v>
      </c>
      <c r="AV380" s="195"/>
      <c r="AW380" s="195"/>
      <c r="AX380" s="196"/>
    </row>
    <row r="381" spans="1:50" ht="18.75" hidden="1" customHeight="1" x14ac:dyDescent="0.2">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2">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2">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2">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397</v>
      </c>
      <c r="AF384" s="154"/>
      <c r="AG384" s="154"/>
      <c r="AH384" s="154"/>
      <c r="AI384" s="154" t="s">
        <v>395</v>
      </c>
      <c r="AJ384" s="154"/>
      <c r="AK384" s="154"/>
      <c r="AL384" s="154"/>
      <c r="AM384" s="154" t="s">
        <v>424</v>
      </c>
      <c r="AN384" s="154"/>
      <c r="AO384" s="154"/>
      <c r="AP384" s="150"/>
      <c r="AQ384" s="150" t="s">
        <v>235</v>
      </c>
      <c r="AR384" s="151"/>
      <c r="AS384" s="151"/>
      <c r="AT384" s="152"/>
      <c r="AU384" s="195" t="s">
        <v>251</v>
      </c>
      <c r="AV384" s="195"/>
      <c r="AW384" s="195"/>
      <c r="AX384" s="196"/>
    </row>
    <row r="385" spans="1:50" ht="18.75" hidden="1" customHeight="1" x14ac:dyDescent="0.2">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2">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2">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2">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397</v>
      </c>
      <c r="AF388" s="154"/>
      <c r="AG388" s="154"/>
      <c r="AH388" s="154"/>
      <c r="AI388" s="154" t="s">
        <v>395</v>
      </c>
      <c r="AJ388" s="154"/>
      <c r="AK388" s="154"/>
      <c r="AL388" s="154"/>
      <c r="AM388" s="154" t="s">
        <v>424</v>
      </c>
      <c r="AN388" s="154"/>
      <c r="AO388" s="154"/>
      <c r="AP388" s="150"/>
      <c r="AQ388" s="150" t="s">
        <v>235</v>
      </c>
      <c r="AR388" s="151"/>
      <c r="AS388" s="151"/>
      <c r="AT388" s="152"/>
      <c r="AU388" s="195" t="s">
        <v>251</v>
      </c>
      <c r="AV388" s="195"/>
      <c r="AW388" s="195"/>
      <c r="AX388" s="196"/>
    </row>
    <row r="389" spans="1:50" ht="18.75" hidden="1" customHeight="1" x14ac:dyDescent="0.2">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2">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2">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2">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2">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2">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2">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2">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2">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2">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2">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2">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2">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2">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2">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2">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2">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2">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2">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2">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2">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2">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2">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2">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2">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2">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2">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2">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2">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2">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2">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2">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2">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2">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2">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2">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2">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2">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2">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2">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2">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51.65" hidden="1" customHeight="1" x14ac:dyDescent="0.2">
      <c r="A430" s="188"/>
      <c r="B430" s="185"/>
      <c r="C430" s="177" t="s">
        <v>427</v>
      </c>
      <c r="D430" s="931"/>
      <c r="E430" s="173" t="s">
        <v>405</v>
      </c>
      <c r="F430" s="898"/>
      <c r="G430" s="899" t="s">
        <v>255</v>
      </c>
      <c r="H430" s="122"/>
      <c r="I430" s="122"/>
      <c r="J430" s="900"/>
      <c r="K430" s="901"/>
      <c r="L430" s="901"/>
      <c r="M430" s="901"/>
      <c r="N430" s="901"/>
      <c r="O430" s="901"/>
      <c r="P430" s="901"/>
      <c r="Q430" s="901"/>
      <c r="R430" s="901"/>
      <c r="S430" s="901"/>
      <c r="T430" s="902"/>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hidden="1" customHeight="1" x14ac:dyDescent="0.2">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418</v>
      </c>
      <c r="AJ431" s="339"/>
      <c r="AK431" s="339"/>
      <c r="AL431" s="158"/>
      <c r="AM431" s="339" t="s">
        <v>431</v>
      </c>
      <c r="AN431" s="339"/>
      <c r="AO431" s="339"/>
      <c r="AP431" s="158"/>
      <c r="AQ431" s="158" t="s">
        <v>235</v>
      </c>
      <c r="AR431" s="129"/>
      <c r="AS431" s="129"/>
      <c r="AT431" s="130"/>
      <c r="AU431" s="135" t="s">
        <v>134</v>
      </c>
      <c r="AV431" s="135"/>
      <c r="AW431" s="135"/>
      <c r="AX431" s="136"/>
    </row>
    <row r="432" spans="1:50" ht="18.75" hidden="1" customHeight="1" x14ac:dyDescent="0.2">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c r="AF432" s="199"/>
      <c r="AG432" s="132" t="s">
        <v>236</v>
      </c>
      <c r="AH432" s="133"/>
      <c r="AI432" s="155"/>
      <c r="AJ432" s="155"/>
      <c r="AK432" s="155"/>
      <c r="AL432" s="153"/>
      <c r="AM432" s="155"/>
      <c r="AN432" s="155"/>
      <c r="AO432" s="155"/>
      <c r="AP432" s="153"/>
      <c r="AQ432" s="590"/>
      <c r="AR432" s="199"/>
      <c r="AS432" s="132" t="s">
        <v>236</v>
      </c>
      <c r="AT432" s="133"/>
      <c r="AU432" s="199"/>
      <c r="AV432" s="199"/>
      <c r="AW432" s="132" t="s">
        <v>181</v>
      </c>
      <c r="AX432" s="194"/>
    </row>
    <row r="433" spans="1:50" ht="23.25" hidden="1" customHeight="1" x14ac:dyDescent="0.2">
      <c r="A433" s="188"/>
      <c r="B433" s="185"/>
      <c r="C433" s="179"/>
      <c r="D433" s="185"/>
      <c r="E433" s="342"/>
      <c r="F433" s="343"/>
      <c r="G433" s="103"/>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c r="AC433" s="212"/>
      <c r="AD433" s="212"/>
      <c r="AE433" s="340"/>
      <c r="AF433" s="206"/>
      <c r="AG433" s="206"/>
      <c r="AH433" s="206"/>
      <c r="AI433" s="340"/>
      <c r="AJ433" s="206"/>
      <c r="AK433" s="206"/>
      <c r="AL433" s="206"/>
      <c r="AM433" s="340"/>
      <c r="AN433" s="206"/>
      <c r="AO433" s="206"/>
      <c r="AP433" s="341"/>
      <c r="AQ433" s="340"/>
      <c r="AR433" s="206"/>
      <c r="AS433" s="206"/>
      <c r="AT433" s="341"/>
      <c r="AU433" s="206"/>
      <c r="AV433" s="206"/>
      <c r="AW433" s="206"/>
      <c r="AX433" s="207"/>
    </row>
    <row r="434" spans="1:50" ht="23.25" hidden="1" customHeight="1" x14ac:dyDescent="0.2">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c r="AC434" s="204"/>
      <c r="AD434" s="204"/>
      <c r="AE434" s="340"/>
      <c r="AF434" s="206"/>
      <c r="AG434" s="206"/>
      <c r="AH434" s="341"/>
      <c r="AI434" s="340"/>
      <c r="AJ434" s="206"/>
      <c r="AK434" s="206"/>
      <c r="AL434" s="206"/>
      <c r="AM434" s="340"/>
      <c r="AN434" s="206"/>
      <c r="AO434" s="206"/>
      <c r="AP434" s="341"/>
      <c r="AQ434" s="340"/>
      <c r="AR434" s="206"/>
      <c r="AS434" s="206"/>
      <c r="AT434" s="341"/>
      <c r="AU434" s="206"/>
      <c r="AV434" s="206"/>
      <c r="AW434" s="206"/>
      <c r="AX434" s="207"/>
    </row>
    <row r="435" spans="1:50" ht="23.25" hidden="1" customHeight="1" x14ac:dyDescent="0.2">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9" t="s">
        <v>182</v>
      </c>
      <c r="AC435" s="579"/>
      <c r="AD435" s="579"/>
      <c r="AE435" s="340"/>
      <c r="AF435" s="206"/>
      <c r="AG435" s="206"/>
      <c r="AH435" s="341"/>
      <c r="AI435" s="340"/>
      <c r="AJ435" s="206"/>
      <c r="AK435" s="206"/>
      <c r="AL435" s="206"/>
      <c r="AM435" s="340"/>
      <c r="AN435" s="206"/>
      <c r="AO435" s="206"/>
      <c r="AP435" s="341"/>
      <c r="AQ435" s="340"/>
      <c r="AR435" s="206"/>
      <c r="AS435" s="206"/>
      <c r="AT435" s="341"/>
      <c r="AU435" s="206"/>
      <c r="AV435" s="206"/>
      <c r="AW435" s="206"/>
      <c r="AX435" s="207"/>
    </row>
    <row r="436" spans="1:50" ht="18.75" hidden="1" customHeight="1" x14ac:dyDescent="0.2">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418</v>
      </c>
      <c r="AJ436" s="339"/>
      <c r="AK436" s="339"/>
      <c r="AL436" s="158"/>
      <c r="AM436" s="339" t="s">
        <v>431</v>
      </c>
      <c r="AN436" s="339"/>
      <c r="AO436" s="339"/>
      <c r="AP436" s="158"/>
      <c r="AQ436" s="158" t="s">
        <v>235</v>
      </c>
      <c r="AR436" s="129"/>
      <c r="AS436" s="129"/>
      <c r="AT436" s="130"/>
      <c r="AU436" s="135" t="s">
        <v>134</v>
      </c>
      <c r="AV436" s="135"/>
      <c r="AW436" s="135"/>
      <c r="AX436" s="136"/>
    </row>
    <row r="437" spans="1:50" ht="18.75" hidden="1" customHeight="1" x14ac:dyDescent="0.2">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0"/>
      <c r="AR437" s="199"/>
      <c r="AS437" s="132" t="s">
        <v>236</v>
      </c>
      <c r="AT437" s="133"/>
      <c r="AU437" s="199"/>
      <c r="AV437" s="199"/>
      <c r="AW437" s="132" t="s">
        <v>181</v>
      </c>
      <c r="AX437" s="194"/>
    </row>
    <row r="438" spans="1:50" ht="23.25" hidden="1" customHeight="1" x14ac:dyDescent="0.2">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2">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2">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9" t="s">
        <v>182</v>
      </c>
      <c r="AC440" s="579"/>
      <c r="AD440" s="579"/>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2">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418</v>
      </c>
      <c r="AJ441" s="339"/>
      <c r="AK441" s="339"/>
      <c r="AL441" s="158"/>
      <c r="AM441" s="339" t="s">
        <v>431</v>
      </c>
      <c r="AN441" s="339"/>
      <c r="AO441" s="339"/>
      <c r="AP441" s="158"/>
      <c r="AQ441" s="158" t="s">
        <v>235</v>
      </c>
      <c r="AR441" s="129"/>
      <c r="AS441" s="129"/>
      <c r="AT441" s="130"/>
      <c r="AU441" s="135" t="s">
        <v>134</v>
      </c>
      <c r="AV441" s="135"/>
      <c r="AW441" s="135"/>
      <c r="AX441" s="136"/>
    </row>
    <row r="442" spans="1:50" ht="18.75" hidden="1" customHeight="1" x14ac:dyDescent="0.2">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0"/>
      <c r="AR442" s="199"/>
      <c r="AS442" s="132" t="s">
        <v>236</v>
      </c>
      <c r="AT442" s="133"/>
      <c r="AU442" s="199"/>
      <c r="AV442" s="199"/>
      <c r="AW442" s="132" t="s">
        <v>181</v>
      </c>
      <c r="AX442" s="194"/>
    </row>
    <row r="443" spans="1:50" ht="23.25" hidden="1" customHeight="1" x14ac:dyDescent="0.2">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2">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2">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9" t="s">
        <v>182</v>
      </c>
      <c r="AC445" s="579"/>
      <c r="AD445" s="579"/>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2">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418</v>
      </c>
      <c r="AJ446" s="339"/>
      <c r="AK446" s="339"/>
      <c r="AL446" s="158"/>
      <c r="AM446" s="339" t="s">
        <v>431</v>
      </c>
      <c r="AN446" s="339"/>
      <c r="AO446" s="339"/>
      <c r="AP446" s="158"/>
      <c r="AQ446" s="158" t="s">
        <v>235</v>
      </c>
      <c r="AR446" s="129"/>
      <c r="AS446" s="129"/>
      <c r="AT446" s="130"/>
      <c r="AU446" s="135" t="s">
        <v>134</v>
      </c>
      <c r="AV446" s="135"/>
      <c r="AW446" s="135"/>
      <c r="AX446" s="136"/>
    </row>
    <row r="447" spans="1:50" ht="18.75" hidden="1" customHeight="1" x14ac:dyDescent="0.2">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0"/>
      <c r="AR447" s="199"/>
      <c r="AS447" s="132" t="s">
        <v>236</v>
      </c>
      <c r="AT447" s="133"/>
      <c r="AU447" s="199"/>
      <c r="AV447" s="199"/>
      <c r="AW447" s="132" t="s">
        <v>181</v>
      </c>
      <c r="AX447" s="194"/>
    </row>
    <row r="448" spans="1:50" ht="23.25" hidden="1" customHeight="1" x14ac:dyDescent="0.2">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2">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2">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9" t="s">
        <v>182</v>
      </c>
      <c r="AC450" s="579"/>
      <c r="AD450" s="579"/>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2">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418</v>
      </c>
      <c r="AJ451" s="339"/>
      <c r="AK451" s="339"/>
      <c r="AL451" s="158"/>
      <c r="AM451" s="339" t="s">
        <v>431</v>
      </c>
      <c r="AN451" s="339"/>
      <c r="AO451" s="339"/>
      <c r="AP451" s="158"/>
      <c r="AQ451" s="158" t="s">
        <v>235</v>
      </c>
      <c r="AR451" s="129"/>
      <c r="AS451" s="129"/>
      <c r="AT451" s="130"/>
      <c r="AU451" s="135" t="s">
        <v>134</v>
      </c>
      <c r="AV451" s="135"/>
      <c r="AW451" s="135"/>
      <c r="AX451" s="136"/>
    </row>
    <row r="452" spans="1:50" ht="18.75" hidden="1" customHeight="1" x14ac:dyDescent="0.2">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0"/>
      <c r="AR452" s="199"/>
      <c r="AS452" s="132" t="s">
        <v>236</v>
      </c>
      <c r="AT452" s="133"/>
      <c r="AU452" s="199"/>
      <c r="AV452" s="199"/>
      <c r="AW452" s="132" t="s">
        <v>181</v>
      </c>
      <c r="AX452" s="194"/>
    </row>
    <row r="453" spans="1:50" ht="23.25" hidden="1" customHeight="1" x14ac:dyDescent="0.2">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2">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2">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9" t="s">
        <v>182</v>
      </c>
      <c r="AC455" s="579"/>
      <c r="AD455" s="579"/>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hidden="1" customHeight="1" x14ac:dyDescent="0.2">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418</v>
      </c>
      <c r="AJ456" s="339"/>
      <c r="AK456" s="339"/>
      <c r="AL456" s="158"/>
      <c r="AM456" s="339" t="s">
        <v>431</v>
      </c>
      <c r="AN456" s="339"/>
      <c r="AO456" s="339"/>
      <c r="AP456" s="158"/>
      <c r="AQ456" s="158" t="s">
        <v>235</v>
      </c>
      <c r="AR456" s="129"/>
      <c r="AS456" s="129"/>
      <c r="AT456" s="130"/>
      <c r="AU456" s="135" t="s">
        <v>134</v>
      </c>
      <c r="AV456" s="135"/>
      <c r="AW456" s="135"/>
      <c r="AX456" s="136"/>
    </row>
    <row r="457" spans="1:50" ht="18.75" hidden="1" customHeight="1" x14ac:dyDescent="0.2">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c r="AF457" s="199"/>
      <c r="AG457" s="132" t="s">
        <v>236</v>
      </c>
      <c r="AH457" s="133"/>
      <c r="AI457" s="155"/>
      <c r="AJ457" s="155"/>
      <c r="AK457" s="155"/>
      <c r="AL457" s="153"/>
      <c r="AM457" s="155"/>
      <c r="AN457" s="155"/>
      <c r="AO457" s="155"/>
      <c r="AP457" s="153"/>
      <c r="AQ457" s="590"/>
      <c r="AR457" s="199"/>
      <c r="AS457" s="132" t="s">
        <v>236</v>
      </c>
      <c r="AT457" s="133"/>
      <c r="AU457" s="199"/>
      <c r="AV457" s="199"/>
      <c r="AW457" s="132" t="s">
        <v>181</v>
      </c>
      <c r="AX457" s="194"/>
    </row>
    <row r="458" spans="1:50" ht="23.25" hidden="1" customHeight="1" x14ac:dyDescent="0.2">
      <c r="A458" s="188"/>
      <c r="B458" s="185"/>
      <c r="C458" s="179"/>
      <c r="D458" s="185"/>
      <c r="E458" s="342"/>
      <c r="F458" s="343"/>
      <c r="G458" s="103"/>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c r="AC458" s="212"/>
      <c r="AD458" s="212"/>
      <c r="AE458" s="340"/>
      <c r="AF458" s="206"/>
      <c r="AG458" s="206"/>
      <c r="AH458" s="206"/>
      <c r="AI458" s="340"/>
      <c r="AJ458" s="206"/>
      <c r="AK458" s="206"/>
      <c r="AL458" s="206"/>
      <c r="AM458" s="340"/>
      <c r="AN458" s="206"/>
      <c r="AO458" s="206"/>
      <c r="AP458" s="341"/>
      <c r="AQ458" s="340"/>
      <c r="AR458" s="206"/>
      <c r="AS458" s="206"/>
      <c r="AT458" s="341"/>
      <c r="AU458" s="206"/>
      <c r="AV458" s="206"/>
      <c r="AW458" s="206"/>
      <c r="AX458" s="207"/>
    </row>
    <row r="459" spans="1:50" ht="23.25" hidden="1" customHeight="1" x14ac:dyDescent="0.2">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c r="AC459" s="204"/>
      <c r="AD459" s="204"/>
      <c r="AE459" s="340"/>
      <c r="AF459" s="206"/>
      <c r="AG459" s="206"/>
      <c r="AH459" s="341"/>
      <c r="AI459" s="340"/>
      <c r="AJ459" s="206"/>
      <c r="AK459" s="206"/>
      <c r="AL459" s="206"/>
      <c r="AM459" s="340"/>
      <c r="AN459" s="206"/>
      <c r="AO459" s="206"/>
      <c r="AP459" s="341"/>
      <c r="AQ459" s="340"/>
      <c r="AR459" s="206"/>
      <c r="AS459" s="206"/>
      <c r="AT459" s="341"/>
      <c r="AU459" s="206"/>
      <c r="AV459" s="206"/>
      <c r="AW459" s="206"/>
      <c r="AX459" s="207"/>
    </row>
    <row r="460" spans="1:50" ht="23.25" hidden="1" customHeight="1" x14ac:dyDescent="0.2">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9" t="s">
        <v>14</v>
      </c>
      <c r="AC460" s="579"/>
      <c r="AD460" s="579"/>
      <c r="AE460" s="340"/>
      <c r="AF460" s="206"/>
      <c r="AG460" s="206"/>
      <c r="AH460" s="341"/>
      <c r="AI460" s="340"/>
      <c r="AJ460" s="206"/>
      <c r="AK460" s="206"/>
      <c r="AL460" s="206"/>
      <c r="AM460" s="340"/>
      <c r="AN460" s="206"/>
      <c r="AO460" s="206"/>
      <c r="AP460" s="341"/>
      <c r="AQ460" s="340"/>
      <c r="AR460" s="206"/>
      <c r="AS460" s="206"/>
      <c r="AT460" s="341"/>
      <c r="AU460" s="206"/>
      <c r="AV460" s="206"/>
      <c r="AW460" s="206"/>
      <c r="AX460" s="207"/>
    </row>
    <row r="461" spans="1:50" ht="18.75" hidden="1" customHeight="1" x14ac:dyDescent="0.2">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418</v>
      </c>
      <c r="AJ461" s="339"/>
      <c r="AK461" s="339"/>
      <c r="AL461" s="158"/>
      <c r="AM461" s="339" t="s">
        <v>431</v>
      </c>
      <c r="AN461" s="339"/>
      <c r="AO461" s="339"/>
      <c r="AP461" s="158"/>
      <c r="AQ461" s="158" t="s">
        <v>235</v>
      </c>
      <c r="AR461" s="129"/>
      <c r="AS461" s="129"/>
      <c r="AT461" s="130"/>
      <c r="AU461" s="135" t="s">
        <v>134</v>
      </c>
      <c r="AV461" s="135"/>
      <c r="AW461" s="135"/>
      <c r="AX461" s="136"/>
    </row>
    <row r="462" spans="1:50" ht="18.75" hidden="1" customHeight="1" x14ac:dyDescent="0.2">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0"/>
      <c r="AR462" s="199"/>
      <c r="AS462" s="132" t="s">
        <v>236</v>
      </c>
      <c r="AT462" s="133"/>
      <c r="AU462" s="199"/>
      <c r="AV462" s="199"/>
      <c r="AW462" s="132" t="s">
        <v>181</v>
      </c>
      <c r="AX462" s="194"/>
    </row>
    <row r="463" spans="1:50" ht="23.25" hidden="1" customHeight="1" x14ac:dyDescent="0.2">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2">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2">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9" t="s">
        <v>14</v>
      </c>
      <c r="AC465" s="579"/>
      <c r="AD465" s="579"/>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2">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418</v>
      </c>
      <c r="AJ466" s="339"/>
      <c r="AK466" s="339"/>
      <c r="AL466" s="158"/>
      <c r="AM466" s="339" t="s">
        <v>431</v>
      </c>
      <c r="AN466" s="339"/>
      <c r="AO466" s="339"/>
      <c r="AP466" s="158"/>
      <c r="AQ466" s="158" t="s">
        <v>235</v>
      </c>
      <c r="AR466" s="129"/>
      <c r="AS466" s="129"/>
      <c r="AT466" s="130"/>
      <c r="AU466" s="135" t="s">
        <v>134</v>
      </c>
      <c r="AV466" s="135"/>
      <c r="AW466" s="135"/>
      <c r="AX466" s="136"/>
    </row>
    <row r="467" spans="1:50" ht="18.75" hidden="1" customHeight="1" x14ac:dyDescent="0.2">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0"/>
      <c r="AR467" s="199"/>
      <c r="AS467" s="132" t="s">
        <v>236</v>
      </c>
      <c r="AT467" s="133"/>
      <c r="AU467" s="199"/>
      <c r="AV467" s="199"/>
      <c r="AW467" s="132" t="s">
        <v>181</v>
      </c>
      <c r="AX467" s="194"/>
    </row>
    <row r="468" spans="1:50" ht="23.25" hidden="1" customHeight="1" x14ac:dyDescent="0.2">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2">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2">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9" t="s">
        <v>14</v>
      </c>
      <c r="AC470" s="579"/>
      <c r="AD470" s="579"/>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2">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418</v>
      </c>
      <c r="AJ471" s="339"/>
      <c r="AK471" s="339"/>
      <c r="AL471" s="158"/>
      <c r="AM471" s="339" t="s">
        <v>431</v>
      </c>
      <c r="AN471" s="339"/>
      <c r="AO471" s="339"/>
      <c r="AP471" s="158"/>
      <c r="AQ471" s="158" t="s">
        <v>235</v>
      </c>
      <c r="AR471" s="129"/>
      <c r="AS471" s="129"/>
      <c r="AT471" s="130"/>
      <c r="AU471" s="135" t="s">
        <v>134</v>
      </c>
      <c r="AV471" s="135"/>
      <c r="AW471" s="135"/>
      <c r="AX471" s="136"/>
    </row>
    <row r="472" spans="1:50" ht="18.75" hidden="1" customHeight="1" x14ac:dyDescent="0.2">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0"/>
      <c r="AR472" s="199"/>
      <c r="AS472" s="132" t="s">
        <v>236</v>
      </c>
      <c r="AT472" s="133"/>
      <c r="AU472" s="199"/>
      <c r="AV472" s="199"/>
      <c r="AW472" s="132" t="s">
        <v>181</v>
      </c>
      <c r="AX472" s="194"/>
    </row>
    <row r="473" spans="1:50" ht="23.25" hidden="1" customHeight="1" x14ac:dyDescent="0.2">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2">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2">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9" t="s">
        <v>14</v>
      </c>
      <c r="AC475" s="579"/>
      <c r="AD475" s="579"/>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2">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418</v>
      </c>
      <c r="AJ476" s="339"/>
      <c r="AK476" s="339"/>
      <c r="AL476" s="158"/>
      <c r="AM476" s="339" t="s">
        <v>431</v>
      </c>
      <c r="AN476" s="339"/>
      <c r="AO476" s="339"/>
      <c r="AP476" s="158"/>
      <c r="AQ476" s="158" t="s">
        <v>235</v>
      </c>
      <c r="AR476" s="129"/>
      <c r="AS476" s="129"/>
      <c r="AT476" s="130"/>
      <c r="AU476" s="135" t="s">
        <v>134</v>
      </c>
      <c r="AV476" s="135"/>
      <c r="AW476" s="135"/>
      <c r="AX476" s="136"/>
    </row>
    <row r="477" spans="1:50" ht="18.75" hidden="1" customHeight="1" x14ac:dyDescent="0.2">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0"/>
      <c r="AR477" s="199"/>
      <c r="AS477" s="132" t="s">
        <v>236</v>
      </c>
      <c r="AT477" s="133"/>
      <c r="AU477" s="199"/>
      <c r="AV477" s="199"/>
      <c r="AW477" s="132" t="s">
        <v>181</v>
      </c>
      <c r="AX477" s="194"/>
    </row>
    <row r="478" spans="1:50" ht="23.25" hidden="1" customHeight="1" x14ac:dyDescent="0.2">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2">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2">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9" t="s">
        <v>14</v>
      </c>
      <c r="AC480" s="579"/>
      <c r="AD480" s="579"/>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9" hidden="1" customHeight="1" x14ac:dyDescent="0.2">
      <c r="A481" s="188"/>
      <c r="B481" s="185"/>
      <c r="C481" s="179"/>
      <c r="D481" s="185"/>
      <c r="E481" s="121" t="s">
        <v>414</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hidden="1" customHeight="1" x14ac:dyDescent="0.2">
      <c r="A482" s="188"/>
      <c r="B482" s="185"/>
      <c r="C482" s="179"/>
      <c r="D482" s="185"/>
      <c r="E482" s="124"/>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hidden="1" customHeight="1" thickBot="1" x14ac:dyDescent="0.25">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2">
      <c r="A484" s="188"/>
      <c r="B484" s="185"/>
      <c r="C484" s="179"/>
      <c r="D484" s="185"/>
      <c r="E484" s="173" t="s">
        <v>409</v>
      </c>
      <c r="F484" s="174"/>
      <c r="G484" s="899" t="s">
        <v>255</v>
      </c>
      <c r="H484" s="122"/>
      <c r="I484" s="122"/>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2">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418</v>
      </c>
      <c r="AJ485" s="339"/>
      <c r="AK485" s="339"/>
      <c r="AL485" s="158"/>
      <c r="AM485" s="339" t="s">
        <v>431</v>
      </c>
      <c r="AN485" s="339"/>
      <c r="AO485" s="339"/>
      <c r="AP485" s="158"/>
      <c r="AQ485" s="158" t="s">
        <v>235</v>
      </c>
      <c r="AR485" s="129"/>
      <c r="AS485" s="129"/>
      <c r="AT485" s="130"/>
      <c r="AU485" s="135" t="s">
        <v>134</v>
      </c>
      <c r="AV485" s="135"/>
      <c r="AW485" s="135"/>
      <c r="AX485" s="136"/>
    </row>
    <row r="486" spans="1:50" ht="18.75" hidden="1" customHeight="1" x14ac:dyDescent="0.2">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0"/>
      <c r="AR486" s="199"/>
      <c r="AS486" s="132" t="s">
        <v>236</v>
      </c>
      <c r="AT486" s="133"/>
      <c r="AU486" s="199"/>
      <c r="AV486" s="199"/>
      <c r="AW486" s="132" t="s">
        <v>181</v>
      </c>
      <c r="AX486" s="194"/>
    </row>
    <row r="487" spans="1:50" ht="23.25" hidden="1" customHeight="1" x14ac:dyDescent="0.2">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2">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2">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9" t="s">
        <v>182</v>
      </c>
      <c r="AC489" s="579"/>
      <c r="AD489" s="579"/>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2">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418</v>
      </c>
      <c r="AJ490" s="339"/>
      <c r="AK490" s="339"/>
      <c r="AL490" s="158"/>
      <c r="AM490" s="339" t="s">
        <v>431</v>
      </c>
      <c r="AN490" s="339"/>
      <c r="AO490" s="339"/>
      <c r="AP490" s="158"/>
      <c r="AQ490" s="158" t="s">
        <v>235</v>
      </c>
      <c r="AR490" s="129"/>
      <c r="AS490" s="129"/>
      <c r="AT490" s="130"/>
      <c r="AU490" s="135" t="s">
        <v>134</v>
      </c>
      <c r="AV490" s="135"/>
      <c r="AW490" s="135"/>
      <c r="AX490" s="136"/>
    </row>
    <row r="491" spans="1:50" ht="18.75" hidden="1" customHeight="1" x14ac:dyDescent="0.2">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0"/>
      <c r="AR491" s="199"/>
      <c r="AS491" s="132" t="s">
        <v>236</v>
      </c>
      <c r="AT491" s="133"/>
      <c r="AU491" s="199"/>
      <c r="AV491" s="199"/>
      <c r="AW491" s="132" t="s">
        <v>181</v>
      </c>
      <c r="AX491" s="194"/>
    </row>
    <row r="492" spans="1:50" ht="23.25" hidden="1" customHeight="1" x14ac:dyDescent="0.2">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2">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2">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9" t="s">
        <v>182</v>
      </c>
      <c r="AC494" s="579"/>
      <c r="AD494" s="579"/>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2">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418</v>
      </c>
      <c r="AJ495" s="339"/>
      <c r="AK495" s="339"/>
      <c r="AL495" s="158"/>
      <c r="AM495" s="339" t="s">
        <v>431</v>
      </c>
      <c r="AN495" s="339"/>
      <c r="AO495" s="339"/>
      <c r="AP495" s="158"/>
      <c r="AQ495" s="158" t="s">
        <v>235</v>
      </c>
      <c r="AR495" s="129"/>
      <c r="AS495" s="129"/>
      <c r="AT495" s="130"/>
      <c r="AU495" s="135" t="s">
        <v>134</v>
      </c>
      <c r="AV495" s="135"/>
      <c r="AW495" s="135"/>
      <c r="AX495" s="136"/>
    </row>
    <row r="496" spans="1:50" ht="18.75" hidden="1" customHeight="1" x14ac:dyDescent="0.2">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0"/>
      <c r="AR496" s="199"/>
      <c r="AS496" s="132" t="s">
        <v>236</v>
      </c>
      <c r="AT496" s="133"/>
      <c r="AU496" s="199"/>
      <c r="AV496" s="199"/>
      <c r="AW496" s="132" t="s">
        <v>181</v>
      </c>
      <c r="AX496" s="194"/>
    </row>
    <row r="497" spans="1:50" ht="23.25" hidden="1" customHeight="1" x14ac:dyDescent="0.2">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2">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2">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9" t="s">
        <v>182</v>
      </c>
      <c r="AC499" s="579"/>
      <c r="AD499" s="579"/>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2">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418</v>
      </c>
      <c r="AJ500" s="339"/>
      <c r="AK500" s="339"/>
      <c r="AL500" s="158"/>
      <c r="AM500" s="339" t="s">
        <v>431</v>
      </c>
      <c r="AN500" s="339"/>
      <c r="AO500" s="339"/>
      <c r="AP500" s="158"/>
      <c r="AQ500" s="158" t="s">
        <v>235</v>
      </c>
      <c r="AR500" s="129"/>
      <c r="AS500" s="129"/>
      <c r="AT500" s="130"/>
      <c r="AU500" s="135" t="s">
        <v>134</v>
      </c>
      <c r="AV500" s="135"/>
      <c r="AW500" s="135"/>
      <c r="AX500" s="136"/>
    </row>
    <row r="501" spans="1:50" ht="18.75" hidden="1" customHeight="1" x14ac:dyDescent="0.2">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0"/>
      <c r="AR501" s="199"/>
      <c r="AS501" s="132" t="s">
        <v>236</v>
      </c>
      <c r="AT501" s="133"/>
      <c r="AU501" s="199"/>
      <c r="AV501" s="199"/>
      <c r="AW501" s="132" t="s">
        <v>181</v>
      </c>
      <c r="AX501" s="194"/>
    </row>
    <row r="502" spans="1:50" ht="23.25" hidden="1" customHeight="1" x14ac:dyDescent="0.2">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2">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2">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9" t="s">
        <v>182</v>
      </c>
      <c r="AC504" s="579"/>
      <c r="AD504" s="579"/>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2">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418</v>
      </c>
      <c r="AJ505" s="339"/>
      <c r="AK505" s="339"/>
      <c r="AL505" s="158"/>
      <c r="AM505" s="339" t="s">
        <v>431</v>
      </c>
      <c r="AN505" s="339"/>
      <c r="AO505" s="339"/>
      <c r="AP505" s="158"/>
      <c r="AQ505" s="158" t="s">
        <v>235</v>
      </c>
      <c r="AR505" s="129"/>
      <c r="AS505" s="129"/>
      <c r="AT505" s="130"/>
      <c r="AU505" s="135" t="s">
        <v>134</v>
      </c>
      <c r="AV505" s="135"/>
      <c r="AW505" s="135"/>
      <c r="AX505" s="136"/>
    </row>
    <row r="506" spans="1:50" ht="18.75" hidden="1" customHeight="1" x14ac:dyDescent="0.2">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0"/>
      <c r="AR506" s="199"/>
      <c r="AS506" s="132" t="s">
        <v>236</v>
      </c>
      <c r="AT506" s="133"/>
      <c r="AU506" s="199"/>
      <c r="AV506" s="199"/>
      <c r="AW506" s="132" t="s">
        <v>181</v>
      </c>
      <c r="AX506" s="194"/>
    </row>
    <row r="507" spans="1:50" ht="23.25" hidden="1" customHeight="1" x14ac:dyDescent="0.2">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2">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2">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9" t="s">
        <v>182</v>
      </c>
      <c r="AC509" s="579"/>
      <c r="AD509" s="579"/>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2">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418</v>
      </c>
      <c r="AJ510" s="339"/>
      <c r="AK510" s="339"/>
      <c r="AL510" s="158"/>
      <c r="AM510" s="339" t="s">
        <v>431</v>
      </c>
      <c r="AN510" s="339"/>
      <c r="AO510" s="339"/>
      <c r="AP510" s="158"/>
      <c r="AQ510" s="158" t="s">
        <v>235</v>
      </c>
      <c r="AR510" s="129"/>
      <c r="AS510" s="129"/>
      <c r="AT510" s="130"/>
      <c r="AU510" s="135" t="s">
        <v>134</v>
      </c>
      <c r="AV510" s="135"/>
      <c r="AW510" s="135"/>
      <c r="AX510" s="136"/>
    </row>
    <row r="511" spans="1:50" ht="18.75" hidden="1" customHeight="1" x14ac:dyDescent="0.2">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0"/>
      <c r="AR511" s="199"/>
      <c r="AS511" s="132" t="s">
        <v>236</v>
      </c>
      <c r="AT511" s="133"/>
      <c r="AU511" s="199"/>
      <c r="AV511" s="199"/>
      <c r="AW511" s="132" t="s">
        <v>181</v>
      </c>
      <c r="AX511" s="194"/>
    </row>
    <row r="512" spans="1:50" ht="23.25" hidden="1" customHeight="1" x14ac:dyDescent="0.2">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2">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2">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9" t="s">
        <v>14</v>
      </c>
      <c r="AC514" s="579"/>
      <c r="AD514" s="579"/>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2">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418</v>
      </c>
      <c r="AJ515" s="339"/>
      <c r="AK515" s="339"/>
      <c r="AL515" s="158"/>
      <c r="AM515" s="339" t="s">
        <v>431</v>
      </c>
      <c r="AN515" s="339"/>
      <c r="AO515" s="339"/>
      <c r="AP515" s="158"/>
      <c r="AQ515" s="158" t="s">
        <v>235</v>
      </c>
      <c r="AR515" s="129"/>
      <c r="AS515" s="129"/>
      <c r="AT515" s="130"/>
      <c r="AU515" s="135" t="s">
        <v>134</v>
      </c>
      <c r="AV515" s="135"/>
      <c r="AW515" s="135"/>
      <c r="AX515" s="136"/>
    </row>
    <row r="516" spans="1:50" ht="18.75" hidden="1" customHeight="1" x14ac:dyDescent="0.2">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0"/>
      <c r="AR516" s="199"/>
      <c r="AS516" s="132" t="s">
        <v>236</v>
      </c>
      <c r="AT516" s="133"/>
      <c r="AU516" s="199"/>
      <c r="AV516" s="199"/>
      <c r="AW516" s="132" t="s">
        <v>181</v>
      </c>
      <c r="AX516" s="194"/>
    </row>
    <row r="517" spans="1:50" ht="23.25" hidden="1" customHeight="1" x14ac:dyDescent="0.2">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2">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2">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9" t="s">
        <v>14</v>
      </c>
      <c r="AC519" s="579"/>
      <c r="AD519" s="579"/>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2">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418</v>
      </c>
      <c r="AJ520" s="339"/>
      <c r="AK520" s="339"/>
      <c r="AL520" s="158"/>
      <c r="AM520" s="339" t="s">
        <v>431</v>
      </c>
      <c r="AN520" s="339"/>
      <c r="AO520" s="339"/>
      <c r="AP520" s="158"/>
      <c r="AQ520" s="158" t="s">
        <v>235</v>
      </c>
      <c r="AR520" s="129"/>
      <c r="AS520" s="129"/>
      <c r="AT520" s="130"/>
      <c r="AU520" s="135" t="s">
        <v>134</v>
      </c>
      <c r="AV520" s="135"/>
      <c r="AW520" s="135"/>
      <c r="AX520" s="136"/>
    </row>
    <row r="521" spans="1:50" ht="18.75" hidden="1" customHeight="1" x14ac:dyDescent="0.2">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0"/>
      <c r="AR521" s="199"/>
      <c r="AS521" s="132" t="s">
        <v>236</v>
      </c>
      <c r="AT521" s="133"/>
      <c r="AU521" s="199"/>
      <c r="AV521" s="199"/>
      <c r="AW521" s="132" t="s">
        <v>181</v>
      </c>
      <c r="AX521" s="194"/>
    </row>
    <row r="522" spans="1:50" ht="23.25" hidden="1" customHeight="1" x14ac:dyDescent="0.2">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2">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2">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9" t="s">
        <v>14</v>
      </c>
      <c r="AC524" s="579"/>
      <c r="AD524" s="579"/>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2">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418</v>
      </c>
      <c r="AJ525" s="339"/>
      <c r="AK525" s="339"/>
      <c r="AL525" s="158"/>
      <c r="AM525" s="339" t="s">
        <v>431</v>
      </c>
      <c r="AN525" s="339"/>
      <c r="AO525" s="339"/>
      <c r="AP525" s="158"/>
      <c r="AQ525" s="158" t="s">
        <v>235</v>
      </c>
      <c r="AR525" s="129"/>
      <c r="AS525" s="129"/>
      <c r="AT525" s="130"/>
      <c r="AU525" s="135" t="s">
        <v>134</v>
      </c>
      <c r="AV525" s="135"/>
      <c r="AW525" s="135"/>
      <c r="AX525" s="136"/>
    </row>
    <row r="526" spans="1:50" ht="18.75" hidden="1" customHeight="1" x14ac:dyDescent="0.2">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0"/>
      <c r="AR526" s="199"/>
      <c r="AS526" s="132" t="s">
        <v>236</v>
      </c>
      <c r="AT526" s="133"/>
      <c r="AU526" s="199"/>
      <c r="AV526" s="199"/>
      <c r="AW526" s="132" t="s">
        <v>181</v>
      </c>
      <c r="AX526" s="194"/>
    </row>
    <row r="527" spans="1:50" ht="23.25" hidden="1" customHeight="1" x14ac:dyDescent="0.2">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2">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2">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9" t="s">
        <v>14</v>
      </c>
      <c r="AC529" s="579"/>
      <c r="AD529" s="579"/>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2">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418</v>
      </c>
      <c r="AJ530" s="339"/>
      <c r="AK530" s="339"/>
      <c r="AL530" s="158"/>
      <c r="AM530" s="339" t="s">
        <v>431</v>
      </c>
      <c r="AN530" s="339"/>
      <c r="AO530" s="339"/>
      <c r="AP530" s="158"/>
      <c r="AQ530" s="158" t="s">
        <v>235</v>
      </c>
      <c r="AR530" s="129"/>
      <c r="AS530" s="129"/>
      <c r="AT530" s="130"/>
      <c r="AU530" s="135" t="s">
        <v>134</v>
      </c>
      <c r="AV530" s="135"/>
      <c r="AW530" s="135"/>
      <c r="AX530" s="136"/>
    </row>
    <row r="531" spans="1:50" ht="18.75" hidden="1" customHeight="1" x14ac:dyDescent="0.2">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0"/>
      <c r="AR531" s="199"/>
      <c r="AS531" s="132" t="s">
        <v>236</v>
      </c>
      <c r="AT531" s="133"/>
      <c r="AU531" s="199"/>
      <c r="AV531" s="199"/>
      <c r="AW531" s="132" t="s">
        <v>181</v>
      </c>
      <c r="AX531" s="194"/>
    </row>
    <row r="532" spans="1:50" ht="23.25" hidden="1" customHeight="1" x14ac:dyDescent="0.2">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2">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2">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9" t="s">
        <v>14</v>
      </c>
      <c r="AC534" s="579"/>
      <c r="AD534" s="579"/>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9" hidden="1" customHeight="1" x14ac:dyDescent="0.2">
      <c r="A535" s="188"/>
      <c r="B535" s="185"/>
      <c r="C535" s="179"/>
      <c r="D535" s="185"/>
      <c r="E535" s="121" t="s">
        <v>415</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2">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2">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2">
      <c r="A538" s="188"/>
      <c r="B538" s="185"/>
      <c r="C538" s="179"/>
      <c r="D538" s="185"/>
      <c r="E538" s="173" t="s">
        <v>410</v>
      </c>
      <c r="F538" s="174"/>
      <c r="G538" s="899" t="s">
        <v>255</v>
      </c>
      <c r="H538" s="122"/>
      <c r="I538" s="122"/>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2">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418</v>
      </c>
      <c r="AJ539" s="339"/>
      <c r="AK539" s="339"/>
      <c r="AL539" s="158"/>
      <c r="AM539" s="339" t="s">
        <v>431</v>
      </c>
      <c r="AN539" s="339"/>
      <c r="AO539" s="339"/>
      <c r="AP539" s="158"/>
      <c r="AQ539" s="158" t="s">
        <v>235</v>
      </c>
      <c r="AR539" s="129"/>
      <c r="AS539" s="129"/>
      <c r="AT539" s="130"/>
      <c r="AU539" s="135" t="s">
        <v>134</v>
      </c>
      <c r="AV539" s="135"/>
      <c r="AW539" s="135"/>
      <c r="AX539" s="136"/>
    </row>
    <row r="540" spans="1:50" ht="18.75" hidden="1" customHeight="1" x14ac:dyDescent="0.2">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0"/>
      <c r="AR540" s="199"/>
      <c r="AS540" s="132" t="s">
        <v>236</v>
      </c>
      <c r="AT540" s="133"/>
      <c r="AU540" s="199"/>
      <c r="AV540" s="199"/>
      <c r="AW540" s="132" t="s">
        <v>181</v>
      </c>
      <c r="AX540" s="194"/>
    </row>
    <row r="541" spans="1:50" ht="23.25" hidden="1" customHeight="1" x14ac:dyDescent="0.2">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2">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2">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9" t="s">
        <v>182</v>
      </c>
      <c r="AC543" s="579"/>
      <c r="AD543" s="579"/>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2">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418</v>
      </c>
      <c r="AJ544" s="339"/>
      <c r="AK544" s="339"/>
      <c r="AL544" s="158"/>
      <c r="AM544" s="339" t="s">
        <v>431</v>
      </c>
      <c r="AN544" s="339"/>
      <c r="AO544" s="339"/>
      <c r="AP544" s="158"/>
      <c r="AQ544" s="158" t="s">
        <v>235</v>
      </c>
      <c r="AR544" s="129"/>
      <c r="AS544" s="129"/>
      <c r="AT544" s="130"/>
      <c r="AU544" s="135" t="s">
        <v>134</v>
      </c>
      <c r="AV544" s="135"/>
      <c r="AW544" s="135"/>
      <c r="AX544" s="136"/>
    </row>
    <row r="545" spans="1:50" ht="18.75" hidden="1" customHeight="1" x14ac:dyDescent="0.2">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0"/>
      <c r="AR545" s="199"/>
      <c r="AS545" s="132" t="s">
        <v>236</v>
      </c>
      <c r="AT545" s="133"/>
      <c r="AU545" s="199"/>
      <c r="AV545" s="199"/>
      <c r="AW545" s="132" t="s">
        <v>181</v>
      </c>
      <c r="AX545" s="194"/>
    </row>
    <row r="546" spans="1:50" ht="23.25" hidden="1" customHeight="1" x14ac:dyDescent="0.2">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2">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2">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9" t="s">
        <v>182</v>
      </c>
      <c r="AC548" s="579"/>
      <c r="AD548" s="579"/>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2">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418</v>
      </c>
      <c r="AJ549" s="339"/>
      <c r="AK549" s="339"/>
      <c r="AL549" s="158"/>
      <c r="AM549" s="339" t="s">
        <v>431</v>
      </c>
      <c r="AN549" s="339"/>
      <c r="AO549" s="339"/>
      <c r="AP549" s="158"/>
      <c r="AQ549" s="158" t="s">
        <v>235</v>
      </c>
      <c r="AR549" s="129"/>
      <c r="AS549" s="129"/>
      <c r="AT549" s="130"/>
      <c r="AU549" s="135" t="s">
        <v>134</v>
      </c>
      <c r="AV549" s="135"/>
      <c r="AW549" s="135"/>
      <c r="AX549" s="136"/>
    </row>
    <row r="550" spans="1:50" ht="18.75" hidden="1" customHeight="1" x14ac:dyDescent="0.2">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0"/>
      <c r="AR550" s="199"/>
      <c r="AS550" s="132" t="s">
        <v>236</v>
      </c>
      <c r="AT550" s="133"/>
      <c r="AU550" s="199"/>
      <c r="AV550" s="199"/>
      <c r="AW550" s="132" t="s">
        <v>181</v>
      </c>
      <c r="AX550" s="194"/>
    </row>
    <row r="551" spans="1:50" ht="23.25" hidden="1" customHeight="1" x14ac:dyDescent="0.2">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2">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2">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9" t="s">
        <v>182</v>
      </c>
      <c r="AC553" s="579"/>
      <c r="AD553" s="579"/>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2">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418</v>
      </c>
      <c r="AJ554" s="339"/>
      <c r="AK554" s="339"/>
      <c r="AL554" s="158"/>
      <c r="AM554" s="339" t="s">
        <v>431</v>
      </c>
      <c r="AN554" s="339"/>
      <c r="AO554" s="339"/>
      <c r="AP554" s="158"/>
      <c r="AQ554" s="158" t="s">
        <v>235</v>
      </c>
      <c r="AR554" s="129"/>
      <c r="AS554" s="129"/>
      <c r="AT554" s="130"/>
      <c r="AU554" s="135" t="s">
        <v>134</v>
      </c>
      <c r="AV554" s="135"/>
      <c r="AW554" s="135"/>
      <c r="AX554" s="136"/>
    </row>
    <row r="555" spans="1:50" ht="18.75" hidden="1" customHeight="1" x14ac:dyDescent="0.2">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0"/>
      <c r="AR555" s="199"/>
      <c r="AS555" s="132" t="s">
        <v>236</v>
      </c>
      <c r="AT555" s="133"/>
      <c r="AU555" s="199"/>
      <c r="AV555" s="199"/>
      <c r="AW555" s="132" t="s">
        <v>181</v>
      </c>
      <c r="AX555" s="194"/>
    </row>
    <row r="556" spans="1:50" ht="23.25" hidden="1" customHeight="1" x14ac:dyDescent="0.2">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2">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2">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9" t="s">
        <v>182</v>
      </c>
      <c r="AC558" s="579"/>
      <c r="AD558" s="579"/>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2">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418</v>
      </c>
      <c r="AJ559" s="339"/>
      <c r="AK559" s="339"/>
      <c r="AL559" s="158"/>
      <c r="AM559" s="339" t="s">
        <v>431</v>
      </c>
      <c r="AN559" s="339"/>
      <c r="AO559" s="339"/>
      <c r="AP559" s="158"/>
      <c r="AQ559" s="158" t="s">
        <v>235</v>
      </c>
      <c r="AR559" s="129"/>
      <c r="AS559" s="129"/>
      <c r="AT559" s="130"/>
      <c r="AU559" s="135" t="s">
        <v>134</v>
      </c>
      <c r="AV559" s="135"/>
      <c r="AW559" s="135"/>
      <c r="AX559" s="136"/>
    </row>
    <row r="560" spans="1:50" ht="18.75" hidden="1" customHeight="1" x14ac:dyDescent="0.2">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0"/>
      <c r="AR560" s="199"/>
      <c r="AS560" s="132" t="s">
        <v>236</v>
      </c>
      <c r="AT560" s="133"/>
      <c r="AU560" s="199"/>
      <c r="AV560" s="199"/>
      <c r="AW560" s="132" t="s">
        <v>181</v>
      </c>
      <c r="AX560" s="194"/>
    </row>
    <row r="561" spans="1:50" ht="23.25" hidden="1" customHeight="1" x14ac:dyDescent="0.2">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2">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2">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9" t="s">
        <v>182</v>
      </c>
      <c r="AC563" s="579"/>
      <c r="AD563" s="579"/>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2">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418</v>
      </c>
      <c r="AJ564" s="339"/>
      <c r="AK564" s="339"/>
      <c r="AL564" s="158"/>
      <c r="AM564" s="339" t="s">
        <v>431</v>
      </c>
      <c r="AN564" s="339"/>
      <c r="AO564" s="339"/>
      <c r="AP564" s="158"/>
      <c r="AQ564" s="158" t="s">
        <v>235</v>
      </c>
      <c r="AR564" s="129"/>
      <c r="AS564" s="129"/>
      <c r="AT564" s="130"/>
      <c r="AU564" s="135" t="s">
        <v>134</v>
      </c>
      <c r="AV564" s="135"/>
      <c r="AW564" s="135"/>
      <c r="AX564" s="136"/>
    </row>
    <row r="565" spans="1:50" ht="18.75" hidden="1" customHeight="1" x14ac:dyDescent="0.2">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0"/>
      <c r="AR565" s="199"/>
      <c r="AS565" s="132" t="s">
        <v>236</v>
      </c>
      <c r="AT565" s="133"/>
      <c r="AU565" s="199"/>
      <c r="AV565" s="199"/>
      <c r="AW565" s="132" t="s">
        <v>181</v>
      </c>
      <c r="AX565" s="194"/>
    </row>
    <row r="566" spans="1:50" ht="23.25" hidden="1" customHeight="1" x14ac:dyDescent="0.2">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2">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2">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9" t="s">
        <v>14</v>
      </c>
      <c r="AC568" s="579"/>
      <c r="AD568" s="579"/>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2">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418</v>
      </c>
      <c r="AJ569" s="339"/>
      <c r="AK569" s="339"/>
      <c r="AL569" s="158"/>
      <c r="AM569" s="339" t="s">
        <v>431</v>
      </c>
      <c r="AN569" s="339"/>
      <c r="AO569" s="339"/>
      <c r="AP569" s="158"/>
      <c r="AQ569" s="158" t="s">
        <v>235</v>
      </c>
      <c r="AR569" s="129"/>
      <c r="AS569" s="129"/>
      <c r="AT569" s="130"/>
      <c r="AU569" s="135" t="s">
        <v>134</v>
      </c>
      <c r="AV569" s="135"/>
      <c r="AW569" s="135"/>
      <c r="AX569" s="136"/>
    </row>
    <row r="570" spans="1:50" ht="18.75" hidden="1" customHeight="1" x14ac:dyDescent="0.2">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0"/>
      <c r="AR570" s="199"/>
      <c r="AS570" s="132" t="s">
        <v>236</v>
      </c>
      <c r="AT570" s="133"/>
      <c r="AU570" s="199"/>
      <c r="AV570" s="199"/>
      <c r="AW570" s="132" t="s">
        <v>181</v>
      </c>
      <c r="AX570" s="194"/>
    </row>
    <row r="571" spans="1:50" ht="23.25" hidden="1" customHeight="1" x14ac:dyDescent="0.2">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2">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2">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9" t="s">
        <v>14</v>
      </c>
      <c r="AC573" s="579"/>
      <c r="AD573" s="579"/>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2">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418</v>
      </c>
      <c r="AJ574" s="339"/>
      <c r="AK574" s="339"/>
      <c r="AL574" s="158"/>
      <c r="AM574" s="339" t="s">
        <v>431</v>
      </c>
      <c r="AN574" s="339"/>
      <c r="AO574" s="339"/>
      <c r="AP574" s="158"/>
      <c r="AQ574" s="158" t="s">
        <v>235</v>
      </c>
      <c r="AR574" s="129"/>
      <c r="AS574" s="129"/>
      <c r="AT574" s="130"/>
      <c r="AU574" s="135" t="s">
        <v>134</v>
      </c>
      <c r="AV574" s="135"/>
      <c r="AW574" s="135"/>
      <c r="AX574" s="136"/>
    </row>
    <row r="575" spans="1:50" ht="18.75" hidden="1" customHeight="1" x14ac:dyDescent="0.2">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0"/>
      <c r="AR575" s="199"/>
      <c r="AS575" s="132" t="s">
        <v>236</v>
      </c>
      <c r="AT575" s="133"/>
      <c r="AU575" s="199"/>
      <c r="AV575" s="199"/>
      <c r="AW575" s="132" t="s">
        <v>181</v>
      </c>
      <c r="AX575" s="194"/>
    </row>
    <row r="576" spans="1:50" ht="23.25" hidden="1" customHeight="1" x14ac:dyDescent="0.2">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2">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2">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9" t="s">
        <v>14</v>
      </c>
      <c r="AC578" s="579"/>
      <c r="AD578" s="579"/>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2">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418</v>
      </c>
      <c r="AJ579" s="339"/>
      <c r="AK579" s="339"/>
      <c r="AL579" s="158"/>
      <c r="AM579" s="339" t="s">
        <v>431</v>
      </c>
      <c r="AN579" s="339"/>
      <c r="AO579" s="339"/>
      <c r="AP579" s="158"/>
      <c r="AQ579" s="158" t="s">
        <v>235</v>
      </c>
      <c r="AR579" s="129"/>
      <c r="AS579" s="129"/>
      <c r="AT579" s="130"/>
      <c r="AU579" s="135" t="s">
        <v>134</v>
      </c>
      <c r="AV579" s="135"/>
      <c r="AW579" s="135"/>
      <c r="AX579" s="136"/>
    </row>
    <row r="580" spans="1:50" ht="18.75" hidden="1" customHeight="1" x14ac:dyDescent="0.2">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0"/>
      <c r="AR580" s="199"/>
      <c r="AS580" s="132" t="s">
        <v>236</v>
      </c>
      <c r="AT580" s="133"/>
      <c r="AU580" s="199"/>
      <c r="AV580" s="199"/>
      <c r="AW580" s="132" t="s">
        <v>181</v>
      </c>
      <c r="AX580" s="194"/>
    </row>
    <row r="581" spans="1:50" ht="23.25" hidden="1" customHeight="1" x14ac:dyDescent="0.2">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2">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2">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9" t="s">
        <v>14</v>
      </c>
      <c r="AC583" s="579"/>
      <c r="AD583" s="579"/>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2">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418</v>
      </c>
      <c r="AJ584" s="339"/>
      <c r="AK584" s="339"/>
      <c r="AL584" s="158"/>
      <c r="AM584" s="339" t="s">
        <v>431</v>
      </c>
      <c r="AN584" s="339"/>
      <c r="AO584" s="339"/>
      <c r="AP584" s="158"/>
      <c r="AQ584" s="158" t="s">
        <v>235</v>
      </c>
      <c r="AR584" s="129"/>
      <c r="AS584" s="129"/>
      <c r="AT584" s="130"/>
      <c r="AU584" s="135" t="s">
        <v>134</v>
      </c>
      <c r="AV584" s="135"/>
      <c r="AW584" s="135"/>
      <c r="AX584" s="136"/>
    </row>
    <row r="585" spans="1:50" ht="18.75" hidden="1" customHeight="1" x14ac:dyDescent="0.2">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0"/>
      <c r="AR585" s="199"/>
      <c r="AS585" s="132" t="s">
        <v>236</v>
      </c>
      <c r="AT585" s="133"/>
      <c r="AU585" s="199"/>
      <c r="AV585" s="199"/>
      <c r="AW585" s="132" t="s">
        <v>181</v>
      </c>
      <c r="AX585" s="194"/>
    </row>
    <row r="586" spans="1:50" ht="23.25" hidden="1" customHeight="1" x14ac:dyDescent="0.2">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2">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2">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9" t="s">
        <v>14</v>
      </c>
      <c r="AC588" s="579"/>
      <c r="AD588" s="579"/>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9" hidden="1" customHeight="1" x14ac:dyDescent="0.2">
      <c r="A589" s="188"/>
      <c r="B589" s="185"/>
      <c r="C589" s="179"/>
      <c r="D589" s="185"/>
      <c r="E589" s="121" t="s">
        <v>415</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2">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2">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2">
      <c r="A592" s="188"/>
      <c r="B592" s="185"/>
      <c r="C592" s="179"/>
      <c r="D592" s="185"/>
      <c r="E592" s="173" t="s">
        <v>409</v>
      </c>
      <c r="F592" s="174"/>
      <c r="G592" s="899" t="s">
        <v>255</v>
      </c>
      <c r="H592" s="122"/>
      <c r="I592" s="122"/>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2">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418</v>
      </c>
      <c r="AJ593" s="339"/>
      <c r="AK593" s="339"/>
      <c r="AL593" s="158"/>
      <c r="AM593" s="339" t="s">
        <v>431</v>
      </c>
      <c r="AN593" s="339"/>
      <c r="AO593" s="339"/>
      <c r="AP593" s="158"/>
      <c r="AQ593" s="158" t="s">
        <v>235</v>
      </c>
      <c r="AR593" s="129"/>
      <c r="AS593" s="129"/>
      <c r="AT593" s="130"/>
      <c r="AU593" s="135" t="s">
        <v>134</v>
      </c>
      <c r="AV593" s="135"/>
      <c r="AW593" s="135"/>
      <c r="AX593" s="136"/>
    </row>
    <row r="594" spans="1:50" ht="18.75" hidden="1" customHeight="1" x14ac:dyDescent="0.2">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0"/>
      <c r="AR594" s="199"/>
      <c r="AS594" s="132" t="s">
        <v>236</v>
      </c>
      <c r="AT594" s="133"/>
      <c r="AU594" s="199"/>
      <c r="AV594" s="199"/>
      <c r="AW594" s="132" t="s">
        <v>181</v>
      </c>
      <c r="AX594" s="194"/>
    </row>
    <row r="595" spans="1:50" ht="23.25" hidden="1" customHeight="1" x14ac:dyDescent="0.2">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2">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2">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9" t="s">
        <v>182</v>
      </c>
      <c r="AC597" s="579"/>
      <c r="AD597" s="579"/>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2">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418</v>
      </c>
      <c r="AJ598" s="339"/>
      <c r="AK598" s="339"/>
      <c r="AL598" s="158"/>
      <c r="AM598" s="339" t="s">
        <v>431</v>
      </c>
      <c r="AN598" s="339"/>
      <c r="AO598" s="339"/>
      <c r="AP598" s="158"/>
      <c r="AQ598" s="158" t="s">
        <v>235</v>
      </c>
      <c r="AR598" s="129"/>
      <c r="AS598" s="129"/>
      <c r="AT598" s="130"/>
      <c r="AU598" s="135" t="s">
        <v>134</v>
      </c>
      <c r="AV598" s="135"/>
      <c r="AW598" s="135"/>
      <c r="AX598" s="136"/>
    </row>
    <row r="599" spans="1:50" ht="18.75" hidden="1" customHeight="1" x14ac:dyDescent="0.2">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0"/>
      <c r="AR599" s="199"/>
      <c r="AS599" s="132" t="s">
        <v>236</v>
      </c>
      <c r="AT599" s="133"/>
      <c r="AU599" s="199"/>
      <c r="AV599" s="199"/>
      <c r="AW599" s="132" t="s">
        <v>181</v>
      </c>
      <c r="AX599" s="194"/>
    </row>
    <row r="600" spans="1:50" ht="23.25" hidden="1" customHeight="1" x14ac:dyDescent="0.2">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2">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2">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9" t="s">
        <v>182</v>
      </c>
      <c r="AC602" s="579"/>
      <c r="AD602" s="579"/>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2">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418</v>
      </c>
      <c r="AJ603" s="339"/>
      <c r="AK603" s="339"/>
      <c r="AL603" s="158"/>
      <c r="AM603" s="339" t="s">
        <v>431</v>
      </c>
      <c r="AN603" s="339"/>
      <c r="AO603" s="339"/>
      <c r="AP603" s="158"/>
      <c r="AQ603" s="158" t="s">
        <v>235</v>
      </c>
      <c r="AR603" s="129"/>
      <c r="AS603" s="129"/>
      <c r="AT603" s="130"/>
      <c r="AU603" s="135" t="s">
        <v>134</v>
      </c>
      <c r="AV603" s="135"/>
      <c r="AW603" s="135"/>
      <c r="AX603" s="136"/>
    </row>
    <row r="604" spans="1:50" ht="18.75" hidden="1" customHeight="1" x14ac:dyDescent="0.2">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0"/>
      <c r="AR604" s="199"/>
      <c r="AS604" s="132" t="s">
        <v>236</v>
      </c>
      <c r="AT604" s="133"/>
      <c r="AU604" s="199"/>
      <c r="AV604" s="199"/>
      <c r="AW604" s="132" t="s">
        <v>181</v>
      </c>
      <c r="AX604" s="194"/>
    </row>
    <row r="605" spans="1:50" ht="23.25" hidden="1" customHeight="1" x14ac:dyDescent="0.2">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2">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2">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9" t="s">
        <v>182</v>
      </c>
      <c r="AC607" s="579"/>
      <c r="AD607" s="579"/>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2">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418</v>
      </c>
      <c r="AJ608" s="339"/>
      <c r="AK608" s="339"/>
      <c r="AL608" s="158"/>
      <c r="AM608" s="339" t="s">
        <v>431</v>
      </c>
      <c r="AN608" s="339"/>
      <c r="AO608" s="339"/>
      <c r="AP608" s="158"/>
      <c r="AQ608" s="158" t="s">
        <v>235</v>
      </c>
      <c r="AR608" s="129"/>
      <c r="AS608" s="129"/>
      <c r="AT608" s="130"/>
      <c r="AU608" s="135" t="s">
        <v>134</v>
      </c>
      <c r="AV608" s="135"/>
      <c r="AW608" s="135"/>
      <c r="AX608" s="136"/>
    </row>
    <row r="609" spans="1:50" ht="18.75" hidden="1" customHeight="1" x14ac:dyDescent="0.2">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0"/>
      <c r="AR609" s="199"/>
      <c r="AS609" s="132" t="s">
        <v>236</v>
      </c>
      <c r="AT609" s="133"/>
      <c r="AU609" s="199"/>
      <c r="AV609" s="199"/>
      <c r="AW609" s="132" t="s">
        <v>181</v>
      </c>
      <c r="AX609" s="194"/>
    </row>
    <row r="610" spans="1:50" ht="23.25" hidden="1" customHeight="1" x14ac:dyDescent="0.2">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2">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2">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9" t="s">
        <v>182</v>
      </c>
      <c r="AC612" s="579"/>
      <c r="AD612" s="579"/>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2">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418</v>
      </c>
      <c r="AJ613" s="339"/>
      <c r="AK613" s="339"/>
      <c r="AL613" s="158"/>
      <c r="AM613" s="339" t="s">
        <v>431</v>
      </c>
      <c r="AN613" s="339"/>
      <c r="AO613" s="339"/>
      <c r="AP613" s="158"/>
      <c r="AQ613" s="158" t="s">
        <v>235</v>
      </c>
      <c r="AR613" s="129"/>
      <c r="AS613" s="129"/>
      <c r="AT613" s="130"/>
      <c r="AU613" s="135" t="s">
        <v>134</v>
      </c>
      <c r="AV613" s="135"/>
      <c r="AW613" s="135"/>
      <c r="AX613" s="136"/>
    </row>
    <row r="614" spans="1:50" ht="18.75" hidden="1" customHeight="1" x14ac:dyDescent="0.2">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0"/>
      <c r="AR614" s="199"/>
      <c r="AS614" s="132" t="s">
        <v>236</v>
      </c>
      <c r="AT614" s="133"/>
      <c r="AU614" s="199"/>
      <c r="AV614" s="199"/>
      <c r="AW614" s="132" t="s">
        <v>181</v>
      </c>
      <c r="AX614" s="194"/>
    </row>
    <row r="615" spans="1:50" ht="23.25" hidden="1" customHeight="1" x14ac:dyDescent="0.2">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2">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2">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9" t="s">
        <v>182</v>
      </c>
      <c r="AC617" s="579"/>
      <c r="AD617" s="579"/>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2">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418</v>
      </c>
      <c r="AJ618" s="339"/>
      <c r="AK618" s="339"/>
      <c r="AL618" s="158"/>
      <c r="AM618" s="339" t="s">
        <v>431</v>
      </c>
      <c r="AN618" s="339"/>
      <c r="AO618" s="339"/>
      <c r="AP618" s="158"/>
      <c r="AQ618" s="158" t="s">
        <v>235</v>
      </c>
      <c r="AR618" s="129"/>
      <c r="AS618" s="129"/>
      <c r="AT618" s="130"/>
      <c r="AU618" s="135" t="s">
        <v>134</v>
      </c>
      <c r="AV618" s="135"/>
      <c r="AW618" s="135"/>
      <c r="AX618" s="136"/>
    </row>
    <row r="619" spans="1:50" ht="18.75" hidden="1" customHeight="1" x14ac:dyDescent="0.2">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0"/>
      <c r="AR619" s="199"/>
      <c r="AS619" s="132" t="s">
        <v>236</v>
      </c>
      <c r="AT619" s="133"/>
      <c r="AU619" s="199"/>
      <c r="AV619" s="199"/>
      <c r="AW619" s="132" t="s">
        <v>181</v>
      </c>
      <c r="AX619" s="194"/>
    </row>
    <row r="620" spans="1:50" ht="23.25" hidden="1" customHeight="1" x14ac:dyDescent="0.2">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2">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2">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9" t="s">
        <v>14</v>
      </c>
      <c r="AC622" s="579"/>
      <c r="AD622" s="579"/>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2">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418</v>
      </c>
      <c r="AJ623" s="339"/>
      <c r="AK623" s="339"/>
      <c r="AL623" s="158"/>
      <c r="AM623" s="339" t="s">
        <v>431</v>
      </c>
      <c r="AN623" s="339"/>
      <c r="AO623" s="339"/>
      <c r="AP623" s="158"/>
      <c r="AQ623" s="158" t="s">
        <v>235</v>
      </c>
      <c r="AR623" s="129"/>
      <c r="AS623" s="129"/>
      <c r="AT623" s="130"/>
      <c r="AU623" s="135" t="s">
        <v>134</v>
      </c>
      <c r="AV623" s="135"/>
      <c r="AW623" s="135"/>
      <c r="AX623" s="136"/>
    </row>
    <row r="624" spans="1:50" ht="18.75" hidden="1" customHeight="1" x14ac:dyDescent="0.2">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0"/>
      <c r="AR624" s="199"/>
      <c r="AS624" s="132" t="s">
        <v>236</v>
      </c>
      <c r="AT624" s="133"/>
      <c r="AU624" s="199"/>
      <c r="AV624" s="199"/>
      <c r="AW624" s="132" t="s">
        <v>181</v>
      </c>
      <c r="AX624" s="194"/>
    </row>
    <row r="625" spans="1:50" ht="23.25" hidden="1" customHeight="1" x14ac:dyDescent="0.2">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2">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2">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9" t="s">
        <v>14</v>
      </c>
      <c r="AC627" s="579"/>
      <c r="AD627" s="579"/>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2">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418</v>
      </c>
      <c r="AJ628" s="339"/>
      <c r="AK628" s="339"/>
      <c r="AL628" s="158"/>
      <c r="AM628" s="339" t="s">
        <v>431</v>
      </c>
      <c r="AN628" s="339"/>
      <c r="AO628" s="339"/>
      <c r="AP628" s="158"/>
      <c r="AQ628" s="158" t="s">
        <v>235</v>
      </c>
      <c r="AR628" s="129"/>
      <c r="AS628" s="129"/>
      <c r="AT628" s="130"/>
      <c r="AU628" s="135" t="s">
        <v>134</v>
      </c>
      <c r="AV628" s="135"/>
      <c r="AW628" s="135"/>
      <c r="AX628" s="136"/>
    </row>
    <row r="629" spans="1:50" ht="18.75" hidden="1" customHeight="1" x14ac:dyDescent="0.2">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0"/>
      <c r="AR629" s="199"/>
      <c r="AS629" s="132" t="s">
        <v>236</v>
      </c>
      <c r="AT629" s="133"/>
      <c r="AU629" s="199"/>
      <c r="AV629" s="199"/>
      <c r="AW629" s="132" t="s">
        <v>181</v>
      </c>
      <c r="AX629" s="194"/>
    </row>
    <row r="630" spans="1:50" ht="23.25" hidden="1" customHeight="1" x14ac:dyDescent="0.2">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2">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2">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9" t="s">
        <v>14</v>
      </c>
      <c r="AC632" s="579"/>
      <c r="AD632" s="579"/>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2">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418</v>
      </c>
      <c r="AJ633" s="339"/>
      <c r="AK633" s="339"/>
      <c r="AL633" s="158"/>
      <c r="AM633" s="339" t="s">
        <v>431</v>
      </c>
      <c r="AN633" s="339"/>
      <c r="AO633" s="339"/>
      <c r="AP633" s="158"/>
      <c r="AQ633" s="158" t="s">
        <v>235</v>
      </c>
      <c r="AR633" s="129"/>
      <c r="AS633" s="129"/>
      <c r="AT633" s="130"/>
      <c r="AU633" s="135" t="s">
        <v>134</v>
      </c>
      <c r="AV633" s="135"/>
      <c r="AW633" s="135"/>
      <c r="AX633" s="136"/>
    </row>
    <row r="634" spans="1:50" ht="18.75" hidden="1" customHeight="1" x14ac:dyDescent="0.2">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0"/>
      <c r="AR634" s="199"/>
      <c r="AS634" s="132" t="s">
        <v>236</v>
      </c>
      <c r="AT634" s="133"/>
      <c r="AU634" s="199"/>
      <c r="AV634" s="199"/>
      <c r="AW634" s="132" t="s">
        <v>181</v>
      </c>
      <c r="AX634" s="194"/>
    </row>
    <row r="635" spans="1:50" ht="23.25" hidden="1" customHeight="1" x14ac:dyDescent="0.2">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2">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2">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9" t="s">
        <v>14</v>
      </c>
      <c r="AC637" s="579"/>
      <c r="AD637" s="579"/>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2">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418</v>
      </c>
      <c r="AJ638" s="339"/>
      <c r="AK638" s="339"/>
      <c r="AL638" s="158"/>
      <c r="AM638" s="339" t="s">
        <v>431</v>
      </c>
      <c r="AN638" s="339"/>
      <c r="AO638" s="339"/>
      <c r="AP638" s="158"/>
      <c r="AQ638" s="158" t="s">
        <v>235</v>
      </c>
      <c r="AR638" s="129"/>
      <c r="AS638" s="129"/>
      <c r="AT638" s="130"/>
      <c r="AU638" s="135" t="s">
        <v>134</v>
      </c>
      <c r="AV638" s="135"/>
      <c r="AW638" s="135"/>
      <c r="AX638" s="136"/>
    </row>
    <row r="639" spans="1:50" ht="18.75" hidden="1" customHeight="1" x14ac:dyDescent="0.2">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0"/>
      <c r="AR639" s="199"/>
      <c r="AS639" s="132" t="s">
        <v>236</v>
      </c>
      <c r="AT639" s="133"/>
      <c r="AU639" s="199"/>
      <c r="AV639" s="199"/>
      <c r="AW639" s="132" t="s">
        <v>181</v>
      </c>
      <c r="AX639" s="194"/>
    </row>
    <row r="640" spans="1:50" ht="23.25" hidden="1" customHeight="1" x14ac:dyDescent="0.2">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2">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2">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9" t="s">
        <v>14</v>
      </c>
      <c r="AC642" s="579"/>
      <c r="AD642" s="579"/>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9" hidden="1" customHeight="1" x14ac:dyDescent="0.2">
      <c r="A643" s="188"/>
      <c r="B643" s="185"/>
      <c r="C643" s="179"/>
      <c r="D643" s="185"/>
      <c r="E643" s="121" t="s">
        <v>415</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2">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2">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2">
      <c r="A646" s="188"/>
      <c r="B646" s="185"/>
      <c r="C646" s="179"/>
      <c r="D646" s="185"/>
      <c r="E646" s="173" t="s">
        <v>410</v>
      </c>
      <c r="F646" s="174"/>
      <c r="G646" s="899" t="s">
        <v>255</v>
      </c>
      <c r="H646" s="122"/>
      <c r="I646" s="122"/>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2">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418</v>
      </c>
      <c r="AJ647" s="339"/>
      <c r="AK647" s="339"/>
      <c r="AL647" s="158"/>
      <c r="AM647" s="339" t="s">
        <v>431</v>
      </c>
      <c r="AN647" s="339"/>
      <c r="AO647" s="339"/>
      <c r="AP647" s="158"/>
      <c r="AQ647" s="158" t="s">
        <v>235</v>
      </c>
      <c r="AR647" s="129"/>
      <c r="AS647" s="129"/>
      <c r="AT647" s="130"/>
      <c r="AU647" s="135" t="s">
        <v>134</v>
      </c>
      <c r="AV647" s="135"/>
      <c r="AW647" s="135"/>
      <c r="AX647" s="136"/>
    </row>
    <row r="648" spans="1:50" ht="18.75" hidden="1" customHeight="1" x14ac:dyDescent="0.2">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0"/>
      <c r="AR648" s="199"/>
      <c r="AS648" s="132" t="s">
        <v>236</v>
      </c>
      <c r="AT648" s="133"/>
      <c r="AU648" s="199"/>
      <c r="AV648" s="199"/>
      <c r="AW648" s="132" t="s">
        <v>181</v>
      </c>
      <c r="AX648" s="194"/>
    </row>
    <row r="649" spans="1:50" ht="23.25" hidden="1" customHeight="1" x14ac:dyDescent="0.2">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2">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2">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9" t="s">
        <v>182</v>
      </c>
      <c r="AC651" s="579"/>
      <c r="AD651" s="579"/>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2">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418</v>
      </c>
      <c r="AJ652" s="339"/>
      <c r="AK652" s="339"/>
      <c r="AL652" s="158"/>
      <c r="AM652" s="339" t="s">
        <v>431</v>
      </c>
      <c r="AN652" s="339"/>
      <c r="AO652" s="339"/>
      <c r="AP652" s="158"/>
      <c r="AQ652" s="158" t="s">
        <v>235</v>
      </c>
      <c r="AR652" s="129"/>
      <c r="AS652" s="129"/>
      <c r="AT652" s="130"/>
      <c r="AU652" s="135" t="s">
        <v>134</v>
      </c>
      <c r="AV652" s="135"/>
      <c r="AW652" s="135"/>
      <c r="AX652" s="136"/>
    </row>
    <row r="653" spans="1:50" ht="18.75" hidden="1" customHeight="1" x14ac:dyDescent="0.2">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0"/>
      <c r="AR653" s="199"/>
      <c r="AS653" s="132" t="s">
        <v>236</v>
      </c>
      <c r="AT653" s="133"/>
      <c r="AU653" s="199"/>
      <c r="AV653" s="199"/>
      <c r="AW653" s="132" t="s">
        <v>181</v>
      </c>
      <c r="AX653" s="194"/>
    </row>
    <row r="654" spans="1:50" ht="23.25" hidden="1" customHeight="1" x14ac:dyDescent="0.2">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2">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2">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9" t="s">
        <v>182</v>
      </c>
      <c r="AC656" s="579"/>
      <c r="AD656" s="579"/>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2">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418</v>
      </c>
      <c r="AJ657" s="339"/>
      <c r="AK657" s="339"/>
      <c r="AL657" s="158"/>
      <c r="AM657" s="339" t="s">
        <v>431</v>
      </c>
      <c r="AN657" s="339"/>
      <c r="AO657" s="339"/>
      <c r="AP657" s="158"/>
      <c r="AQ657" s="158" t="s">
        <v>235</v>
      </c>
      <c r="AR657" s="129"/>
      <c r="AS657" s="129"/>
      <c r="AT657" s="130"/>
      <c r="AU657" s="135" t="s">
        <v>134</v>
      </c>
      <c r="AV657" s="135"/>
      <c r="AW657" s="135"/>
      <c r="AX657" s="136"/>
    </row>
    <row r="658" spans="1:50" ht="18.75" hidden="1" customHeight="1" x14ac:dyDescent="0.2">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0"/>
      <c r="AR658" s="199"/>
      <c r="AS658" s="132" t="s">
        <v>236</v>
      </c>
      <c r="AT658" s="133"/>
      <c r="AU658" s="199"/>
      <c r="AV658" s="199"/>
      <c r="AW658" s="132" t="s">
        <v>181</v>
      </c>
      <c r="AX658" s="194"/>
    </row>
    <row r="659" spans="1:50" ht="23.25" hidden="1" customHeight="1" x14ac:dyDescent="0.2">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2">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2">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9" t="s">
        <v>182</v>
      </c>
      <c r="AC661" s="579"/>
      <c r="AD661" s="579"/>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2">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418</v>
      </c>
      <c r="AJ662" s="339"/>
      <c r="AK662" s="339"/>
      <c r="AL662" s="158"/>
      <c r="AM662" s="339" t="s">
        <v>431</v>
      </c>
      <c r="AN662" s="339"/>
      <c r="AO662" s="339"/>
      <c r="AP662" s="158"/>
      <c r="AQ662" s="158" t="s">
        <v>235</v>
      </c>
      <c r="AR662" s="129"/>
      <c r="AS662" s="129"/>
      <c r="AT662" s="130"/>
      <c r="AU662" s="135" t="s">
        <v>134</v>
      </c>
      <c r="AV662" s="135"/>
      <c r="AW662" s="135"/>
      <c r="AX662" s="136"/>
    </row>
    <row r="663" spans="1:50" ht="18.75" hidden="1" customHeight="1" x14ac:dyDescent="0.2">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0"/>
      <c r="AR663" s="199"/>
      <c r="AS663" s="132" t="s">
        <v>236</v>
      </c>
      <c r="AT663" s="133"/>
      <c r="AU663" s="199"/>
      <c r="AV663" s="199"/>
      <c r="AW663" s="132" t="s">
        <v>181</v>
      </c>
      <c r="AX663" s="194"/>
    </row>
    <row r="664" spans="1:50" ht="23.25" hidden="1" customHeight="1" x14ac:dyDescent="0.2">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2">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2">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9" t="s">
        <v>182</v>
      </c>
      <c r="AC666" s="579"/>
      <c r="AD666" s="579"/>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2">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418</v>
      </c>
      <c r="AJ667" s="339"/>
      <c r="AK667" s="339"/>
      <c r="AL667" s="158"/>
      <c r="AM667" s="339" t="s">
        <v>431</v>
      </c>
      <c r="AN667" s="339"/>
      <c r="AO667" s="339"/>
      <c r="AP667" s="158"/>
      <c r="AQ667" s="158" t="s">
        <v>235</v>
      </c>
      <c r="AR667" s="129"/>
      <c r="AS667" s="129"/>
      <c r="AT667" s="130"/>
      <c r="AU667" s="135" t="s">
        <v>134</v>
      </c>
      <c r="AV667" s="135"/>
      <c r="AW667" s="135"/>
      <c r="AX667" s="136"/>
    </row>
    <row r="668" spans="1:50" ht="18.75" hidden="1" customHeight="1" x14ac:dyDescent="0.2">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0"/>
      <c r="AR668" s="199"/>
      <c r="AS668" s="132" t="s">
        <v>236</v>
      </c>
      <c r="AT668" s="133"/>
      <c r="AU668" s="199"/>
      <c r="AV668" s="199"/>
      <c r="AW668" s="132" t="s">
        <v>181</v>
      </c>
      <c r="AX668" s="194"/>
    </row>
    <row r="669" spans="1:50" ht="23.25" hidden="1" customHeight="1" x14ac:dyDescent="0.2">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2">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2">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9" t="s">
        <v>182</v>
      </c>
      <c r="AC671" s="579"/>
      <c r="AD671" s="579"/>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2">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418</v>
      </c>
      <c r="AJ672" s="339"/>
      <c r="AK672" s="339"/>
      <c r="AL672" s="158"/>
      <c r="AM672" s="339" t="s">
        <v>431</v>
      </c>
      <c r="AN672" s="339"/>
      <c r="AO672" s="339"/>
      <c r="AP672" s="158"/>
      <c r="AQ672" s="158" t="s">
        <v>235</v>
      </c>
      <c r="AR672" s="129"/>
      <c r="AS672" s="129"/>
      <c r="AT672" s="130"/>
      <c r="AU672" s="135" t="s">
        <v>134</v>
      </c>
      <c r="AV672" s="135"/>
      <c r="AW672" s="135"/>
      <c r="AX672" s="136"/>
    </row>
    <row r="673" spans="1:50" ht="18.75" hidden="1" customHeight="1" x14ac:dyDescent="0.2">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0"/>
      <c r="AR673" s="199"/>
      <c r="AS673" s="132" t="s">
        <v>236</v>
      </c>
      <c r="AT673" s="133"/>
      <c r="AU673" s="199"/>
      <c r="AV673" s="199"/>
      <c r="AW673" s="132" t="s">
        <v>181</v>
      </c>
      <c r="AX673" s="194"/>
    </row>
    <row r="674" spans="1:50" ht="23.25" hidden="1" customHeight="1" x14ac:dyDescent="0.2">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2">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2">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9" t="s">
        <v>14</v>
      </c>
      <c r="AC676" s="579"/>
      <c r="AD676" s="579"/>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2">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418</v>
      </c>
      <c r="AJ677" s="339"/>
      <c r="AK677" s="339"/>
      <c r="AL677" s="158"/>
      <c r="AM677" s="339" t="s">
        <v>431</v>
      </c>
      <c r="AN677" s="339"/>
      <c r="AO677" s="339"/>
      <c r="AP677" s="158"/>
      <c r="AQ677" s="158" t="s">
        <v>235</v>
      </c>
      <c r="AR677" s="129"/>
      <c r="AS677" s="129"/>
      <c r="AT677" s="130"/>
      <c r="AU677" s="135" t="s">
        <v>134</v>
      </c>
      <c r="AV677" s="135"/>
      <c r="AW677" s="135"/>
      <c r="AX677" s="136"/>
    </row>
    <row r="678" spans="1:50" ht="18.75" hidden="1" customHeight="1" x14ac:dyDescent="0.2">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0"/>
      <c r="AR678" s="199"/>
      <c r="AS678" s="132" t="s">
        <v>236</v>
      </c>
      <c r="AT678" s="133"/>
      <c r="AU678" s="199"/>
      <c r="AV678" s="199"/>
      <c r="AW678" s="132" t="s">
        <v>181</v>
      </c>
      <c r="AX678" s="194"/>
    </row>
    <row r="679" spans="1:50" ht="23.25" hidden="1" customHeight="1" x14ac:dyDescent="0.2">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2">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2">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9" t="s">
        <v>14</v>
      </c>
      <c r="AC681" s="579"/>
      <c r="AD681" s="579"/>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2">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418</v>
      </c>
      <c r="AJ682" s="339"/>
      <c r="AK682" s="339"/>
      <c r="AL682" s="158"/>
      <c r="AM682" s="339" t="s">
        <v>431</v>
      </c>
      <c r="AN682" s="339"/>
      <c r="AO682" s="339"/>
      <c r="AP682" s="158"/>
      <c r="AQ682" s="158" t="s">
        <v>235</v>
      </c>
      <c r="AR682" s="129"/>
      <c r="AS682" s="129"/>
      <c r="AT682" s="130"/>
      <c r="AU682" s="135" t="s">
        <v>134</v>
      </c>
      <c r="AV682" s="135"/>
      <c r="AW682" s="135"/>
      <c r="AX682" s="136"/>
    </row>
    <row r="683" spans="1:50" ht="18.75" hidden="1" customHeight="1" x14ac:dyDescent="0.2">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0"/>
      <c r="AR683" s="199"/>
      <c r="AS683" s="132" t="s">
        <v>236</v>
      </c>
      <c r="AT683" s="133"/>
      <c r="AU683" s="199"/>
      <c r="AV683" s="199"/>
      <c r="AW683" s="132" t="s">
        <v>181</v>
      </c>
      <c r="AX683" s="194"/>
    </row>
    <row r="684" spans="1:50" ht="23.25" hidden="1" customHeight="1" x14ac:dyDescent="0.2">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2">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2">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9" t="s">
        <v>14</v>
      </c>
      <c r="AC686" s="579"/>
      <c r="AD686" s="579"/>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2">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418</v>
      </c>
      <c r="AJ687" s="339"/>
      <c r="AK687" s="339"/>
      <c r="AL687" s="158"/>
      <c r="AM687" s="339" t="s">
        <v>431</v>
      </c>
      <c r="AN687" s="339"/>
      <c r="AO687" s="339"/>
      <c r="AP687" s="158"/>
      <c r="AQ687" s="158" t="s">
        <v>235</v>
      </c>
      <c r="AR687" s="129"/>
      <c r="AS687" s="129"/>
      <c r="AT687" s="130"/>
      <c r="AU687" s="135" t="s">
        <v>134</v>
      </c>
      <c r="AV687" s="135"/>
      <c r="AW687" s="135"/>
      <c r="AX687" s="136"/>
    </row>
    <row r="688" spans="1:50" ht="18.75" hidden="1" customHeight="1" x14ac:dyDescent="0.2">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0"/>
      <c r="AR688" s="199"/>
      <c r="AS688" s="132" t="s">
        <v>236</v>
      </c>
      <c r="AT688" s="133"/>
      <c r="AU688" s="199"/>
      <c r="AV688" s="199"/>
      <c r="AW688" s="132" t="s">
        <v>181</v>
      </c>
      <c r="AX688" s="194"/>
    </row>
    <row r="689" spans="1:50" ht="23.25" hidden="1" customHeight="1" x14ac:dyDescent="0.2">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2">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2">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9" t="s">
        <v>14</v>
      </c>
      <c r="AC691" s="579"/>
      <c r="AD691" s="579"/>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2">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418</v>
      </c>
      <c r="AJ692" s="339"/>
      <c r="AK692" s="339"/>
      <c r="AL692" s="158"/>
      <c r="AM692" s="339" t="s">
        <v>431</v>
      </c>
      <c r="AN692" s="339"/>
      <c r="AO692" s="339"/>
      <c r="AP692" s="158"/>
      <c r="AQ692" s="158" t="s">
        <v>235</v>
      </c>
      <c r="AR692" s="129"/>
      <c r="AS692" s="129"/>
      <c r="AT692" s="130"/>
      <c r="AU692" s="135" t="s">
        <v>134</v>
      </c>
      <c r="AV692" s="135"/>
      <c r="AW692" s="135"/>
      <c r="AX692" s="136"/>
    </row>
    <row r="693" spans="1:50" ht="18.75" hidden="1" customHeight="1" x14ac:dyDescent="0.2">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0"/>
      <c r="AR693" s="199"/>
      <c r="AS693" s="132" t="s">
        <v>236</v>
      </c>
      <c r="AT693" s="133"/>
      <c r="AU693" s="199"/>
      <c r="AV693" s="199"/>
      <c r="AW693" s="132" t="s">
        <v>181</v>
      </c>
      <c r="AX693" s="194"/>
    </row>
    <row r="694" spans="1:50" ht="23.25" hidden="1" customHeight="1" x14ac:dyDescent="0.2">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2">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2">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9" t="s">
        <v>14</v>
      </c>
      <c r="AC696" s="579"/>
      <c r="AD696" s="579"/>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9" hidden="1" customHeight="1" x14ac:dyDescent="0.2">
      <c r="A697" s="188"/>
      <c r="B697" s="185"/>
      <c r="C697" s="179"/>
      <c r="D697" s="185"/>
      <c r="E697" s="121" t="s">
        <v>415</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2">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5">
      <c r="A699" s="189"/>
      <c r="B699" s="190"/>
      <c r="C699" s="932"/>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2">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2">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60.75" customHeight="1" x14ac:dyDescent="0.2">
      <c r="A702" s="870" t="s">
        <v>140</v>
      </c>
      <c r="B702" s="871"/>
      <c r="C702" s="708" t="s">
        <v>141</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566</v>
      </c>
      <c r="AE702" s="346"/>
      <c r="AF702" s="346"/>
      <c r="AG702" s="385" t="s">
        <v>591</v>
      </c>
      <c r="AH702" s="386"/>
      <c r="AI702" s="386"/>
      <c r="AJ702" s="386"/>
      <c r="AK702" s="386"/>
      <c r="AL702" s="386"/>
      <c r="AM702" s="386"/>
      <c r="AN702" s="386"/>
      <c r="AO702" s="386"/>
      <c r="AP702" s="386"/>
      <c r="AQ702" s="386"/>
      <c r="AR702" s="386"/>
      <c r="AS702" s="386"/>
      <c r="AT702" s="386"/>
      <c r="AU702" s="386"/>
      <c r="AV702" s="386"/>
      <c r="AW702" s="386"/>
      <c r="AX702" s="387"/>
    </row>
    <row r="703" spans="1:50" ht="60.75" customHeight="1" x14ac:dyDescent="0.2">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6" t="s">
        <v>566</v>
      </c>
      <c r="AE703" s="327"/>
      <c r="AF703" s="327"/>
      <c r="AG703" s="100" t="s">
        <v>592</v>
      </c>
      <c r="AH703" s="101"/>
      <c r="AI703" s="101"/>
      <c r="AJ703" s="101"/>
      <c r="AK703" s="101"/>
      <c r="AL703" s="101"/>
      <c r="AM703" s="101"/>
      <c r="AN703" s="101"/>
      <c r="AO703" s="101"/>
      <c r="AP703" s="101"/>
      <c r="AQ703" s="101"/>
      <c r="AR703" s="101"/>
      <c r="AS703" s="101"/>
      <c r="AT703" s="101"/>
      <c r="AU703" s="101"/>
      <c r="AV703" s="101"/>
      <c r="AW703" s="101"/>
      <c r="AX703" s="102"/>
    </row>
    <row r="704" spans="1:50" ht="60.75" customHeight="1" x14ac:dyDescent="0.2">
      <c r="A704" s="874"/>
      <c r="B704" s="875"/>
      <c r="C704" s="818" t="s">
        <v>142</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566</v>
      </c>
      <c r="AE704" s="783"/>
      <c r="AF704" s="783"/>
      <c r="AG704" s="166" t="s">
        <v>593</v>
      </c>
      <c r="AH704" s="107"/>
      <c r="AI704" s="107"/>
      <c r="AJ704" s="107"/>
      <c r="AK704" s="107"/>
      <c r="AL704" s="107"/>
      <c r="AM704" s="107"/>
      <c r="AN704" s="107"/>
      <c r="AO704" s="107"/>
      <c r="AP704" s="107"/>
      <c r="AQ704" s="107"/>
      <c r="AR704" s="107"/>
      <c r="AS704" s="107"/>
      <c r="AT704" s="107"/>
      <c r="AU704" s="107"/>
      <c r="AV704" s="107"/>
      <c r="AW704" s="107"/>
      <c r="AX704" s="167"/>
    </row>
    <row r="705" spans="1:50" ht="36.75" customHeight="1" x14ac:dyDescent="0.2">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566</v>
      </c>
      <c r="AE705" s="715"/>
      <c r="AF705" s="715"/>
      <c r="AG705" s="124" t="s">
        <v>609</v>
      </c>
      <c r="AH705" s="104"/>
      <c r="AI705" s="104"/>
      <c r="AJ705" s="104"/>
      <c r="AK705" s="104"/>
      <c r="AL705" s="104"/>
      <c r="AM705" s="104"/>
      <c r="AN705" s="104"/>
      <c r="AO705" s="104"/>
      <c r="AP705" s="104"/>
      <c r="AQ705" s="104"/>
      <c r="AR705" s="104"/>
      <c r="AS705" s="104"/>
      <c r="AT705" s="104"/>
      <c r="AU705" s="104"/>
      <c r="AV705" s="104"/>
      <c r="AW705" s="104"/>
      <c r="AX705" s="125"/>
    </row>
    <row r="706" spans="1:50" ht="36.75" customHeight="1" x14ac:dyDescent="0.2">
      <c r="A706" s="642"/>
      <c r="B706" s="643"/>
      <c r="C706" s="794"/>
      <c r="D706" s="795"/>
      <c r="E706" s="730" t="s">
        <v>386</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6" t="s">
        <v>594</v>
      </c>
      <c r="AE706" s="327"/>
      <c r="AF706" s="663"/>
      <c r="AG706" s="166"/>
      <c r="AH706" s="107"/>
      <c r="AI706" s="107"/>
      <c r="AJ706" s="107"/>
      <c r="AK706" s="107"/>
      <c r="AL706" s="107"/>
      <c r="AM706" s="107"/>
      <c r="AN706" s="107"/>
      <c r="AO706" s="107"/>
      <c r="AP706" s="107"/>
      <c r="AQ706" s="107"/>
      <c r="AR706" s="107"/>
      <c r="AS706" s="107"/>
      <c r="AT706" s="107"/>
      <c r="AU706" s="107"/>
      <c r="AV706" s="107"/>
      <c r="AW706" s="107"/>
      <c r="AX706" s="167"/>
    </row>
    <row r="707" spans="1:50" ht="36.75" customHeight="1" x14ac:dyDescent="0.2">
      <c r="A707" s="642"/>
      <c r="B707" s="643"/>
      <c r="C707" s="796"/>
      <c r="D707" s="797"/>
      <c r="E707" s="733" t="s">
        <v>319</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594</v>
      </c>
      <c r="AE707" s="836"/>
      <c r="AF707" s="836"/>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2">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595</v>
      </c>
      <c r="AE708" s="605"/>
      <c r="AF708" s="605"/>
      <c r="AG708" s="742" t="s">
        <v>568</v>
      </c>
      <c r="AH708" s="743"/>
      <c r="AI708" s="743"/>
      <c r="AJ708" s="743"/>
      <c r="AK708" s="743"/>
      <c r="AL708" s="743"/>
      <c r="AM708" s="743"/>
      <c r="AN708" s="743"/>
      <c r="AO708" s="743"/>
      <c r="AP708" s="743"/>
      <c r="AQ708" s="743"/>
      <c r="AR708" s="743"/>
      <c r="AS708" s="743"/>
      <c r="AT708" s="743"/>
      <c r="AU708" s="743"/>
      <c r="AV708" s="743"/>
      <c r="AW708" s="743"/>
      <c r="AX708" s="744"/>
    </row>
    <row r="709" spans="1:50" ht="75" customHeight="1" x14ac:dyDescent="0.2">
      <c r="A709" s="642"/>
      <c r="B709" s="644"/>
      <c r="C709" s="391" t="s">
        <v>143</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6" t="s">
        <v>566</v>
      </c>
      <c r="AE709" s="327"/>
      <c r="AF709" s="327"/>
      <c r="AG709" s="100" t="s">
        <v>596</v>
      </c>
      <c r="AH709" s="101"/>
      <c r="AI709" s="101"/>
      <c r="AJ709" s="101"/>
      <c r="AK709" s="101"/>
      <c r="AL709" s="101"/>
      <c r="AM709" s="101"/>
      <c r="AN709" s="101"/>
      <c r="AO709" s="101"/>
      <c r="AP709" s="101"/>
      <c r="AQ709" s="101"/>
      <c r="AR709" s="101"/>
      <c r="AS709" s="101"/>
      <c r="AT709" s="101"/>
      <c r="AU709" s="101"/>
      <c r="AV709" s="101"/>
      <c r="AW709" s="101"/>
      <c r="AX709" s="102"/>
    </row>
    <row r="710" spans="1:50" ht="45" customHeight="1" x14ac:dyDescent="0.2">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6" t="s">
        <v>566</v>
      </c>
      <c r="AE710" s="327"/>
      <c r="AF710" s="327"/>
      <c r="AG710" s="100" t="s">
        <v>597</v>
      </c>
      <c r="AH710" s="101"/>
      <c r="AI710" s="101"/>
      <c r="AJ710" s="101"/>
      <c r="AK710" s="101"/>
      <c r="AL710" s="101"/>
      <c r="AM710" s="101"/>
      <c r="AN710" s="101"/>
      <c r="AO710" s="101"/>
      <c r="AP710" s="101"/>
      <c r="AQ710" s="101"/>
      <c r="AR710" s="101"/>
      <c r="AS710" s="101"/>
      <c r="AT710" s="101"/>
      <c r="AU710" s="101"/>
      <c r="AV710" s="101"/>
      <c r="AW710" s="101"/>
      <c r="AX710" s="102"/>
    </row>
    <row r="711" spans="1:50" ht="33" customHeight="1" x14ac:dyDescent="0.2">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6" t="s">
        <v>566</v>
      </c>
      <c r="AE711" s="327"/>
      <c r="AF711" s="327"/>
      <c r="AG711" s="100" t="s">
        <v>598</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2">
      <c r="A712" s="642"/>
      <c r="B712" s="644"/>
      <c r="C712" s="391" t="s">
        <v>350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595</v>
      </c>
      <c r="AE712" s="783"/>
      <c r="AF712" s="783"/>
      <c r="AG712" s="810" t="s">
        <v>625</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2">
      <c r="A713" s="642"/>
      <c r="B713" s="644"/>
      <c r="C713" s="981" t="s">
        <v>351</v>
      </c>
      <c r="D713" s="982"/>
      <c r="E713" s="982"/>
      <c r="F713" s="982"/>
      <c r="G713" s="982"/>
      <c r="H713" s="982"/>
      <c r="I713" s="982"/>
      <c r="J713" s="982"/>
      <c r="K713" s="982"/>
      <c r="L713" s="982"/>
      <c r="M713" s="982"/>
      <c r="N713" s="982"/>
      <c r="O713" s="982"/>
      <c r="P713" s="982"/>
      <c r="Q713" s="982"/>
      <c r="R713" s="982"/>
      <c r="S713" s="982"/>
      <c r="T713" s="982"/>
      <c r="U713" s="982"/>
      <c r="V713" s="982"/>
      <c r="W713" s="982"/>
      <c r="X713" s="982"/>
      <c r="Y713" s="982"/>
      <c r="Z713" s="982"/>
      <c r="AA713" s="982"/>
      <c r="AB713" s="982"/>
      <c r="AC713" s="983"/>
      <c r="AD713" s="326" t="s">
        <v>595</v>
      </c>
      <c r="AE713" s="327"/>
      <c r="AF713" s="663"/>
      <c r="AG713" s="100" t="s">
        <v>625</v>
      </c>
      <c r="AH713" s="101"/>
      <c r="AI713" s="101"/>
      <c r="AJ713" s="101"/>
      <c r="AK713" s="101"/>
      <c r="AL713" s="101"/>
      <c r="AM713" s="101"/>
      <c r="AN713" s="101"/>
      <c r="AO713" s="101"/>
      <c r="AP713" s="101"/>
      <c r="AQ713" s="101"/>
      <c r="AR713" s="101"/>
      <c r="AS713" s="101"/>
      <c r="AT713" s="101"/>
      <c r="AU713" s="101"/>
      <c r="AV713" s="101"/>
      <c r="AW713" s="101"/>
      <c r="AX713" s="102"/>
    </row>
    <row r="714" spans="1:50" ht="54" customHeight="1" x14ac:dyDescent="0.2">
      <c r="A714" s="645"/>
      <c r="B714" s="646"/>
      <c r="C714" s="647" t="s">
        <v>328</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566</v>
      </c>
      <c r="AE714" s="808"/>
      <c r="AF714" s="809"/>
      <c r="AG714" s="736" t="s">
        <v>599</v>
      </c>
      <c r="AH714" s="737"/>
      <c r="AI714" s="737"/>
      <c r="AJ714" s="737"/>
      <c r="AK714" s="737"/>
      <c r="AL714" s="737"/>
      <c r="AM714" s="737"/>
      <c r="AN714" s="737"/>
      <c r="AO714" s="737"/>
      <c r="AP714" s="737"/>
      <c r="AQ714" s="737"/>
      <c r="AR714" s="737"/>
      <c r="AS714" s="737"/>
      <c r="AT714" s="737"/>
      <c r="AU714" s="737"/>
      <c r="AV714" s="737"/>
      <c r="AW714" s="737"/>
      <c r="AX714" s="738"/>
    </row>
    <row r="715" spans="1:50" ht="37.5" customHeight="1" x14ac:dyDescent="0.2">
      <c r="A715" s="640" t="s">
        <v>40</v>
      </c>
      <c r="B715" s="784"/>
      <c r="C715" s="785" t="s">
        <v>329</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566</v>
      </c>
      <c r="AE715" s="605"/>
      <c r="AF715" s="656"/>
      <c r="AG715" s="742" t="s">
        <v>600</v>
      </c>
      <c r="AH715" s="743"/>
      <c r="AI715" s="743"/>
      <c r="AJ715" s="743"/>
      <c r="AK715" s="743"/>
      <c r="AL715" s="743"/>
      <c r="AM715" s="743"/>
      <c r="AN715" s="743"/>
      <c r="AO715" s="743"/>
      <c r="AP715" s="743"/>
      <c r="AQ715" s="743"/>
      <c r="AR715" s="743"/>
      <c r="AS715" s="743"/>
      <c r="AT715" s="743"/>
      <c r="AU715" s="743"/>
      <c r="AV715" s="743"/>
      <c r="AW715" s="743"/>
      <c r="AX715" s="744"/>
    </row>
    <row r="716" spans="1:50" ht="37.5" customHeight="1" x14ac:dyDescent="0.2">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566</v>
      </c>
      <c r="AE716" s="627"/>
      <c r="AF716" s="627"/>
      <c r="AG716" s="100" t="s">
        <v>601</v>
      </c>
      <c r="AH716" s="101"/>
      <c r="AI716" s="101"/>
      <c r="AJ716" s="101"/>
      <c r="AK716" s="101"/>
      <c r="AL716" s="101"/>
      <c r="AM716" s="101"/>
      <c r="AN716" s="101"/>
      <c r="AO716" s="101"/>
      <c r="AP716" s="101"/>
      <c r="AQ716" s="101"/>
      <c r="AR716" s="101"/>
      <c r="AS716" s="101"/>
      <c r="AT716" s="101"/>
      <c r="AU716" s="101"/>
      <c r="AV716" s="101"/>
      <c r="AW716" s="101"/>
      <c r="AX716" s="102"/>
    </row>
    <row r="717" spans="1:50" ht="48.75" customHeight="1" x14ac:dyDescent="0.2">
      <c r="A717" s="642"/>
      <c r="B717" s="644"/>
      <c r="C717" s="391" t="s">
        <v>246</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6" t="s">
        <v>566</v>
      </c>
      <c r="AE717" s="327"/>
      <c r="AF717" s="327"/>
      <c r="AG717" s="100" t="s">
        <v>602</v>
      </c>
      <c r="AH717" s="101"/>
      <c r="AI717" s="101"/>
      <c r="AJ717" s="101"/>
      <c r="AK717" s="101"/>
      <c r="AL717" s="101"/>
      <c r="AM717" s="101"/>
      <c r="AN717" s="101"/>
      <c r="AO717" s="101"/>
      <c r="AP717" s="101"/>
      <c r="AQ717" s="101"/>
      <c r="AR717" s="101"/>
      <c r="AS717" s="101"/>
      <c r="AT717" s="101"/>
      <c r="AU717" s="101"/>
      <c r="AV717" s="101"/>
      <c r="AW717" s="101"/>
      <c r="AX717" s="102"/>
    </row>
    <row r="718" spans="1:50" ht="37.5" customHeight="1" x14ac:dyDescent="0.2">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6" t="s">
        <v>566</v>
      </c>
      <c r="AE718" s="327"/>
      <c r="AF718" s="327"/>
      <c r="AG718" s="126" t="s">
        <v>603</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2">
      <c r="A719" s="776" t="s">
        <v>58</v>
      </c>
      <c r="B719" s="777"/>
      <c r="C719" s="623" t="s">
        <v>144</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595</v>
      </c>
      <c r="AE719" s="605"/>
      <c r="AF719" s="605"/>
      <c r="AG719" s="124" t="s">
        <v>568</v>
      </c>
      <c r="AH719" s="104"/>
      <c r="AI719" s="104"/>
      <c r="AJ719" s="104"/>
      <c r="AK719" s="104"/>
      <c r="AL719" s="104"/>
      <c r="AM719" s="104"/>
      <c r="AN719" s="104"/>
      <c r="AO719" s="104"/>
      <c r="AP719" s="104"/>
      <c r="AQ719" s="104"/>
      <c r="AR719" s="104"/>
      <c r="AS719" s="104"/>
      <c r="AT719" s="104"/>
      <c r="AU719" s="104"/>
      <c r="AV719" s="104"/>
      <c r="AW719" s="104"/>
      <c r="AX719" s="125"/>
    </row>
    <row r="720" spans="1:50" ht="19.75" hidden="1" customHeight="1" x14ac:dyDescent="0.2">
      <c r="A720" s="778"/>
      <c r="B720" s="779"/>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hidden="1" customHeight="1" x14ac:dyDescent="0.2">
      <c r="A721" s="778"/>
      <c r="B721" s="779"/>
      <c r="C721" s="294"/>
      <c r="D721" s="295"/>
      <c r="E721" s="295"/>
      <c r="F721" s="296"/>
      <c r="G721" s="285"/>
      <c r="H721" s="286"/>
      <c r="I721" s="82" t="str">
        <f>IF(OR(G721="　", G721=""), "", "-")</f>
        <v/>
      </c>
      <c r="J721" s="289"/>
      <c r="K721" s="289"/>
      <c r="L721" s="82" t="str">
        <f>IF(M721="","","-")</f>
        <v/>
      </c>
      <c r="M721" s="83"/>
      <c r="N721" s="302"/>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2">
      <c r="A722" s="778"/>
      <c r="B722" s="779"/>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2">
      <c r="A723" s="778"/>
      <c r="B723" s="779"/>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2">
      <c r="A724" s="778"/>
      <c r="B724" s="779"/>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2">
      <c r="A725" s="780"/>
      <c r="B725" s="781"/>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58" customHeight="1" x14ac:dyDescent="0.2">
      <c r="A726" s="640" t="s">
        <v>48</v>
      </c>
      <c r="B726" s="802"/>
      <c r="C726" s="815" t="s">
        <v>53</v>
      </c>
      <c r="D726" s="837"/>
      <c r="E726" s="837"/>
      <c r="F726" s="838"/>
      <c r="G726" s="577" t="s">
        <v>626</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58" customHeight="1" thickBot="1" x14ac:dyDescent="0.25">
      <c r="A727" s="803"/>
      <c r="B727" s="804"/>
      <c r="C727" s="748" t="s">
        <v>57</v>
      </c>
      <c r="D727" s="749"/>
      <c r="E727" s="749"/>
      <c r="F727" s="750"/>
      <c r="G727" s="575" t="s">
        <v>627</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2">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43.5" customHeight="1" thickBot="1" x14ac:dyDescent="0.25">
      <c r="A729" s="634" t="s">
        <v>625</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2">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35.5" customHeight="1" thickBot="1" x14ac:dyDescent="0.25">
      <c r="A731" s="799"/>
      <c r="B731" s="800"/>
      <c r="C731" s="800"/>
      <c r="D731" s="800"/>
      <c r="E731" s="801"/>
      <c r="F731" s="729" t="s">
        <v>625</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2">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37.5" customHeight="1" thickBot="1" x14ac:dyDescent="0.25">
      <c r="A733" s="673"/>
      <c r="B733" s="674"/>
      <c r="C733" s="674"/>
      <c r="D733" s="674"/>
      <c r="E733" s="675"/>
      <c r="F733" s="637" t="s">
        <v>625</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2">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5">
      <c r="A735" s="790" t="s">
        <v>625</v>
      </c>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2">
      <c r="A736" s="650" t="s">
        <v>356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2">
      <c r="A737" s="988" t="s">
        <v>408</v>
      </c>
      <c r="B737" s="209"/>
      <c r="C737" s="209"/>
      <c r="D737" s="210"/>
      <c r="E737" s="989" t="s">
        <v>625</v>
      </c>
      <c r="F737" s="989"/>
      <c r="G737" s="989"/>
      <c r="H737" s="989"/>
      <c r="I737" s="989"/>
      <c r="J737" s="989"/>
      <c r="K737" s="989"/>
      <c r="L737" s="989"/>
      <c r="M737" s="989"/>
      <c r="N737" s="365" t="s">
        <v>403</v>
      </c>
      <c r="O737" s="365"/>
      <c r="P737" s="365"/>
      <c r="Q737" s="365"/>
      <c r="R737" s="989" t="s">
        <v>625</v>
      </c>
      <c r="S737" s="989"/>
      <c r="T737" s="989"/>
      <c r="U737" s="989"/>
      <c r="V737" s="989"/>
      <c r="W737" s="989"/>
      <c r="X737" s="989"/>
      <c r="Y737" s="989"/>
      <c r="Z737" s="989"/>
      <c r="AA737" s="365" t="s">
        <v>402</v>
      </c>
      <c r="AB737" s="365"/>
      <c r="AC737" s="365"/>
      <c r="AD737" s="365"/>
      <c r="AE737" s="989" t="s">
        <v>625</v>
      </c>
      <c r="AF737" s="989"/>
      <c r="AG737" s="989"/>
      <c r="AH737" s="989"/>
      <c r="AI737" s="989"/>
      <c r="AJ737" s="989"/>
      <c r="AK737" s="989"/>
      <c r="AL737" s="989"/>
      <c r="AM737" s="989"/>
      <c r="AN737" s="365" t="s">
        <v>401</v>
      </c>
      <c r="AO737" s="365"/>
      <c r="AP737" s="365"/>
      <c r="AQ737" s="365"/>
      <c r="AR737" s="995" t="s">
        <v>625</v>
      </c>
      <c r="AS737" s="996"/>
      <c r="AT737" s="996"/>
      <c r="AU737" s="996"/>
      <c r="AV737" s="996"/>
      <c r="AW737" s="996"/>
      <c r="AX737" s="997"/>
      <c r="AY737" s="88"/>
      <c r="AZ737" s="88"/>
    </row>
    <row r="738" spans="1:52" ht="24.75" customHeight="1" x14ac:dyDescent="0.2">
      <c r="A738" s="988" t="s">
        <v>400</v>
      </c>
      <c r="B738" s="209"/>
      <c r="C738" s="209"/>
      <c r="D738" s="210"/>
      <c r="E738" s="989" t="s">
        <v>604</v>
      </c>
      <c r="F738" s="989"/>
      <c r="G738" s="989"/>
      <c r="H738" s="989"/>
      <c r="I738" s="989"/>
      <c r="J738" s="989"/>
      <c r="K738" s="989"/>
      <c r="L738" s="989"/>
      <c r="M738" s="989"/>
      <c r="N738" s="365" t="s">
        <v>399</v>
      </c>
      <c r="O738" s="365"/>
      <c r="P738" s="365"/>
      <c r="Q738" s="365"/>
      <c r="R738" s="989" t="s">
        <v>605</v>
      </c>
      <c r="S738" s="989"/>
      <c r="T738" s="989"/>
      <c r="U738" s="989"/>
      <c r="V738" s="989"/>
      <c r="W738" s="989"/>
      <c r="X738" s="989"/>
      <c r="Y738" s="989"/>
      <c r="Z738" s="989"/>
      <c r="AA738" s="365" t="s">
        <v>398</v>
      </c>
      <c r="AB738" s="365"/>
      <c r="AC738" s="365"/>
      <c r="AD738" s="365"/>
      <c r="AE738" s="989" t="s">
        <v>606</v>
      </c>
      <c r="AF738" s="989"/>
      <c r="AG738" s="989"/>
      <c r="AH738" s="989"/>
      <c r="AI738" s="989"/>
      <c r="AJ738" s="989"/>
      <c r="AK738" s="989"/>
      <c r="AL738" s="989"/>
      <c r="AM738" s="989"/>
      <c r="AN738" s="365" t="s">
        <v>397</v>
      </c>
      <c r="AO738" s="365"/>
      <c r="AP738" s="365"/>
      <c r="AQ738" s="365"/>
      <c r="AR738" s="995" t="s">
        <v>607</v>
      </c>
      <c r="AS738" s="996"/>
      <c r="AT738" s="996"/>
      <c r="AU738" s="996"/>
      <c r="AV738" s="996"/>
      <c r="AW738" s="996"/>
      <c r="AX738" s="997"/>
    </row>
    <row r="739" spans="1:52" ht="24.75" customHeight="1" x14ac:dyDescent="0.2">
      <c r="A739" s="988" t="s">
        <v>396</v>
      </c>
      <c r="B739" s="209"/>
      <c r="C739" s="209"/>
      <c r="D739" s="210"/>
      <c r="E739" s="989" t="s">
        <v>608</v>
      </c>
      <c r="F739" s="989"/>
      <c r="G739" s="989"/>
      <c r="H739" s="989"/>
      <c r="I739" s="989"/>
      <c r="J739" s="989"/>
      <c r="K739" s="989"/>
      <c r="L739" s="989"/>
      <c r="M739" s="989"/>
      <c r="N739" s="990"/>
      <c r="O739" s="990"/>
      <c r="P739" s="990"/>
      <c r="Q739" s="990"/>
      <c r="R739" s="991"/>
      <c r="S739" s="991"/>
      <c r="T739" s="991"/>
      <c r="U739" s="991"/>
      <c r="V739" s="991"/>
      <c r="W739" s="991"/>
      <c r="X739" s="991"/>
      <c r="Y739" s="991"/>
      <c r="Z739" s="991"/>
      <c r="AA739" s="990"/>
      <c r="AB739" s="990"/>
      <c r="AC739" s="990"/>
      <c r="AD739" s="990"/>
      <c r="AE739" s="991"/>
      <c r="AF739" s="991"/>
      <c r="AG739" s="991"/>
      <c r="AH739" s="991"/>
      <c r="AI739" s="991"/>
      <c r="AJ739" s="991"/>
      <c r="AK739" s="991"/>
      <c r="AL739" s="991"/>
      <c r="AM739" s="991"/>
      <c r="AN739" s="990"/>
      <c r="AO739" s="990"/>
      <c r="AP739" s="990"/>
      <c r="AQ739" s="990"/>
      <c r="AR739" s="992"/>
      <c r="AS739" s="993"/>
      <c r="AT739" s="993"/>
      <c r="AU739" s="993"/>
      <c r="AV739" s="993"/>
      <c r="AW739" s="993"/>
      <c r="AX739" s="994"/>
    </row>
    <row r="740" spans="1:52" ht="24.75" customHeight="1" thickBot="1" x14ac:dyDescent="0.25">
      <c r="A740" s="970" t="s">
        <v>420</v>
      </c>
      <c r="B740" s="971"/>
      <c r="C740" s="971"/>
      <c r="D740" s="972"/>
      <c r="E740" s="973" t="s">
        <v>562</v>
      </c>
      <c r="F740" s="974"/>
      <c r="G740" s="974"/>
      <c r="H740" s="92" t="str">
        <f>IF(E740="", "", "(")</f>
        <v>(</v>
      </c>
      <c r="I740" s="974"/>
      <c r="J740" s="974"/>
      <c r="K740" s="92" t="str">
        <f>IF(OR(I740="　", I740=""), "", "-")</f>
        <v/>
      </c>
      <c r="L740" s="975">
        <v>76</v>
      </c>
      <c r="M740" s="975"/>
      <c r="N740" s="93" t="str">
        <f>IF(O740="", "", "-")</f>
        <v/>
      </c>
      <c r="O740" s="94"/>
      <c r="P740" s="93" t="str">
        <f>IF(E740="", "", ")")</f>
        <v>)</v>
      </c>
      <c r="Q740" s="973"/>
      <c r="R740" s="974"/>
      <c r="S740" s="974"/>
      <c r="T740" s="92" t="str">
        <f>IF(Q740="", "", "(")</f>
        <v/>
      </c>
      <c r="U740" s="974"/>
      <c r="V740" s="974"/>
      <c r="W740" s="92" t="str">
        <f>IF(OR(U740="　", U740=""), "", "-")</f>
        <v/>
      </c>
      <c r="X740" s="975"/>
      <c r="Y740" s="975"/>
      <c r="Z740" s="93" t="str">
        <f>IF(AA740="", "", "-")</f>
        <v/>
      </c>
      <c r="AA740" s="94"/>
      <c r="AB740" s="93" t="str">
        <f>IF(Q740="", "", ")")</f>
        <v/>
      </c>
      <c r="AC740" s="973"/>
      <c r="AD740" s="974"/>
      <c r="AE740" s="974"/>
      <c r="AF740" s="92" t="str">
        <f>IF(AC740="", "", "(")</f>
        <v/>
      </c>
      <c r="AG740" s="974"/>
      <c r="AH740" s="974"/>
      <c r="AI740" s="92" t="str">
        <f>IF(OR(AG740="　", AG740=""), "", "-")</f>
        <v/>
      </c>
      <c r="AJ740" s="975"/>
      <c r="AK740" s="975"/>
      <c r="AL740" s="93" t="str">
        <f>IF(AM740="", "", "-")</f>
        <v/>
      </c>
      <c r="AM740" s="94"/>
      <c r="AN740" s="93" t="str">
        <f>IF(AC740="", "", ")")</f>
        <v/>
      </c>
      <c r="AO740" s="998"/>
      <c r="AP740" s="999"/>
      <c r="AQ740" s="999"/>
      <c r="AR740" s="999"/>
      <c r="AS740" s="999"/>
      <c r="AT740" s="999"/>
      <c r="AU740" s="999"/>
      <c r="AV740" s="999"/>
      <c r="AW740" s="999"/>
      <c r="AX740" s="1000"/>
    </row>
    <row r="741" spans="1:52" ht="28.4" customHeight="1" x14ac:dyDescent="0.2">
      <c r="A741" s="614" t="s">
        <v>389</v>
      </c>
      <c r="B741" s="615"/>
      <c r="C741" s="615"/>
      <c r="D741" s="615"/>
      <c r="E741" s="615"/>
      <c r="F741" s="616"/>
      <c r="G741" s="89" t="s">
        <v>421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4" customHeight="1" x14ac:dyDescent="0.2">
      <c r="A742" s="614"/>
      <c r="B742" s="615"/>
      <c r="C742" s="615"/>
      <c r="D742" s="615"/>
      <c r="E742" s="615"/>
      <c r="F742" s="616"/>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4" customHeight="1" x14ac:dyDescent="0.2">
      <c r="A743" s="614"/>
      <c r="B743" s="615"/>
      <c r="C743" s="615"/>
      <c r="D743" s="615"/>
      <c r="E743" s="615"/>
      <c r="F743" s="616"/>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4" customHeight="1" x14ac:dyDescent="0.2">
      <c r="A744" s="614"/>
      <c r="B744" s="615"/>
      <c r="C744" s="615"/>
      <c r="D744" s="615"/>
      <c r="E744" s="615"/>
      <c r="F744" s="616"/>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2">
      <c r="A745" s="614"/>
      <c r="B745" s="615"/>
      <c r="C745" s="615"/>
      <c r="D745" s="615"/>
      <c r="E745" s="615"/>
      <c r="F745" s="616"/>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4" customHeight="1" x14ac:dyDescent="0.2">
      <c r="A746" s="614"/>
      <c r="B746" s="615"/>
      <c r="C746" s="615"/>
      <c r="D746" s="615"/>
      <c r="E746" s="615"/>
      <c r="F746" s="616"/>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4" customHeight="1" x14ac:dyDescent="0.2">
      <c r="A747" s="614"/>
      <c r="B747" s="615"/>
      <c r="C747" s="615"/>
      <c r="D747" s="615"/>
      <c r="E747" s="615"/>
      <c r="F747" s="616"/>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2">
      <c r="A748" s="614"/>
      <c r="B748" s="615"/>
      <c r="C748" s="615"/>
      <c r="D748" s="615"/>
      <c r="E748" s="615"/>
      <c r="F748" s="616"/>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4" customHeight="1" x14ac:dyDescent="0.2">
      <c r="A749" s="614"/>
      <c r="B749" s="615"/>
      <c r="C749" s="615"/>
      <c r="D749" s="615"/>
      <c r="E749" s="615"/>
      <c r="F749" s="616"/>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4" customHeight="1" x14ac:dyDescent="0.2">
      <c r="A750" s="614"/>
      <c r="B750" s="615"/>
      <c r="C750" s="615"/>
      <c r="D750" s="615"/>
      <c r="E750" s="615"/>
      <c r="F750" s="616"/>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4" customHeight="1" x14ac:dyDescent="0.2">
      <c r="A751" s="614"/>
      <c r="B751" s="615"/>
      <c r="C751" s="615"/>
      <c r="D751" s="615"/>
      <c r="E751" s="615"/>
      <c r="F751" s="616"/>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4" customHeight="1" x14ac:dyDescent="0.2">
      <c r="A752" s="614"/>
      <c r="B752" s="615"/>
      <c r="C752" s="615"/>
      <c r="D752" s="615"/>
      <c r="E752" s="615"/>
      <c r="F752" s="616"/>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4" customHeight="1" x14ac:dyDescent="0.2">
      <c r="A753" s="614"/>
      <c r="B753" s="615"/>
      <c r="C753" s="615"/>
      <c r="D753" s="615"/>
      <c r="E753" s="615"/>
      <c r="F753" s="616"/>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2">
      <c r="A754" s="614"/>
      <c r="B754" s="615"/>
      <c r="C754" s="615"/>
      <c r="D754" s="615"/>
      <c r="E754" s="615"/>
      <c r="F754" s="616"/>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4" customHeight="1" x14ac:dyDescent="0.2">
      <c r="A755" s="614"/>
      <c r="B755" s="615"/>
      <c r="C755" s="615"/>
      <c r="D755" s="615"/>
      <c r="E755" s="615"/>
      <c r="F755" s="616"/>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4" hidden="1" customHeight="1" x14ac:dyDescent="0.2">
      <c r="A756" s="614"/>
      <c r="B756" s="615"/>
      <c r="C756" s="615"/>
      <c r="D756" s="615"/>
      <c r="E756" s="615"/>
      <c r="F756" s="616"/>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4" hidden="1" customHeight="1" x14ac:dyDescent="0.2">
      <c r="A757" s="614"/>
      <c r="B757" s="615"/>
      <c r="C757" s="615"/>
      <c r="D757" s="615"/>
      <c r="E757" s="615"/>
      <c r="F757" s="616"/>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2">
      <c r="A758" s="614"/>
      <c r="B758" s="615"/>
      <c r="C758" s="615"/>
      <c r="D758" s="615"/>
      <c r="E758" s="615"/>
      <c r="F758" s="616"/>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2">
      <c r="A759" s="614"/>
      <c r="B759" s="615"/>
      <c r="C759" s="615"/>
      <c r="D759" s="615"/>
      <c r="E759" s="615"/>
      <c r="F759" s="616"/>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2">
      <c r="A760" s="614"/>
      <c r="B760" s="615"/>
      <c r="C760" s="615"/>
      <c r="D760" s="615"/>
      <c r="E760" s="615"/>
      <c r="F760" s="616"/>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2">
      <c r="A761" s="614"/>
      <c r="B761" s="615"/>
      <c r="C761" s="615"/>
      <c r="D761" s="615"/>
      <c r="E761" s="615"/>
      <c r="F761" s="616"/>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2">
      <c r="A762" s="614"/>
      <c r="B762" s="615"/>
      <c r="C762" s="615"/>
      <c r="D762" s="615"/>
      <c r="E762" s="615"/>
      <c r="F762" s="616"/>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2">
      <c r="A763" s="614"/>
      <c r="B763" s="615"/>
      <c r="C763" s="615"/>
      <c r="D763" s="615"/>
      <c r="E763" s="615"/>
      <c r="F763" s="616"/>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2">
      <c r="A764" s="614"/>
      <c r="B764" s="615"/>
      <c r="C764" s="615"/>
      <c r="D764" s="615"/>
      <c r="E764" s="615"/>
      <c r="F764" s="616"/>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2">
      <c r="A765" s="614"/>
      <c r="B765" s="615"/>
      <c r="C765" s="615"/>
      <c r="D765" s="615"/>
      <c r="E765" s="615"/>
      <c r="F765" s="616"/>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2">
      <c r="A766" s="614"/>
      <c r="B766" s="615"/>
      <c r="C766" s="615"/>
      <c r="D766" s="615"/>
      <c r="E766" s="615"/>
      <c r="F766" s="616"/>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2">
      <c r="A767" s="614"/>
      <c r="B767" s="615"/>
      <c r="C767" s="615"/>
      <c r="D767" s="615"/>
      <c r="E767" s="615"/>
      <c r="F767" s="616"/>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2">
      <c r="A768" s="614"/>
      <c r="B768" s="615"/>
      <c r="C768" s="615"/>
      <c r="D768" s="615"/>
      <c r="E768" s="615"/>
      <c r="F768" s="616"/>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2">
      <c r="A769" s="614"/>
      <c r="B769" s="615"/>
      <c r="C769" s="615"/>
      <c r="D769" s="615"/>
      <c r="E769" s="615"/>
      <c r="F769" s="616"/>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2">
      <c r="A770" s="614"/>
      <c r="B770" s="615"/>
      <c r="C770" s="615"/>
      <c r="D770" s="615"/>
      <c r="E770" s="615"/>
      <c r="F770" s="616"/>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2">
      <c r="A771" s="614"/>
      <c r="B771" s="615"/>
      <c r="C771" s="615"/>
      <c r="D771" s="615"/>
      <c r="E771" s="615"/>
      <c r="F771" s="616"/>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customHeight="1" x14ac:dyDescent="0.2">
      <c r="A772" s="614"/>
      <c r="B772" s="615"/>
      <c r="C772" s="615"/>
      <c r="D772" s="615"/>
      <c r="E772" s="615"/>
      <c r="F772" s="616"/>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customHeight="1" x14ac:dyDescent="0.2">
      <c r="A773" s="614"/>
      <c r="B773" s="615"/>
      <c r="C773" s="615"/>
      <c r="D773" s="615"/>
      <c r="E773" s="615"/>
      <c r="F773" s="616"/>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customHeight="1" x14ac:dyDescent="0.2">
      <c r="A774" s="614"/>
      <c r="B774" s="615"/>
      <c r="C774" s="615"/>
      <c r="D774" s="615"/>
      <c r="E774" s="615"/>
      <c r="F774" s="616"/>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customHeight="1" x14ac:dyDescent="0.2">
      <c r="A775" s="614"/>
      <c r="B775" s="615"/>
      <c r="C775" s="615"/>
      <c r="D775" s="615"/>
      <c r="E775" s="615"/>
      <c r="F775" s="616"/>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2">
      <c r="A776" s="614"/>
      <c r="B776" s="615"/>
      <c r="C776" s="615"/>
      <c r="D776" s="615"/>
      <c r="E776" s="615"/>
      <c r="F776" s="616"/>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2">
      <c r="A777" s="614"/>
      <c r="B777" s="615"/>
      <c r="C777" s="615"/>
      <c r="D777" s="615"/>
      <c r="E777" s="615"/>
      <c r="F777" s="616"/>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2">
      <c r="A778" s="614"/>
      <c r="B778" s="615"/>
      <c r="C778" s="615"/>
      <c r="D778" s="615"/>
      <c r="E778" s="615"/>
      <c r="F778" s="616"/>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5">
      <c r="A779" s="617"/>
      <c r="B779" s="618"/>
      <c r="C779" s="618"/>
      <c r="D779" s="618"/>
      <c r="E779" s="618"/>
      <c r="F779" s="619"/>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2">
      <c r="A780" s="628" t="s">
        <v>391</v>
      </c>
      <c r="B780" s="629"/>
      <c r="C780" s="629"/>
      <c r="D780" s="629"/>
      <c r="E780" s="629"/>
      <c r="F780" s="630"/>
      <c r="G780" s="595" t="s">
        <v>610</v>
      </c>
      <c r="H780" s="596"/>
      <c r="I780" s="596"/>
      <c r="J780" s="596"/>
      <c r="K780" s="596"/>
      <c r="L780" s="596"/>
      <c r="M780" s="596"/>
      <c r="N780" s="596"/>
      <c r="O780" s="596"/>
      <c r="P780" s="596"/>
      <c r="Q780" s="596"/>
      <c r="R780" s="596"/>
      <c r="S780" s="596"/>
      <c r="T780" s="596"/>
      <c r="U780" s="596"/>
      <c r="V780" s="596"/>
      <c r="W780" s="596"/>
      <c r="X780" s="596"/>
      <c r="Y780" s="596"/>
      <c r="Z780" s="596"/>
      <c r="AA780" s="596"/>
      <c r="AB780" s="597"/>
      <c r="AC780" s="595" t="s">
        <v>615</v>
      </c>
      <c r="AD780" s="596"/>
      <c r="AE780" s="596"/>
      <c r="AF780" s="596"/>
      <c r="AG780" s="596"/>
      <c r="AH780" s="596"/>
      <c r="AI780" s="596"/>
      <c r="AJ780" s="596"/>
      <c r="AK780" s="596"/>
      <c r="AL780" s="596"/>
      <c r="AM780" s="596"/>
      <c r="AN780" s="596"/>
      <c r="AO780" s="596"/>
      <c r="AP780" s="596"/>
      <c r="AQ780" s="596"/>
      <c r="AR780" s="596"/>
      <c r="AS780" s="596"/>
      <c r="AT780" s="596"/>
      <c r="AU780" s="596"/>
      <c r="AV780" s="596"/>
      <c r="AW780" s="596"/>
      <c r="AX780" s="793"/>
    </row>
    <row r="781" spans="1:50" ht="24.75" customHeight="1" x14ac:dyDescent="0.2">
      <c r="A781" s="631"/>
      <c r="B781" s="632"/>
      <c r="C781" s="632"/>
      <c r="D781" s="632"/>
      <c r="E781" s="632"/>
      <c r="F781" s="633"/>
      <c r="G781" s="815" t="s">
        <v>17</v>
      </c>
      <c r="H781" s="668"/>
      <c r="I781" s="668"/>
      <c r="J781" s="668"/>
      <c r="K781" s="668"/>
      <c r="L781" s="667" t="s">
        <v>18</v>
      </c>
      <c r="M781" s="668"/>
      <c r="N781" s="668"/>
      <c r="O781" s="668"/>
      <c r="P781" s="668"/>
      <c r="Q781" s="668"/>
      <c r="R781" s="668"/>
      <c r="S781" s="668"/>
      <c r="T781" s="668"/>
      <c r="U781" s="668"/>
      <c r="V781" s="668"/>
      <c r="W781" s="668"/>
      <c r="X781" s="669"/>
      <c r="Y781" s="653" t="s">
        <v>19</v>
      </c>
      <c r="Z781" s="654"/>
      <c r="AA781" s="654"/>
      <c r="AB781" s="798"/>
      <c r="AC781" s="815" t="s">
        <v>17</v>
      </c>
      <c r="AD781" s="668"/>
      <c r="AE781" s="668"/>
      <c r="AF781" s="668"/>
      <c r="AG781" s="668"/>
      <c r="AH781" s="667" t="s">
        <v>18</v>
      </c>
      <c r="AI781" s="668"/>
      <c r="AJ781" s="668"/>
      <c r="AK781" s="668"/>
      <c r="AL781" s="668"/>
      <c r="AM781" s="668"/>
      <c r="AN781" s="668"/>
      <c r="AO781" s="668"/>
      <c r="AP781" s="668"/>
      <c r="AQ781" s="668"/>
      <c r="AR781" s="668"/>
      <c r="AS781" s="668"/>
      <c r="AT781" s="669"/>
      <c r="AU781" s="653" t="s">
        <v>19</v>
      </c>
      <c r="AV781" s="654"/>
      <c r="AW781" s="654"/>
      <c r="AX781" s="655"/>
    </row>
    <row r="782" spans="1:50" ht="24.75" customHeight="1" x14ac:dyDescent="0.2">
      <c r="A782" s="631"/>
      <c r="B782" s="632"/>
      <c r="C782" s="632"/>
      <c r="D782" s="632"/>
      <c r="E782" s="632"/>
      <c r="F782" s="633"/>
      <c r="G782" s="670" t="s">
        <v>611</v>
      </c>
      <c r="H782" s="671"/>
      <c r="I782" s="671"/>
      <c r="J782" s="671"/>
      <c r="K782" s="672"/>
      <c r="L782" s="664" t="s">
        <v>611</v>
      </c>
      <c r="M782" s="665"/>
      <c r="N782" s="665"/>
      <c r="O782" s="665"/>
      <c r="P782" s="665"/>
      <c r="Q782" s="665"/>
      <c r="R782" s="665"/>
      <c r="S782" s="665"/>
      <c r="T782" s="665"/>
      <c r="U782" s="665"/>
      <c r="V782" s="665"/>
      <c r="W782" s="665"/>
      <c r="X782" s="666"/>
      <c r="Y782" s="388">
        <v>675</v>
      </c>
      <c r="Z782" s="389"/>
      <c r="AA782" s="389"/>
      <c r="AB782" s="805"/>
      <c r="AC782" s="670" t="s">
        <v>611</v>
      </c>
      <c r="AD782" s="671"/>
      <c r="AE782" s="671"/>
      <c r="AF782" s="671"/>
      <c r="AG782" s="672"/>
      <c r="AH782" s="664" t="s">
        <v>611</v>
      </c>
      <c r="AI782" s="665"/>
      <c r="AJ782" s="665"/>
      <c r="AK782" s="665"/>
      <c r="AL782" s="665"/>
      <c r="AM782" s="665"/>
      <c r="AN782" s="665"/>
      <c r="AO782" s="665"/>
      <c r="AP782" s="665"/>
      <c r="AQ782" s="665"/>
      <c r="AR782" s="665"/>
      <c r="AS782" s="665"/>
      <c r="AT782" s="666"/>
      <c r="AU782" s="388">
        <v>177</v>
      </c>
      <c r="AV782" s="389"/>
      <c r="AW782" s="389"/>
      <c r="AX782" s="390"/>
    </row>
    <row r="783" spans="1:50" ht="24.75" customHeight="1" x14ac:dyDescent="0.2">
      <c r="A783" s="631"/>
      <c r="B783" s="632"/>
      <c r="C783" s="632"/>
      <c r="D783" s="632"/>
      <c r="E783" s="632"/>
      <c r="F783" s="633"/>
      <c r="G783" s="606" t="s">
        <v>612</v>
      </c>
      <c r="H783" s="607"/>
      <c r="I783" s="607"/>
      <c r="J783" s="607"/>
      <c r="K783" s="608"/>
      <c r="L783" s="598" t="s">
        <v>613</v>
      </c>
      <c r="M783" s="599"/>
      <c r="N783" s="599"/>
      <c r="O783" s="599"/>
      <c r="P783" s="599"/>
      <c r="Q783" s="599"/>
      <c r="R783" s="599"/>
      <c r="S783" s="599"/>
      <c r="T783" s="599"/>
      <c r="U783" s="599"/>
      <c r="V783" s="599"/>
      <c r="W783" s="599"/>
      <c r="X783" s="600"/>
      <c r="Y783" s="601">
        <v>510</v>
      </c>
      <c r="Z783" s="602"/>
      <c r="AA783" s="602"/>
      <c r="AB783" s="612"/>
      <c r="AC783" s="606" t="s">
        <v>612</v>
      </c>
      <c r="AD783" s="607"/>
      <c r="AE783" s="607"/>
      <c r="AF783" s="607"/>
      <c r="AG783" s="608"/>
      <c r="AH783" s="598" t="s">
        <v>616</v>
      </c>
      <c r="AI783" s="599"/>
      <c r="AJ783" s="599"/>
      <c r="AK783" s="599"/>
      <c r="AL783" s="599"/>
      <c r="AM783" s="599"/>
      <c r="AN783" s="599"/>
      <c r="AO783" s="599"/>
      <c r="AP783" s="599"/>
      <c r="AQ783" s="599"/>
      <c r="AR783" s="599"/>
      <c r="AS783" s="599"/>
      <c r="AT783" s="600"/>
      <c r="AU783" s="601">
        <v>622</v>
      </c>
      <c r="AV783" s="602"/>
      <c r="AW783" s="602"/>
      <c r="AX783" s="603"/>
    </row>
    <row r="784" spans="1:50" ht="24.75" customHeight="1" x14ac:dyDescent="0.2">
      <c r="A784" s="631"/>
      <c r="B784" s="632"/>
      <c r="C784" s="632"/>
      <c r="D784" s="632"/>
      <c r="E784" s="632"/>
      <c r="F784" s="633"/>
      <c r="G784" s="606" t="s">
        <v>80</v>
      </c>
      <c r="H784" s="607"/>
      <c r="I784" s="607"/>
      <c r="J784" s="607"/>
      <c r="K784" s="608"/>
      <c r="L784" s="598" t="s">
        <v>614</v>
      </c>
      <c r="M784" s="599"/>
      <c r="N784" s="599"/>
      <c r="O784" s="599"/>
      <c r="P784" s="599"/>
      <c r="Q784" s="599"/>
      <c r="R784" s="599"/>
      <c r="S784" s="599"/>
      <c r="T784" s="599"/>
      <c r="U784" s="599"/>
      <c r="V784" s="599"/>
      <c r="W784" s="599"/>
      <c r="X784" s="600"/>
      <c r="Y784" s="601">
        <v>112</v>
      </c>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2">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2">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2">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2">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2">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2">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hidden="1" customHeight="1" x14ac:dyDescent="0.2">
      <c r="A791" s="631"/>
      <c r="B791" s="632"/>
      <c r="C791" s="632"/>
      <c r="D791" s="632"/>
      <c r="E791" s="632"/>
      <c r="F791" s="633"/>
      <c r="G791" s="606"/>
      <c r="H791" s="607"/>
      <c r="I791" s="607"/>
      <c r="J791" s="607"/>
      <c r="K791" s="608"/>
      <c r="L791" s="598"/>
      <c r="M791" s="599"/>
      <c r="N791" s="599"/>
      <c r="O791" s="599"/>
      <c r="P791" s="599"/>
      <c r="Q791" s="599"/>
      <c r="R791" s="599"/>
      <c r="S791" s="599"/>
      <c r="T791" s="599"/>
      <c r="U791" s="599"/>
      <c r="V791" s="599"/>
      <c r="W791" s="599"/>
      <c r="X791" s="600"/>
      <c r="Y791" s="601"/>
      <c r="Z791" s="602"/>
      <c r="AA791" s="602"/>
      <c r="AB791" s="612"/>
      <c r="AC791" s="606"/>
      <c r="AD791" s="607"/>
      <c r="AE791" s="607"/>
      <c r="AF791" s="607"/>
      <c r="AG791" s="608"/>
      <c r="AH791" s="598"/>
      <c r="AI791" s="599"/>
      <c r="AJ791" s="599"/>
      <c r="AK791" s="599"/>
      <c r="AL791" s="599"/>
      <c r="AM791" s="599"/>
      <c r="AN791" s="599"/>
      <c r="AO791" s="599"/>
      <c r="AP791" s="599"/>
      <c r="AQ791" s="599"/>
      <c r="AR791" s="599"/>
      <c r="AS791" s="599"/>
      <c r="AT791" s="600"/>
      <c r="AU791" s="601"/>
      <c r="AV791" s="602"/>
      <c r="AW791" s="602"/>
      <c r="AX791" s="603"/>
    </row>
    <row r="792" spans="1:50" ht="24.75" customHeight="1" x14ac:dyDescent="0.2">
      <c r="A792" s="631"/>
      <c r="B792" s="632"/>
      <c r="C792" s="632"/>
      <c r="D792" s="632"/>
      <c r="E792" s="632"/>
      <c r="F792" s="633"/>
      <c r="G792" s="826" t="s">
        <v>20</v>
      </c>
      <c r="H792" s="827"/>
      <c r="I792" s="827"/>
      <c r="J792" s="827"/>
      <c r="K792" s="827"/>
      <c r="L792" s="828"/>
      <c r="M792" s="829"/>
      <c r="N792" s="829"/>
      <c r="O792" s="829"/>
      <c r="P792" s="829"/>
      <c r="Q792" s="829"/>
      <c r="R792" s="829"/>
      <c r="S792" s="829"/>
      <c r="T792" s="829"/>
      <c r="U792" s="829"/>
      <c r="V792" s="829"/>
      <c r="W792" s="829"/>
      <c r="X792" s="830"/>
      <c r="Y792" s="831">
        <f>SUM(Y782:AB791)</f>
        <v>1297</v>
      </c>
      <c r="Z792" s="832"/>
      <c r="AA792" s="832"/>
      <c r="AB792" s="833"/>
      <c r="AC792" s="826" t="s">
        <v>20</v>
      </c>
      <c r="AD792" s="827"/>
      <c r="AE792" s="827"/>
      <c r="AF792" s="827"/>
      <c r="AG792" s="827"/>
      <c r="AH792" s="828"/>
      <c r="AI792" s="829"/>
      <c r="AJ792" s="829"/>
      <c r="AK792" s="829"/>
      <c r="AL792" s="829"/>
      <c r="AM792" s="829"/>
      <c r="AN792" s="829"/>
      <c r="AO792" s="829"/>
      <c r="AP792" s="829"/>
      <c r="AQ792" s="829"/>
      <c r="AR792" s="829"/>
      <c r="AS792" s="829"/>
      <c r="AT792" s="830"/>
      <c r="AU792" s="831">
        <f>SUM(AU782:AX791)</f>
        <v>799</v>
      </c>
      <c r="AV792" s="832"/>
      <c r="AW792" s="832"/>
      <c r="AX792" s="834"/>
    </row>
    <row r="793" spans="1:50" ht="24.75" hidden="1" customHeight="1" x14ac:dyDescent="0.2">
      <c r="A793" s="631"/>
      <c r="B793" s="632"/>
      <c r="C793" s="632"/>
      <c r="D793" s="632"/>
      <c r="E793" s="632"/>
      <c r="F793" s="633"/>
      <c r="G793" s="595" t="s">
        <v>322</v>
      </c>
      <c r="H793" s="596"/>
      <c r="I793" s="596"/>
      <c r="J793" s="596"/>
      <c r="K793" s="596"/>
      <c r="L793" s="596"/>
      <c r="M793" s="596"/>
      <c r="N793" s="596"/>
      <c r="O793" s="596"/>
      <c r="P793" s="596"/>
      <c r="Q793" s="596"/>
      <c r="R793" s="596"/>
      <c r="S793" s="596"/>
      <c r="T793" s="596"/>
      <c r="U793" s="596"/>
      <c r="V793" s="596"/>
      <c r="W793" s="596"/>
      <c r="X793" s="596"/>
      <c r="Y793" s="596"/>
      <c r="Z793" s="596"/>
      <c r="AA793" s="596"/>
      <c r="AB793" s="597"/>
      <c r="AC793" s="595" t="s">
        <v>321</v>
      </c>
      <c r="AD793" s="596"/>
      <c r="AE793" s="596"/>
      <c r="AF793" s="596"/>
      <c r="AG793" s="596"/>
      <c r="AH793" s="596"/>
      <c r="AI793" s="596"/>
      <c r="AJ793" s="596"/>
      <c r="AK793" s="596"/>
      <c r="AL793" s="596"/>
      <c r="AM793" s="596"/>
      <c r="AN793" s="596"/>
      <c r="AO793" s="596"/>
      <c r="AP793" s="596"/>
      <c r="AQ793" s="596"/>
      <c r="AR793" s="596"/>
      <c r="AS793" s="596"/>
      <c r="AT793" s="596"/>
      <c r="AU793" s="596"/>
      <c r="AV793" s="596"/>
      <c r="AW793" s="596"/>
      <c r="AX793" s="793"/>
    </row>
    <row r="794" spans="1:50" ht="24.75" hidden="1" customHeight="1" x14ac:dyDescent="0.2">
      <c r="A794" s="631"/>
      <c r="B794" s="632"/>
      <c r="C794" s="632"/>
      <c r="D794" s="632"/>
      <c r="E794" s="632"/>
      <c r="F794" s="633"/>
      <c r="G794" s="815" t="s">
        <v>17</v>
      </c>
      <c r="H794" s="668"/>
      <c r="I794" s="668"/>
      <c r="J794" s="668"/>
      <c r="K794" s="668"/>
      <c r="L794" s="667" t="s">
        <v>18</v>
      </c>
      <c r="M794" s="668"/>
      <c r="N794" s="668"/>
      <c r="O794" s="668"/>
      <c r="P794" s="668"/>
      <c r="Q794" s="668"/>
      <c r="R794" s="668"/>
      <c r="S794" s="668"/>
      <c r="T794" s="668"/>
      <c r="U794" s="668"/>
      <c r="V794" s="668"/>
      <c r="W794" s="668"/>
      <c r="X794" s="669"/>
      <c r="Y794" s="653" t="s">
        <v>19</v>
      </c>
      <c r="Z794" s="654"/>
      <c r="AA794" s="654"/>
      <c r="AB794" s="798"/>
      <c r="AC794" s="815" t="s">
        <v>17</v>
      </c>
      <c r="AD794" s="668"/>
      <c r="AE794" s="668"/>
      <c r="AF794" s="668"/>
      <c r="AG794" s="668"/>
      <c r="AH794" s="667" t="s">
        <v>18</v>
      </c>
      <c r="AI794" s="668"/>
      <c r="AJ794" s="668"/>
      <c r="AK794" s="668"/>
      <c r="AL794" s="668"/>
      <c r="AM794" s="668"/>
      <c r="AN794" s="668"/>
      <c r="AO794" s="668"/>
      <c r="AP794" s="668"/>
      <c r="AQ794" s="668"/>
      <c r="AR794" s="668"/>
      <c r="AS794" s="668"/>
      <c r="AT794" s="669"/>
      <c r="AU794" s="653" t="s">
        <v>19</v>
      </c>
      <c r="AV794" s="654"/>
      <c r="AW794" s="654"/>
      <c r="AX794" s="655"/>
    </row>
    <row r="795" spans="1:50" ht="24.75" hidden="1" customHeight="1" x14ac:dyDescent="0.2">
      <c r="A795" s="631"/>
      <c r="B795" s="632"/>
      <c r="C795" s="632"/>
      <c r="D795" s="632"/>
      <c r="E795" s="632"/>
      <c r="F795" s="633"/>
      <c r="G795" s="670"/>
      <c r="H795" s="671"/>
      <c r="I795" s="671"/>
      <c r="J795" s="671"/>
      <c r="K795" s="672"/>
      <c r="L795" s="664"/>
      <c r="M795" s="665"/>
      <c r="N795" s="665"/>
      <c r="O795" s="665"/>
      <c r="P795" s="665"/>
      <c r="Q795" s="665"/>
      <c r="R795" s="665"/>
      <c r="S795" s="665"/>
      <c r="T795" s="665"/>
      <c r="U795" s="665"/>
      <c r="V795" s="665"/>
      <c r="W795" s="665"/>
      <c r="X795" s="666"/>
      <c r="Y795" s="388"/>
      <c r="Z795" s="389"/>
      <c r="AA795" s="389"/>
      <c r="AB795" s="805"/>
      <c r="AC795" s="670"/>
      <c r="AD795" s="671"/>
      <c r="AE795" s="671"/>
      <c r="AF795" s="671"/>
      <c r="AG795" s="672"/>
      <c r="AH795" s="664"/>
      <c r="AI795" s="665"/>
      <c r="AJ795" s="665"/>
      <c r="AK795" s="665"/>
      <c r="AL795" s="665"/>
      <c r="AM795" s="665"/>
      <c r="AN795" s="665"/>
      <c r="AO795" s="665"/>
      <c r="AP795" s="665"/>
      <c r="AQ795" s="665"/>
      <c r="AR795" s="665"/>
      <c r="AS795" s="665"/>
      <c r="AT795" s="666"/>
      <c r="AU795" s="388"/>
      <c r="AV795" s="389"/>
      <c r="AW795" s="389"/>
      <c r="AX795" s="390"/>
    </row>
    <row r="796" spans="1:50" ht="24.75" hidden="1" customHeight="1" x14ac:dyDescent="0.2">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2">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2">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2">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2">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2">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2">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2">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x14ac:dyDescent="0.2">
      <c r="A804" s="631"/>
      <c r="B804" s="632"/>
      <c r="C804" s="632"/>
      <c r="D804" s="632"/>
      <c r="E804" s="632"/>
      <c r="F804" s="633"/>
      <c r="G804" s="606"/>
      <c r="H804" s="607"/>
      <c r="I804" s="607"/>
      <c r="J804" s="607"/>
      <c r="K804" s="608"/>
      <c r="L804" s="598"/>
      <c r="M804" s="599"/>
      <c r="N804" s="599"/>
      <c r="O804" s="599"/>
      <c r="P804" s="599"/>
      <c r="Q804" s="599"/>
      <c r="R804" s="599"/>
      <c r="S804" s="599"/>
      <c r="T804" s="599"/>
      <c r="U804" s="599"/>
      <c r="V804" s="599"/>
      <c r="W804" s="599"/>
      <c r="X804" s="600"/>
      <c r="Y804" s="601"/>
      <c r="Z804" s="602"/>
      <c r="AA804" s="602"/>
      <c r="AB804" s="612"/>
      <c r="AC804" s="606"/>
      <c r="AD804" s="607"/>
      <c r="AE804" s="607"/>
      <c r="AF804" s="607"/>
      <c r="AG804" s="608"/>
      <c r="AH804" s="598"/>
      <c r="AI804" s="599"/>
      <c r="AJ804" s="599"/>
      <c r="AK804" s="599"/>
      <c r="AL804" s="599"/>
      <c r="AM804" s="599"/>
      <c r="AN804" s="599"/>
      <c r="AO804" s="599"/>
      <c r="AP804" s="599"/>
      <c r="AQ804" s="599"/>
      <c r="AR804" s="599"/>
      <c r="AS804" s="599"/>
      <c r="AT804" s="600"/>
      <c r="AU804" s="601"/>
      <c r="AV804" s="602"/>
      <c r="AW804" s="602"/>
      <c r="AX804" s="603"/>
    </row>
    <row r="805" spans="1:50" ht="24.75" hidden="1" customHeight="1" thickBot="1" x14ac:dyDescent="0.25">
      <c r="A805" s="631"/>
      <c r="B805" s="632"/>
      <c r="C805" s="632"/>
      <c r="D805" s="632"/>
      <c r="E805" s="632"/>
      <c r="F805" s="633"/>
      <c r="G805" s="826" t="s">
        <v>20</v>
      </c>
      <c r="H805" s="827"/>
      <c r="I805" s="827"/>
      <c r="J805" s="827"/>
      <c r="K805" s="827"/>
      <c r="L805" s="828"/>
      <c r="M805" s="829"/>
      <c r="N805" s="829"/>
      <c r="O805" s="829"/>
      <c r="P805" s="829"/>
      <c r="Q805" s="829"/>
      <c r="R805" s="829"/>
      <c r="S805" s="829"/>
      <c r="T805" s="829"/>
      <c r="U805" s="829"/>
      <c r="V805" s="829"/>
      <c r="W805" s="829"/>
      <c r="X805" s="830"/>
      <c r="Y805" s="831">
        <f>SUM(Y795:AB804)</f>
        <v>0</v>
      </c>
      <c r="Z805" s="832"/>
      <c r="AA805" s="832"/>
      <c r="AB805" s="833"/>
      <c r="AC805" s="826" t="s">
        <v>20</v>
      </c>
      <c r="AD805" s="827"/>
      <c r="AE805" s="827"/>
      <c r="AF805" s="827"/>
      <c r="AG805" s="827"/>
      <c r="AH805" s="828"/>
      <c r="AI805" s="829"/>
      <c r="AJ805" s="829"/>
      <c r="AK805" s="829"/>
      <c r="AL805" s="829"/>
      <c r="AM805" s="829"/>
      <c r="AN805" s="829"/>
      <c r="AO805" s="829"/>
      <c r="AP805" s="829"/>
      <c r="AQ805" s="829"/>
      <c r="AR805" s="829"/>
      <c r="AS805" s="829"/>
      <c r="AT805" s="830"/>
      <c r="AU805" s="831">
        <f>SUM(AU795:AX804)</f>
        <v>0</v>
      </c>
      <c r="AV805" s="832"/>
      <c r="AW805" s="832"/>
      <c r="AX805" s="834"/>
    </row>
    <row r="806" spans="1:50" ht="24.75" hidden="1" customHeight="1" x14ac:dyDescent="0.2">
      <c r="A806" s="631"/>
      <c r="B806" s="632"/>
      <c r="C806" s="632"/>
      <c r="D806" s="632"/>
      <c r="E806" s="632"/>
      <c r="F806" s="633"/>
      <c r="G806" s="595" t="s">
        <v>323</v>
      </c>
      <c r="H806" s="596"/>
      <c r="I806" s="596"/>
      <c r="J806" s="596"/>
      <c r="K806" s="596"/>
      <c r="L806" s="596"/>
      <c r="M806" s="596"/>
      <c r="N806" s="596"/>
      <c r="O806" s="596"/>
      <c r="P806" s="596"/>
      <c r="Q806" s="596"/>
      <c r="R806" s="596"/>
      <c r="S806" s="596"/>
      <c r="T806" s="596"/>
      <c r="U806" s="596"/>
      <c r="V806" s="596"/>
      <c r="W806" s="596"/>
      <c r="X806" s="596"/>
      <c r="Y806" s="596"/>
      <c r="Z806" s="596"/>
      <c r="AA806" s="596"/>
      <c r="AB806" s="597"/>
      <c r="AC806" s="595" t="s">
        <v>324</v>
      </c>
      <c r="AD806" s="596"/>
      <c r="AE806" s="596"/>
      <c r="AF806" s="596"/>
      <c r="AG806" s="596"/>
      <c r="AH806" s="596"/>
      <c r="AI806" s="596"/>
      <c r="AJ806" s="596"/>
      <c r="AK806" s="596"/>
      <c r="AL806" s="596"/>
      <c r="AM806" s="596"/>
      <c r="AN806" s="596"/>
      <c r="AO806" s="596"/>
      <c r="AP806" s="596"/>
      <c r="AQ806" s="596"/>
      <c r="AR806" s="596"/>
      <c r="AS806" s="596"/>
      <c r="AT806" s="596"/>
      <c r="AU806" s="596"/>
      <c r="AV806" s="596"/>
      <c r="AW806" s="596"/>
      <c r="AX806" s="793"/>
    </row>
    <row r="807" spans="1:50" ht="24.75" hidden="1" customHeight="1" x14ac:dyDescent="0.2">
      <c r="A807" s="631"/>
      <c r="B807" s="632"/>
      <c r="C807" s="632"/>
      <c r="D807" s="632"/>
      <c r="E807" s="632"/>
      <c r="F807" s="633"/>
      <c r="G807" s="815" t="s">
        <v>17</v>
      </c>
      <c r="H807" s="668"/>
      <c r="I807" s="668"/>
      <c r="J807" s="668"/>
      <c r="K807" s="668"/>
      <c r="L807" s="667" t="s">
        <v>18</v>
      </c>
      <c r="M807" s="668"/>
      <c r="N807" s="668"/>
      <c r="O807" s="668"/>
      <c r="P807" s="668"/>
      <c r="Q807" s="668"/>
      <c r="R807" s="668"/>
      <c r="S807" s="668"/>
      <c r="T807" s="668"/>
      <c r="U807" s="668"/>
      <c r="V807" s="668"/>
      <c r="W807" s="668"/>
      <c r="X807" s="669"/>
      <c r="Y807" s="653" t="s">
        <v>19</v>
      </c>
      <c r="Z807" s="654"/>
      <c r="AA807" s="654"/>
      <c r="AB807" s="798"/>
      <c r="AC807" s="815" t="s">
        <v>17</v>
      </c>
      <c r="AD807" s="668"/>
      <c r="AE807" s="668"/>
      <c r="AF807" s="668"/>
      <c r="AG807" s="668"/>
      <c r="AH807" s="667" t="s">
        <v>18</v>
      </c>
      <c r="AI807" s="668"/>
      <c r="AJ807" s="668"/>
      <c r="AK807" s="668"/>
      <c r="AL807" s="668"/>
      <c r="AM807" s="668"/>
      <c r="AN807" s="668"/>
      <c r="AO807" s="668"/>
      <c r="AP807" s="668"/>
      <c r="AQ807" s="668"/>
      <c r="AR807" s="668"/>
      <c r="AS807" s="668"/>
      <c r="AT807" s="669"/>
      <c r="AU807" s="653" t="s">
        <v>19</v>
      </c>
      <c r="AV807" s="654"/>
      <c r="AW807" s="654"/>
      <c r="AX807" s="655"/>
    </row>
    <row r="808" spans="1:50" ht="24.75" hidden="1" customHeight="1" x14ac:dyDescent="0.2">
      <c r="A808" s="631"/>
      <c r="B808" s="632"/>
      <c r="C808" s="632"/>
      <c r="D808" s="632"/>
      <c r="E808" s="632"/>
      <c r="F808" s="633"/>
      <c r="G808" s="670"/>
      <c r="H808" s="671"/>
      <c r="I808" s="671"/>
      <c r="J808" s="671"/>
      <c r="K808" s="672"/>
      <c r="L808" s="664"/>
      <c r="M808" s="665"/>
      <c r="N808" s="665"/>
      <c r="O808" s="665"/>
      <c r="P808" s="665"/>
      <c r="Q808" s="665"/>
      <c r="R808" s="665"/>
      <c r="S808" s="665"/>
      <c r="T808" s="665"/>
      <c r="U808" s="665"/>
      <c r="V808" s="665"/>
      <c r="W808" s="665"/>
      <c r="X808" s="666"/>
      <c r="Y808" s="388"/>
      <c r="Z808" s="389"/>
      <c r="AA808" s="389"/>
      <c r="AB808" s="805"/>
      <c r="AC808" s="670"/>
      <c r="AD808" s="671"/>
      <c r="AE808" s="671"/>
      <c r="AF808" s="671"/>
      <c r="AG808" s="672"/>
      <c r="AH808" s="664"/>
      <c r="AI808" s="665"/>
      <c r="AJ808" s="665"/>
      <c r="AK808" s="665"/>
      <c r="AL808" s="665"/>
      <c r="AM808" s="665"/>
      <c r="AN808" s="665"/>
      <c r="AO808" s="665"/>
      <c r="AP808" s="665"/>
      <c r="AQ808" s="665"/>
      <c r="AR808" s="665"/>
      <c r="AS808" s="665"/>
      <c r="AT808" s="666"/>
      <c r="AU808" s="388"/>
      <c r="AV808" s="389"/>
      <c r="AW808" s="389"/>
      <c r="AX808" s="390"/>
    </row>
    <row r="809" spans="1:50" ht="24.75" hidden="1" customHeight="1" x14ac:dyDescent="0.2">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2">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2">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2">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2">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2">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2">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2">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x14ac:dyDescent="0.2">
      <c r="A817" s="631"/>
      <c r="B817" s="632"/>
      <c r="C817" s="632"/>
      <c r="D817" s="632"/>
      <c r="E817" s="632"/>
      <c r="F817" s="633"/>
      <c r="G817" s="606"/>
      <c r="H817" s="607"/>
      <c r="I817" s="607"/>
      <c r="J817" s="607"/>
      <c r="K817" s="608"/>
      <c r="L817" s="598"/>
      <c r="M817" s="599"/>
      <c r="N817" s="599"/>
      <c r="O817" s="599"/>
      <c r="P817" s="599"/>
      <c r="Q817" s="599"/>
      <c r="R817" s="599"/>
      <c r="S817" s="599"/>
      <c r="T817" s="599"/>
      <c r="U817" s="599"/>
      <c r="V817" s="599"/>
      <c r="W817" s="599"/>
      <c r="X817" s="600"/>
      <c r="Y817" s="601"/>
      <c r="Z817" s="602"/>
      <c r="AA817" s="602"/>
      <c r="AB817" s="612"/>
      <c r="AC817" s="606"/>
      <c r="AD817" s="607"/>
      <c r="AE817" s="607"/>
      <c r="AF817" s="607"/>
      <c r="AG817" s="608"/>
      <c r="AH817" s="598"/>
      <c r="AI817" s="599"/>
      <c r="AJ817" s="599"/>
      <c r="AK817" s="599"/>
      <c r="AL817" s="599"/>
      <c r="AM817" s="599"/>
      <c r="AN817" s="599"/>
      <c r="AO817" s="599"/>
      <c r="AP817" s="599"/>
      <c r="AQ817" s="599"/>
      <c r="AR817" s="599"/>
      <c r="AS817" s="599"/>
      <c r="AT817" s="600"/>
      <c r="AU817" s="601"/>
      <c r="AV817" s="602"/>
      <c r="AW817" s="602"/>
      <c r="AX817" s="603"/>
    </row>
    <row r="818" spans="1:50" ht="24.75" hidden="1" customHeight="1" thickBot="1" x14ac:dyDescent="0.25">
      <c r="A818" s="631"/>
      <c r="B818" s="632"/>
      <c r="C818" s="632"/>
      <c r="D818" s="632"/>
      <c r="E818" s="632"/>
      <c r="F818" s="633"/>
      <c r="G818" s="826" t="s">
        <v>20</v>
      </c>
      <c r="H818" s="827"/>
      <c r="I818" s="827"/>
      <c r="J818" s="827"/>
      <c r="K818" s="827"/>
      <c r="L818" s="828"/>
      <c r="M818" s="829"/>
      <c r="N818" s="829"/>
      <c r="O818" s="829"/>
      <c r="P818" s="829"/>
      <c r="Q818" s="829"/>
      <c r="R818" s="829"/>
      <c r="S818" s="829"/>
      <c r="T818" s="829"/>
      <c r="U818" s="829"/>
      <c r="V818" s="829"/>
      <c r="W818" s="829"/>
      <c r="X818" s="830"/>
      <c r="Y818" s="831">
        <f>SUM(Y808:AB817)</f>
        <v>0</v>
      </c>
      <c r="Z818" s="832"/>
      <c r="AA818" s="832"/>
      <c r="AB818" s="833"/>
      <c r="AC818" s="826" t="s">
        <v>20</v>
      </c>
      <c r="AD818" s="827"/>
      <c r="AE818" s="827"/>
      <c r="AF818" s="827"/>
      <c r="AG818" s="827"/>
      <c r="AH818" s="828"/>
      <c r="AI818" s="829"/>
      <c r="AJ818" s="829"/>
      <c r="AK818" s="829"/>
      <c r="AL818" s="829"/>
      <c r="AM818" s="829"/>
      <c r="AN818" s="829"/>
      <c r="AO818" s="829"/>
      <c r="AP818" s="829"/>
      <c r="AQ818" s="829"/>
      <c r="AR818" s="829"/>
      <c r="AS818" s="829"/>
      <c r="AT818" s="830"/>
      <c r="AU818" s="831">
        <f>SUM(AU808:AX817)</f>
        <v>0</v>
      </c>
      <c r="AV818" s="832"/>
      <c r="AW818" s="832"/>
      <c r="AX818" s="834"/>
    </row>
    <row r="819" spans="1:50" ht="24.75" hidden="1" customHeight="1" x14ac:dyDescent="0.2">
      <c r="A819" s="631"/>
      <c r="B819" s="632"/>
      <c r="C819" s="632"/>
      <c r="D819" s="632"/>
      <c r="E819" s="632"/>
      <c r="F819" s="633"/>
      <c r="G819" s="595" t="s">
        <v>269</v>
      </c>
      <c r="H819" s="596"/>
      <c r="I819" s="596"/>
      <c r="J819" s="596"/>
      <c r="K819" s="596"/>
      <c r="L819" s="596"/>
      <c r="M819" s="596"/>
      <c r="N819" s="596"/>
      <c r="O819" s="596"/>
      <c r="P819" s="596"/>
      <c r="Q819" s="596"/>
      <c r="R819" s="596"/>
      <c r="S819" s="596"/>
      <c r="T819" s="596"/>
      <c r="U819" s="596"/>
      <c r="V819" s="596"/>
      <c r="W819" s="596"/>
      <c r="X819" s="596"/>
      <c r="Y819" s="596"/>
      <c r="Z819" s="596"/>
      <c r="AA819" s="596"/>
      <c r="AB819" s="597"/>
      <c r="AC819" s="595" t="s">
        <v>183</v>
      </c>
      <c r="AD819" s="596"/>
      <c r="AE819" s="596"/>
      <c r="AF819" s="596"/>
      <c r="AG819" s="596"/>
      <c r="AH819" s="596"/>
      <c r="AI819" s="596"/>
      <c r="AJ819" s="596"/>
      <c r="AK819" s="596"/>
      <c r="AL819" s="596"/>
      <c r="AM819" s="596"/>
      <c r="AN819" s="596"/>
      <c r="AO819" s="596"/>
      <c r="AP819" s="596"/>
      <c r="AQ819" s="596"/>
      <c r="AR819" s="596"/>
      <c r="AS819" s="596"/>
      <c r="AT819" s="596"/>
      <c r="AU819" s="596"/>
      <c r="AV819" s="596"/>
      <c r="AW819" s="596"/>
      <c r="AX819" s="793"/>
    </row>
    <row r="820" spans="1:50" ht="24.75" hidden="1" customHeight="1" x14ac:dyDescent="0.2">
      <c r="A820" s="631"/>
      <c r="B820" s="632"/>
      <c r="C820" s="632"/>
      <c r="D820" s="632"/>
      <c r="E820" s="632"/>
      <c r="F820" s="633"/>
      <c r="G820" s="815" t="s">
        <v>17</v>
      </c>
      <c r="H820" s="668"/>
      <c r="I820" s="668"/>
      <c r="J820" s="668"/>
      <c r="K820" s="668"/>
      <c r="L820" s="667" t="s">
        <v>18</v>
      </c>
      <c r="M820" s="668"/>
      <c r="N820" s="668"/>
      <c r="O820" s="668"/>
      <c r="P820" s="668"/>
      <c r="Q820" s="668"/>
      <c r="R820" s="668"/>
      <c r="S820" s="668"/>
      <c r="T820" s="668"/>
      <c r="U820" s="668"/>
      <c r="V820" s="668"/>
      <c r="W820" s="668"/>
      <c r="X820" s="669"/>
      <c r="Y820" s="653" t="s">
        <v>19</v>
      </c>
      <c r="Z820" s="654"/>
      <c r="AA820" s="654"/>
      <c r="AB820" s="798"/>
      <c r="AC820" s="815" t="s">
        <v>17</v>
      </c>
      <c r="AD820" s="668"/>
      <c r="AE820" s="668"/>
      <c r="AF820" s="668"/>
      <c r="AG820" s="668"/>
      <c r="AH820" s="667" t="s">
        <v>18</v>
      </c>
      <c r="AI820" s="668"/>
      <c r="AJ820" s="668"/>
      <c r="AK820" s="668"/>
      <c r="AL820" s="668"/>
      <c r="AM820" s="668"/>
      <c r="AN820" s="668"/>
      <c r="AO820" s="668"/>
      <c r="AP820" s="668"/>
      <c r="AQ820" s="668"/>
      <c r="AR820" s="668"/>
      <c r="AS820" s="668"/>
      <c r="AT820" s="669"/>
      <c r="AU820" s="653" t="s">
        <v>19</v>
      </c>
      <c r="AV820" s="654"/>
      <c r="AW820" s="654"/>
      <c r="AX820" s="655"/>
    </row>
    <row r="821" spans="1:50" s="16" customFormat="1" ht="24.75" hidden="1" customHeight="1" x14ac:dyDescent="0.2">
      <c r="A821" s="631"/>
      <c r="B821" s="632"/>
      <c r="C821" s="632"/>
      <c r="D821" s="632"/>
      <c r="E821" s="632"/>
      <c r="F821" s="633"/>
      <c r="G821" s="670"/>
      <c r="H821" s="671"/>
      <c r="I821" s="671"/>
      <c r="J821" s="671"/>
      <c r="K821" s="672"/>
      <c r="L821" s="664"/>
      <c r="M821" s="665"/>
      <c r="N821" s="665"/>
      <c r="O821" s="665"/>
      <c r="P821" s="665"/>
      <c r="Q821" s="665"/>
      <c r="R821" s="665"/>
      <c r="S821" s="665"/>
      <c r="T821" s="665"/>
      <c r="U821" s="665"/>
      <c r="V821" s="665"/>
      <c r="W821" s="665"/>
      <c r="X821" s="666"/>
      <c r="Y821" s="388"/>
      <c r="Z821" s="389"/>
      <c r="AA821" s="389"/>
      <c r="AB821" s="805"/>
      <c r="AC821" s="670"/>
      <c r="AD821" s="671"/>
      <c r="AE821" s="671"/>
      <c r="AF821" s="671"/>
      <c r="AG821" s="672"/>
      <c r="AH821" s="664"/>
      <c r="AI821" s="665"/>
      <c r="AJ821" s="665"/>
      <c r="AK821" s="665"/>
      <c r="AL821" s="665"/>
      <c r="AM821" s="665"/>
      <c r="AN821" s="665"/>
      <c r="AO821" s="665"/>
      <c r="AP821" s="665"/>
      <c r="AQ821" s="665"/>
      <c r="AR821" s="665"/>
      <c r="AS821" s="665"/>
      <c r="AT821" s="666"/>
      <c r="AU821" s="388"/>
      <c r="AV821" s="389"/>
      <c r="AW821" s="389"/>
      <c r="AX821" s="390"/>
    </row>
    <row r="822" spans="1:50" ht="24.75" hidden="1" customHeight="1" x14ac:dyDescent="0.2">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2">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2">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2">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2">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2">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2">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2">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2">
      <c r="A830" s="631"/>
      <c r="B830" s="632"/>
      <c r="C830" s="632"/>
      <c r="D830" s="632"/>
      <c r="E830" s="632"/>
      <c r="F830" s="633"/>
      <c r="G830" s="606"/>
      <c r="H830" s="607"/>
      <c r="I830" s="607"/>
      <c r="J830" s="607"/>
      <c r="K830" s="608"/>
      <c r="L830" s="598"/>
      <c r="M830" s="599"/>
      <c r="N830" s="599"/>
      <c r="O830" s="599"/>
      <c r="P830" s="599"/>
      <c r="Q830" s="599"/>
      <c r="R830" s="599"/>
      <c r="S830" s="599"/>
      <c r="T830" s="599"/>
      <c r="U830" s="599"/>
      <c r="V830" s="599"/>
      <c r="W830" s="599"/>
      <c r="X830" s="600"/>
      <c r="Y830" s="601"/>
      <c r="Z830" s="602"/>
      <c r="AA830" s="602"/>
      <c r="AB830" s="612"/>
      <c r="AC830" s="606"/>
      <c r="AD830" s="607"/>
      <c r="AE830" s="607"/>
      <c r="AF830" s="607"/>
      <c r="AG830" s="608"/>
      <c r="AH830" s="598"/>
      <c r="AI830" s="599"/>
      <c r="AJ830" s="599"/>
      <c r="AK830" s="599"/>
      <c r="AL830" s="599"/>
      <c r="AM830" s="599"/>
      <c r="AN830" s="599"/>
      <c r="AO830" s="599"/>
      <c r="AP830" s="599"/>
      <c r="AQ830" s="599"/>
      <c r="AR830" s="599"/>
      <c r="AS830" s="599"/>
      <c r="AT830" s="600"/>
      <c r="AU830" s="601"/>
      <c r="AV830" s="602"/>
      <c r="AW830" s="602"/>
      <c r="AX830" s="603"/>
    </row>
    <row r="831" spans="1:50" ht="24.75" hidden="1" customHeight="1" x14ac:dyDescent="0.2">
      <c r="A831" s="631"/>
      <c r="B831" s="632"/>
      <c r="C831" s="632"/>
      <c r="D831" s="632"/>
      <c r="E831" s="632"/>
      <c r="F831" s="633"/>
      <c r="G831" s="826" t="s">
        <v>20</v>
      </c>
      <c r="H831" s="827"/>
      <c r="I831" s="827"/>
      <c r="J831" s="827"/>
      <c r="K831" s="827"/>
      <c r="L831" s="828"/>
      <c r="M831" s="829"/>
      <c r="N831" s="829"/>
      <c r="O831" s="829"/>
      <c r="P831" s="829"/>
      <c r="Q831" s="829"/>
      <c r="R831" s="829"/>
      <c r="S831" s="829"/>
      <c r="T831" s="829"/>
      <c r="U831" s="829"/>
      <c r="V831" s="829"/>
      <c r="W831" s="829"/>
      <c r="X831" s="830"/>
      <c r="Y831" s="831">
        <f>SUM(Y821:AB830)</f>
        <v>0</v>
      </c>
      <c r="Z831" s="832"/>
      <c r="AA831" s="832"/>
      <c r="AB831" s="833"/>
      <c r="AC831" s="826" t="s">
        <v>20</v>
      </c>
      <c r="AD831" s="827"/>
      <c r="AE831" s="827"/>
      <c r="AF831" s="827"/>
      <c r="AG831" s="827"/>
      <c r="AH831" s="828"/>
      <c r="AI831" s="829"/>
      <c r="AJ831" s="829"/>
      <c r="AK831" s="829"/>
      <c r="AL831" s="829"/>
      <c r="AM831" s="829"/>
      <c r="AN831" s="829"/>
      <c r="AO831" s="829"/>
      <c r="AP831" s="829"/>
      <c r="AQ831" s="829"/>
      <c r="AR831" s="829"/>
      <c r="AS831" s="829"/>
      <c r="AT831" s="830"/>
      <c r="AU831" s="831">
        <f>SUM(AU821:AX830)</f>
        <v>0</v>
      </c>
      <c r="AV831" s="832"/>
      <c r="AW831" s="832"/>
      <c r="AX831" s="834"/>
    </row>
    <row r="832" spans="1:50" ht="24.75" hidden="1" customHeight="1" thickBot="1" x14ac:dyDescent="0.25">
      <c r="A832" s="904" t="s">
        <v>148</v>
      </c>
      <c r="B832" s="905"/>
      <c r="C832" s="905"/>
      <c r="D832" s="905"/>
      <c r="E832" s="905"/>
      <c r="F832" s="905"/>
      <c r="G832" s="905"/>
      <c r="H832" s="905"/>
      <c r="I832" s="905"/>
      <c r="J832" s="905"/>
      <c r="K832" s="905"/>
      <c r="L832" s="905"/>
      <c r="M832" s="905"/>
      <c r="N832" s="905"/>
      <c r="O832" s="905"/>
      <c r="P832" s="905"/>
      <c r="Q832" s="905"/>
      <c r="R832" s="905"/>
      <c r="S832" s="905"/>
      <c r="T832" s="905"/>
      <c r="U832" s="905"/>
      <c r="V832" s="905"/>
      <c r="W832" s="905"/>
      <c r="X832" s="905"/>
      <c r="Y832" s="905"/>
      <c r="Z832" s="905"/>
      <c r="AA832" s="905"/>
      <c r="AB832" s="905"/>
      <c r="AC832" s="905"/>
      <c r="AD832" s="905"/>
      <c r="AE832" s="905"/>
      <c r="AF832" s="905"/>
      <c r="AG832" s="905"/>
      <c r="AH832" s="905"/>
      <c r="AI832" s="905"/>
      <c r="AJ832" s="905"/>
      <c r="AK832" s="906"/>
      <c r="AL832" s="278" t="s">
        <v>348</v>
      </c>
      <c r="AM832" s="279"/>
      <c r="AN832" s="279"/>
      <c r="AO832" s="81" t="s">
        <v>346</v>
      </c>
      <c r="AP832" s="21"/>
      <c r="AQ832" s="21"/>
      <c r="AR832" s="21"/>
      <c r="AS832" s="21"/>
      <c r="AT832" s="21"/>
      <c r="AU832" s="21"/>
      <c r="AV832" s="21"/>
      <c r="AW832" s="21"/>
      <c r="AX832" s="22"/>
    </row>
    <row r="833" spans="1:50" ht="24.75" customHeight="1" x14ac:dyDescent="0.2">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2"/>
    <row r="835" spans="1:50" ht="24.75" customHeight="1" x14ac:dyDescent="0.2">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2">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2">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342</v>
      </c>
      <c r="AD837" s="148"/>
      <c r="AE837" s="148"/>
      <c r="AF837" s="148"/>
      <c r="AG837" s="148"/>
      <c r="AH837" s="367" t="s">
        <v>372</v>
      </c>
      <c r="AI837" s="364"/>
      <c r="AJ837" s="364"/>
      <c r="AK837" s="364"/>
      <c r="AL837" s="364" t="s">
        <v>21</v>
      </c>
      <c r="AM837" s="364"/>
      <c r="AN837" s="364"/>
      <c r="AO837" s="369"/>
      <c r="AP837" s="370" t="s">
        <v>301</v>
      </c>
      <c r="AQ837" s="370"/>
      <c r="AR837" s="370"/>
      <c r="AS837" s="370"/>
      <c r="AT837" s="370"/>
      <c r="AU837" s="370"/>
      <c r="AV837" s="370"/>
      <c r="AW837" s="370"/>
      <c r="AX837" s="370"/>
    </row>
    <row r="838" spans="1:50" ht="46.5" customHeight="1" x14ac:dyDescent="0.2">
      <c r="A838" s="376">
        <v>1</v>
      </c>
      <c r="B838" s="376">
        <v>1</v>
      </c>
      <c r="C838" s="361" t="s">
        <v>617</v>
      </c>
      <c r="D838" s="347"/>
      <c r="E838" s="347"/>
      <c r="F838" s="347"/>
      <c r="G838" s="347"/>
      <c r="H838" s="347"/>
      <c r="I838" s="347"/>
      <c r="J838" s="348">
        <v>9010005006504</v>
      </c>
      <c r="K838" s="349"/>
      <c r="L838" s="349"/>
      <c r="M838" s="349"/>
      <c r="N838" s="349"/>
      <c r="O838" s="349"/>
      <c r="P838" s="362" t="s">
        <v>618</v>
      </c>
      <c r="Q838" s="350"/>
      <c r="R838" s="350"/>
      <c r="S838" s="350"/>
      <c r="T838" s="350"/>
      <c r="U838" s="350"/>
      <c r="V838" s="350"/>
      <c r="W838" s="350"/>
      <c r="X838" s="350"/>
      <c r="Y838" s="351">
        <v>1297</v>
      </c>
      <c r="Z838" s="352"/>
      <c r="AA838" s="352"/>
      <c r="AB838" s="353"/>
      <c r="AC838" s="363" t="s">
        <v>384</v>
      </c>
      <c r="AD838" s="371"/>
      <c r="AE838" s="371"/>
      <c r="AF838" s="371"/>
      <c r="AG838" s="371"/>
      <c r="AH838" s="372" t="s">
        <v>568</v>
      </c>
      <c r="AI838" s="373"/>
      <c r="AJ838" s="373"/>
      <c r="AK838" s="373"/>
      <c r="AL838" s="357" t="s">
        <v>568</v>
      </c>
      <c r="AM838" s="358"/>
      <c r="AN838" s="358"/>
      <c r="AO838" s="359"/>
      <c r="AP838" s="360" t="s">
        <v>568</v>
      </c>
      <c r="AQ838" s="360"/>
      <c r="AR838" s="360"/>
      <c r="AS838" s="360"/>
      <c r="AT838" s="360"/>
      <c r="AU838" s="360"/>
      <c r="AV838" s="360"/>
      <c r="AW838" s="360"/>
      <c r="AX838" s="360"/>
    </row>
    <row r="839" spans="1:50" ht="30" hidden="1" customHeight="1" x14ac:dyDescent="0.2">
      <c r="A839" s="376">
        <v>2</v>
      </c>
      <c r="B839" s="37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63"/>
      <c r="AD839" s="363"/>
      <c r="AE839" s="363"/>
      <c r="AF839" s="363"/>
      <c r="AG839" s="363"/>
      <c r="AH839" s="372"/>
      <c r="AI839" s="373"/>
      <c r="AJ839" s="373"/>
      <c r="AK839" s="373"/>
      <c r="AL839" s="357"/>
      <c r="AM839" s="358"/>
      <c r="AN839" s="358"/>
      <c r="AO839" s="359"/>
      <c r="AP839" s="360"/>
      <c r="AQ839" s="360"/>
      <c r="AR839" s="360"/>
      <c r="AS839" s="360"/>
      <c r="AT839" s="360"/>
      <c r="AU839" s="360"/>
      <c r="AV839" s="360"/>
      <c r="AW839" s="360"/>
      <c r="AX839" s="360"/>
    </row>
    <row r="840" spans="1:50" ht="30" hidden="1" customHeight="1" x14ac:dyDescent="0.2">
      <c r="A840" s="376">
        <v>3</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2">
      <c r="A841" s="376">
        <v>4</v>
      </c>
      <c r="B841" s="376">
        <v>1</v>
      </c>
      <c r="C841" s="361"/>
      <c r="D841" s="347"/>
      <c r="E841" s="347"/>
      <c r="F841" s="347"/>
      <c r="G841" s="347"/>
      <c r="H841" s="347"/>
      <c r="I841" s="347"/>
      <c r="J841" s="348"/>
      <c r="K841" s="349"/>
      <c r="L841" s="349"/>
      <c r="M841" s="349"/>
      <c r="N841" s="349"/>
      <c r="O841" s="349"/>
      <c r="P841" s="362"/>
      <c r="Q841" s="350"/>
      <c r="R841" s="350"/>
      <c r="S841" s="350"/>
      <c r="T841" s="350"/>
      <c r="U841" s="350"/>
      <c r="V841" s="350"/>
      <c r="W841" s="350"/>
      <c r="X841" s="350"/>
      <c r="Y841" s="351"/>
      <c r="Z841" s="352"/>
      <c r="AA841" s="352"/>
      <c r="AB841" s="353"/>
      <c r="AC841" s="363"/>
      <c r="AD841" s="363"/>
      <c r="AE841" s="363"/>
      <c r="AF841" s="363"/>
      <c r="AG841" s="363"/>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2">
      <c r="A842" s="376">
        <v>5</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2">
      <c r="A843" s="376">
        <v>6</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2">
      <c r="A844" s="376">
        <v>7</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2">
      <c r="A845" s="376">
        <v>8</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2">
      <c r="A846" s="376">
        <v>9</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2">
      <c r="A847" s="376">
        <v>10</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2">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2">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2">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2">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2">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2">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2">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2">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2">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2">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2">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2">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2">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2">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2">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2">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2">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2">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2">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2">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customHeight="1" x14ac:dyDescent="0.2">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2">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2">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342</v>
      </c>
      <c r="AD870" s="148"/>
      <c r="AE870" s="148"/>
      <c r="AF870" s="148"/>
      <c r="AG870" s="148"/>
      <c r="AH870" s="367" t="s">
        <v>372</v>
      </c>
      <c r="AI870" s="364"/>
      <c r="AJ870" s="364"/>
      <c r="AK870" s="364"/>
      <c r="AL870" s="364" t="s">
        <v>21</v>
      </c>
      <c r="AM870" s="364"/>
      <c r="AN870" s="364"/>
      <c r="AO870" s="369"/>
      <c r="AP870" s="370" t="s">
        <v>301</v>
      </c>
      <c r="AQ870" s="370"/>
      <c r="AR870" s="370"/>
      <c r="AS870" s="370"/>
      <c r="AT870" s="370"/>
      <c r="AU870" s="370"/>
      <c r="AV870" s="370"/>
      <c r="AW870" s="370"/>
      <c r="AX870" s="370"/>
    </row>
    <row r="871" spans="1:50" ht="30" customHeight="1" x14ac:dyDescent="0.2">
      <c r="A871" s="376">
        <v>1</v>
      </c>
      <c r="B871" s="376">
        <v>1</v>
      </c>
      <c r="C871" s="361" t="s">
        <v>619</v>
      </c>
      <c r="D871" s="347"/>
      <c r="E871" s="347"/>
      <c r="F871" s="347"/>
      <c r="G871" s="347"/>
      <c r="H871" s="347"/>
      <c r="I871" s="347"/>
      <c r="J871" s="348">
        <v>5010005007126</v>
      </c>
      <c r="K871" s="349"/>
      <c r="L871" s="349"/>
      <c r="M871" s="349"/>
      <c r="N871" s="349"/>
      <c r="O871" s="349"/>
      <c r="P871" s="350" t="s">
        <v>620</v>
      </c>
      <c r="Q871" s="350"/>
      <c r="R871" s="350"/>
      <c r="S871" s="350"/>
      <c r="T871" s="350"/>
      <c r="U871" s="350"/>
      <c r="V871" s="350"/>
      <c r="W871" s="350"/>
      <c r="X871" s="350"/>
      <c r="Y871" s="351">
        <v>799</v>
      </c>
      <c r="Z871" s="352"/>
      <c r="AA871" s="352"/>
      <c r="AB871" s="353"/>
      <c r="AC871" s="363" t="s">
        <v>621</v>
      </c>
      <c r="AD871" s="371"/>
      <c r="AE871" s="371"/>
      <c r="AF871" s="371"/>
      <c r="AG871" s="371"/>
      <c r="AH871" s="372" t="s">
        <v>622</v>
      </c>
      <c r="AI871" s="373"/>
      <c r="AJ871" s="373"/>
      <c r="AK871" s="373"/>
      <c r="AL871" s="357" t="s">
        <v>568</v>
      </c>
      <c r="AM871" s="358"/>
      <c r="AN871" s="358"/>
      <c r="AO871" s="359"/>
      <c r="AP871" s="360" t="s">
        <v>568</v>
      </c>
      <c r="AQ871" s="360"/>
      <c r="AR871" s="360"/>
      <c r="AS871" s="360"/>
      <c r="AT871" s="360"/>
      <c r="AU871" s="360"/>
      <c r="AV871" s="360"/>
      <c r="AW871" s="360"/>
      <c r="AX871" s="360"/>
    </row>
    <row r="872" spans="1:50" ht="30" hidden="1" customHeight="1" x14ac:dyDescent="0.2">
      <c r="A872" s="376">
        <v>2</v>
      </c>
      <c r="B872" s="37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63"/>
      <c r="AD872" s="363"/>
      <c r="AE872" s="363"/>
      <c r="AF872" s="363"/>
      <c r="AG872" s="363"/>
      <c r="AH872" s="372"/>
      <c r="AI872" s="373"/>
      <c r="AJ872" s="373"/>
      <c r="AK872" s="373"/>
      <c r="AL872" s="357"/>
      <c r="AM872" s="358"/>
      <c r="AN872" s="358"/>
      <c r="AO872" s="359"/>
      <c r="AP872" s="360"/>
      <c r="AQ872" s="360"/>
      <c r="AR872" s="360"/>
      <c r="AS872" s="360"/>
      <c r="AT872" s="360"/>
      <c r="AU872" s="360"/>
      <c r="AV872" s="360"/>
      <c r="AW872" s="360"/>
      <c r="AX872" s="360"/>
    </row>
    <row r="873" spans="1:50" ht="30" hidden="1" customHeight="1" x14ac:dyDescent="0.2">
      <c r="A873" s="376">
        <v>3</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2">
      <c r="A874" s="376">
        <v>4</v>
      </c>
      <c r="B874" s="376">
        <v>1</v>
      </c>
      <c r="C874" s="361"/>
      <c r="D874" s="347"/>
      <c r="E874" s="347"/>
      <c r="F874" s="347"/>
      <c r="G874" s="347"/>
      <c r="H874" s="347"/>
      <c r="I874" s="347"/>
      <c r="J874" s="348"/>
      <c r="K874" s="349"/>
      <c r="L874" s="349"/>
      <c r="M874" s="349"/>
      <c r="N874" s="349"/>
      <c r="O874" s="349"/>
      <c r="P874" s="362"/>
      <c r="Q874" s="350"/>
      <c r="R874" s="350"/>
      <c r="S874" s="350"/>
      <c r="T874" s="350"/>
      <c r="U874" s="350"/>
      <c r="V874" s="350"/>
      <c r="W874" s="350"/>
      <c r="X874" s="350"/>
      <c r="Y874" s="351"/>
      <c r="Z874" s="352"/>
      <c r="AA874" s="352"/>
      <c r="AB874" s="353"/>
      <c r="AC874" s="363"/>
      <c r="AD874" s="363"/>
      <c r="AE874" s="363"/>
      <c r="AF874" s="363"/>
      <c r="AG874" s="363"/>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2">
      <c r="A875" s="376">
        <v>5</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2">
      <c r="A876" s="376">
        <v>6</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2">
      <c r="A877" s="376">
        <v>7</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2">
      <c r="A878" s="376">
        <v>8</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2">
      <c r="A879" s="376">
        <v>9</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2">
      <c r="A880" s="376">
        <v>10</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2">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2">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2">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2">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2">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2">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2">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2">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2">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2">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2">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2">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2">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2">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2">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2">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2">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2">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2">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2">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customHeight="1" x14ac:dyDescent="0.2">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2">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2">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342</v>
      </c>
      <c r="AD903" s="148"/>
      <c r="AE903" s="148"/>
      <c r="AF903" s="148"/>
      <c r="AG903" s="148"/>
      <c r="AH903" s="367" t="s">
        <v>372</v>
      </c>
      <c r="AI903" s="364"/>
      <c r="AJ903" s="364"/>
      <c r="AK903" s="364"/>
      <c r="AL903" s="364" t="s">
        <v>21</v>
      </c>
      <c r="AM903" s="364"/>
      <c r="AN903" s="364"/>
      <c r="AO903" s="369"/>
      <c r="AP903" s="370" t="s">
        <v>301</v>
      </c>
      <c r="AQ903" s="370"/>
      <c r="AR903" s="370"/>
      <c r="AS903" s="370"/>
      <c r="AT903" s="370"/>
      <c r="AU903" s="370"/>
      <c r="AV903" s="370"/>
      <c r="AW903" s="370"/>
      <c r="AX903" s="370"/>
    </row>
    <row r="904" spans="1:50" ht="30" hidden="1" customHeight="1" x14ac:dyDescent="0.2">
      <c r="A904" s="376">
        <v>1</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71"/>
      <c r="AE904" s="371"/>
      <c r="AF904" s="371"/>
      <c r="AG904" s="371"/>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2">
      <c r="A905" s="376">
        <v>2</v>
      </c>
      <c r="B905" s="37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63"/>
      <c r="AD905" s="363"/>
      <c r="AE905" s="363"/>
      <c r="AF905" s="363"/>
      <c r="AG905" s="363"/>
      <c r="AH905" s="372"/>
      <c r="AI905" s="373"/>
      <c r="AJ905" s="373"/>
      <c r="AK905" s="373"/>
      <c r="AL905" s="357"/>
      <c r="AM905" s="358"/>
      <c r="AN905" s="358"/>
      <c r="AO905" s="359"/>
      <c r="AP905" s="360"/>
      <c r="AQ905" s="360"/>
      <c r="AR905" s="360"/>
      <c r="AS905" s="360"/>
      <c r="AT905" s="360"/>
      <c r="AU905" s="360"/>
      <c r="AV905" s="360"/>
      <c r="AW905" s="360"/>
      <c r="AX905" s="360"/>
    </row>
    <row r="906" spans="1:50" ht="30" hidden="1" customHeight="1" x14ac:dyDescent="0.2">
      <c r="A906" s="376">
        <v>3</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2">
      <c r="A907" s="376">
        <v>4</v>
      </c>
      <c r="B907" s="376">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2">
      <c r="A908" s="376">
        <v>5</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2">
      <c r="A909" s="376">
        <v>6</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2">
      <c r="A910" s="376">
        <v>7</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2">
      <c r="A911" s="376">
        <v>8</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2">
      <c r="A912" s="376">
        <v>9</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2">
      <c r="A913" s="376">
        <v>10</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2">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2">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2">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2">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2">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2">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2">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2">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2">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2">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2">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2">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2">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2">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2">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2">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2">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2">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2">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2">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hidden="1" customHeight="1" x14ac:dyDescent="0.2">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2">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2">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342</v>
      </c>
      <c r="AD936" s="148"/>
      <c r="AE936" s="148"/>
      <c r="AF936" s="148"/>
      <c r="AG936" s="148"/>
      <c r="AH936" s="367" t="s">
        <v>372</v>
      </c>
      <c r="AI936" s="364"/>
      <c r="AJ936" s="364"/>
      <c r="AK936" s="364"/>
      <c r="AL936" s="364" t="s">
        <v>21</v>
      </c>
      <c r="AM936" s="364"/>
      <c r="AN936" s="364"/>
      <c r="AO936" s="369"/>
      <c r="AP936" s="370" t="s">
        <v>301</v>
      </c>
      <c r="AQ936" s="370"/>
      <c r="AR936" s="370"/>
      <c r="AS936" s="370"/>
      <c r="AT936" s="370"/>
      <c r="AU936" s="370"/>
      <c r="AV936" s="370"/>
      <c r="AW936" s="370"/>
      <c r="AX936" s="370"/>
    </row>
    <row r="937" spans="1:50" ht="30" hidden="1" customHeight="1" x14ac:dyDescent="0.2">
      <c r="A937" s="376">
        <v>1</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71"/>
      <c r="AE937" s="371"/>
      <c r="AF937" s="371"/>
      <c r="AG937" s="371"/>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2">
      <c r="A938" s="376">
        <v>2</v>
      </c>
      <c r="B938" s="3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x14ac:dyDescent="0.2">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2">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2">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2">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2">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2">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2">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2">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2">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2">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2">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2">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2">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2">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2">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2">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2">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2">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2">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2">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2">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2">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2">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2">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2">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2">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2">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2">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hidden="1" customHeight="1" x14ac:dyDescent="0.2">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2">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2">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342</v>
      </c>
      <c r="AD969" s="148"/>
      <c r="AE969" s="148"/>
      <c r="AF969" s="148"/>
      <c r="AG969" s="148"/>
      <c r="AH969" s="367" t="s">
        <v>372</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x14ac:dyDescent="0.2">
      <c r="A970" s="376">
        <v>1</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2">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2">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2">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2">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2">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2">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2">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2">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2">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2">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2">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2">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2">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2">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2">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2">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2">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2">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2">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2">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2">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2">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2">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2">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2">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2">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2">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2">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2">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2">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2">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2">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342</v>
      </c>
      <c r="AD1002" s="148"/>
      <c r="AE1002" s="148"/>
      <c r="AF1002" s="148"/>
      <c r="AG1002" s="148"/>
      <c r="AH1002" s="367" t="s">
        <v>372</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2">
      <c r="A1003" s="376">
        <v>1</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2">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2">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2">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2">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2">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2">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2">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2">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2">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2">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2">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2">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2">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2">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2">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2">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2">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2">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2">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2">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2">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2">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2">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2">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2">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2">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2">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2">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2">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2">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2">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2">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342</v>
      </c>
      <c r="AD1035" s="148"/>
      <c r="AE1035" s="148"/>
      <c r="AF1035" s="148"/>
      <c r="AG1035" s="148"/>
      <c r="AH1035" s="367" t="s">
        <v>372</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2">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2">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2">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2">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2">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2">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2">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2">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2">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2">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2">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2">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2">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2">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2">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2">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2">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2">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2">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2">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2">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2">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2">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2">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2">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2">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2">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2">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2">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2">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2">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2">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2">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342</v>
      </c>
      <c r="AD1068" s="148"/>
      <c r="AE1068" s="148"/>
      <c r="AF1068" s="148"/>
      <c r="AG1068" s="148"/>
      <c r="AH1068" s="367" t="s">
        <v>372</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2">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2">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2">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2">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2">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2">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2">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2">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2">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2">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2">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2">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2">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2">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2">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2">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2">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2">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2">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2">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2">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2">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2">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2">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2">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2">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2">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2">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4.75" hidden="1" customHeight="1" x14ac:dyDescent="0.2">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0.25" hidden="1" customHeight="1" x14ac:dyDescent="0.2">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7.75" hidden="1" customHeight="1" x14ac:dyDescent="0.2">
      <c r="A1099" s="377" t="s">
        <v>333</v>
      </c>
      <c r="B1099" s="378"/>
      <c r="C1099" s="378"/>
      <c r="D1099" s="378"/>
      <c r="E1099" s="378"/>
      <c r="F1099" s="378"/>
      <c r="G1099" s="378"/>
      <c r="H1099" s="378"/>
      <c r="I1099" s="378"/>
      <c r="J1099" s="378"/>
      <c r="K1099" s="378"/>
      <c r="L1099" s="378"/>
      <c r="M1099" s="378"/>
      <c r="N1099" s="378"/>
      <c r="O1099" s="378"/>
      <c r="P1099" s="378"/>
      <c r="Q1099" s="378"/>
      <c r="R1099" s="378"/>
      <c r="S1099" s="378"/>
      <c r="T1099" s="378"/>
      <c r="U1099" s="378"/>
      <c r="V1099" s="378"/>
      <c r="W1099" s="378"/>
      <c r="X1099" s="378"/>
      <c r="Y1099" s="378"/>
      <c r="Z1099" s="378"/>
      <c r="AA1099" s="378"/>
      <c r="AB1099" s="378"/>
      <c r="AC1099" s="378"/>
      <c r="AD1099" s="378"/>
      <c r="AE1099" s="378"/>
      <c r="AF1099" s="378"/>
      <c r="AG1099" s="378"/>
      <c r="AH1099" s="378"/>
      <c r="AI1099" s="378"/>
      <c r="AJ1099" s="378"/>
      <c r="AK1099" s="379"/>
      <c r="AL1099" s="280" t="s">
        <v>348</v>
      </c>
      <c r="AM1099" s="281"/>
      <c r="AN1099" s="281"/>
      <c r="AO1099" s="79"/>
      <c r="AP1099" s="68"/>
      <c r="AQ1099" s="68"/>
      <c r="AR1099" s="68"/>
      <c r="AS1099" s="68"/>
      <c r="AT1099" s="68"/>
      <c r="AU1099" s="68"/>
      <c r="AV1099" s="68"/>
      <c r="AW1099" s="68"/>
      <c r="AX1099" s="69"/>
    </row>
    <row r="1100" spans="1:50" ht="24.75" customHeight="1" x14ac:dyDescent="0.2">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hidden="1" customHeight="1" x14ac:dyDescent="0.2">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hidden="1" customHeight="1" x14ac:dyDescent="0.2">
      <c r="A1102" s="376"/>
      <c r="B1102" s="376"/>
      <c r="C1102" s="148" t="s">
        <v>266</v>
      </c>
      <c r="D1102" s="380"/>
      <c r="E1102" s="148" t="s">
        <v>265</v>
      </c>
      <c r="F1102" s="380"/>
      <c r="G1102" s="380"/>
      <c r="H1102" s="380"/>
      <c r="I1102" s="380"/>
      <c r="J1102" s="148" t="s">
        <v>300</v>
      </c>
      <c r="K1102" s="148"/>
      <c r="L1102" s="148"/>
      <c r="M1102" s="148"/>
      <c r="N1102" s="148"/>
      <c r="O1102" s="148"/>
      <c r="P1102" s="367" t="s">
        <v>27</v>
      </c>
      <c r="Q1102" s="367"/>
      <c r="R1102" s="367"/>
      <c r="S1102" s="367"/>
      <c r="T1102" s="367"/>
      <c r="U1102" s="367"/>
      <c r="V1102" s="367"/>
      <c r="W1102" s="367"/>
      <c r="X1102" s="367"/>
      <c r="Y1102" s="148" t="s">
        <v>302</v>
      </c>
      <c r="Z1102" s="380"/>
      <c r="AA1102" s="380"/>
      <c r="AB1102" s="380"/>
      <c r="AC1102" s="148" t="s">
        <v>248</v>
      </c>
      <c r="AD1102" s="148"/>
      <c r="AE1102" s="148"/>
      <c r="AF1102" s="148"/>
      <c r="AG1102" s="148"/>
      <c r="AH1102" s="367" t="s">
        <v>261</v>
      </c>
      <c r="AI1102" s="368"/>
      <c r="AJ1102" s="368"/>
      <c r="AK1102" s="368"/>
      <c r="AL1102" s="368" t="s">
        <v>21</v>
      </c>
      <c r="AM1102" s="368"/>
      <c r="AN1102" s="368"/>
      <c r="AO1102" s="381"/>
      <c r="AP1102" s="370" t="s">
        <v>334</v>
      </c>
      <c r="AQ1102" s="370"/>
      <c r="AR1102" s="370"/>
      <c r="AS1102" s="370"/>
      <c r="AT1102" s="370"/>
      <c r="AU1102" s="370"/>
      <c r="AV1102" s="370"/>
      <c r="AW1102" s="370"/>
      <c r="AX1102" s="370"/>
    </row>
    <row r="1103" spans="1:50" ht="30" hidden="1" customHeight="1" x14ac:dyDescent="0.2">
      <c r="A1103" s="376">
        <v>1</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2">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2">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2">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2">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2">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2">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2">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2">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2">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2">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2">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2">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2">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2">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2">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2">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2">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2">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2">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2">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2">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2">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2">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2">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2">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2">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2">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2">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2">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3">
    <cfRule type="expression" dxfId="2791" priority="13875">
      <formula>IF(RIGHT(TEXT(Y783,"0.#"),1)=".",FALSE,TRUE)</formula>
    </cfRule>
    <cfRule type="expression" dxfId="2790" priority="13876">
      <formula>IF(RIGHT(TEXT(Y783,"0.#"),1)=".",TRUE,FALSE)</formula>
    </cfRule>
  </conditionalFormatting>
  <conditionalFormatting sqref="Y792">
    <cfRule type="expression" dxfId="2789" priority="13871">
      <formula>IF(RIGHT(TEXT(Y792,"0.#"),1)=".",FALSE,TRUE)</formula>
    </cfRule>
    <cfRule type="expression" dxfId="2788" priority="13872">
      <formula>IF(RIGHT(TEXT(Y792,"0.#"),1)=".",TRUE,FALSE)</formula>
    </cfRule>
  </conditionalFormatting>
  <conditionalFormatting sqref="Y823:Y830 Y821 Y810:Y817 Y808 Y797:Y804 Y795">
    <cfRule type="expression" dxfId="2787" priority="13653">
      <formula>IF(RIGHT(TEXT(Y795,"0.#"),1)=".",FALSE,TRUE)</formula>
    </cfRule>
    <cfRule type="expression" dxfId="2786" priority="13654">
      <formula>IF(RIGHT(TEXT(Y795,"0.#"),1)=".",TRUE,FALSE)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4:Y791 Y782">
    <cfRule type="expression" dxfId="2779" priority="13677">
      <formula>IF(RIGHT(TEXT(Y782,"0.#"),1)=".",FALSE,TRUE)</formula>
    </cfRule>
    <cfRule type="expression" dxfId="2778" priority="13678">
      <formula>IF(RIGHT(TEXT(Y782,"0.#"),1)=".",TRUE,FALSE)</formula>
    </cfRule>
  </conditionalFormatting>
  <conditionalFormatting sqref="AU783">
    <cfRule type="expression" dxfId="2777" priority="13675">
      <formula>IF(RIGHT(TEXT(AU783,"0.#"),1)=".",FALSE,TRUE)</formula>
    </cfRule>
    <cfRule type="expression" dxfId="2776" priority="13676">
      <formula>IF(RIGHT(TEXT(AU783,"0.#"),1)=".",TRUE,FALSE)</formula>
    </cfRule>
  </conditionalFormatting>
  <conditionalFormatting sqref="AU792">
    <cfRule type="expression" dxfId="2775" priority="13673">
      <formula>IF(RIGHT(TEXT(AU792,"0.#"),1)=".",FALSE,TRUE)</formula>
    </cfRule>
    <cfRule type="expression" dxfId="2774" priority="13674">
      <formula>IF(RIGHT(TEXT(AU792,"0.#"),1)=".",TRUE,FALSE)</formula>
    </cfRule>
  </conditionalFormatting>
  <conditionalFormatting sqref="AU784:AU791 AU782">
    <cfRule type="expression" dxfId="2773" priority="13671">
      <formula>IF(RIGHT(TEXT(AU782,"0.#"),1)=".",FALSE,TRUE)</formula>
    </cfRule>
    <cfRule type="expression" dxfId="2772" priority="13672">
      <formula>IF(RIGHT(TEXT(AU782,"0.#"),1)=".",TRUE,FALSE)</formula>
    </cfRule>
  </conditionalFormatting>
  <conditionalFormatting sqref="Y822 Y809 Y796">
    <cfRule type="expression" dxfId="2771" priority="13657">
      <formula>IF(RIGHT(TEXT(Y796,"0.#"),1)=".",FALSE,TRUE)</formula>
    </cfRule>
    <cfRule type="expression" dxfId="2770" priority="13658">
      <formula>IF(RIGHT(TEXT(Y796,"0.#"),1)=".",TRUE,FALSE)</formula>
    </cfRule>
  </conditionalFormatting>
  <conditionalFormatting sqref="Y831 Y818 Y805">
    <cfRule type="expression" dxfId="2769" priority="13655">
      <formula>IF(RIGHT(TEXT(Y805,"0.#"),1)=".",FALSE,TRUE)</formula>
    </cfRule>
    <cfRule type="expression" dxfId="2768" priority="13656">
      <formula>IF(RIGHT(TEXT(Y805,"0.#"),1)=".",TRUE,FALSE)</formula>
    </cfRule>
  </conditionalFormatting>
  <conditionalFormatting sqref="AU822 AU809 AU796">
    <cfRule type="expression" dxfId="2767" priority="13651">
      <formula>IF(RIGHT(TEXT(AU796,"0.#"),1)=".",FALSE,TRUE)</formula>
    </cfRule>
    <cfRule type="expression" dxfId="2766" priority="13652">
      <formula>IF(RIGHT(TEXT(AU796,"0.#"),1)=".",TRUE,FALSE)</formula>
    </cfRule>
  </conditionalFormatting>
  <conditionalFormatting sqref="AU831 AU818 AU805">
    <cfRule type="expression" dxfId="2765" priority="13649">
      <formula>IF(RIGHT(TEXT(AU805,"0.#"),1)=".",FALSE,TRUE)</formula>
    </cfRule>
    <cfRule type="expression" dxfId="2764" priority="13650">
      <formula>IF(RIGHT(TEXT(AU805,"0.#"),1)=".",TRUE,FALSE)</formula>
    </cfRule>
  </conditionalFormatting>
  <conditionalFormatting sqref="AU823:AU830 AU821 AU810:AU817 AU808 AU797:AU804 AU795">
    <cfRule type="expression" dxfId="2763" priority="13647">
      <formula>IF(RIGHT(TEXT(AU795,"0.#"),1)=".",FALSE,TRUE)</formula>
    </cfRule>
    <cfRule type="expression" dxfId="2762" priority="13648">
      <formula>IF(RIGHT(TEXT(AU795,"0.#"),1)=".",TRUE,FALSE)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0:AO867">
    <cfRule type="expression" dxfId="2497" priority="6625">
      <formula>IF(AND(AL840&gt;=0, RIGHT(TEXT(AL840,"0.#"),1)&lt;&gt;"."),TRUE,FALSE)</formula>
    </cfRule>
    <cfRule type="expression" dxfId="2496" priority="6626">
      <formula>IF(AND(AL840&gt;=0, RIGHT(TEXT(AL840,"0.#"),1)="."),TRUE,FALSE)</formula>
    </cfRule>
    <cfRule type="expression" dxfId="2495" priority="6627">
      <formula>IF(AND(AL840&lt;0, RIGHT(TEXT(AL840,"0.#"),1)&lt;&gt;"."),TRUE,FALSE)</formula>
    </cfRule>
    <cfRule type="expression" dxfId="2494" priority="6628">
      <formula>IF(AND(AL840&lt;0, RIGHT(TEXT(AL840,"0.#"),1)="."),TRUE,FALSE)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0:Y867">
    <cfRule type="expression" dxfId="2423" priority="2953">
      <formula>IF(RIGHT(TEXT(Y840,"0.#"),1)=".",FALSE,TRUE)</formula>
    </cfRule>
    <cfRule type="expression" dxfId="2422" priority="2954">
      <formula>IF(RIGHT(TEXT(Y840,"0.#"),1)=".",TRUE,FALSE)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3:AO1132">
    <cfRule type="expression" dxfId="2393" priority="2859">
      <formula>IF(AND(AL1103&gt;=0, RIGHT(TEXT(AL1103,"0.#"),1)&lt;&gt;"."),TRUE,FALSE)</formula>
    </cfRule>
    <cfRule type="expression" dxfId="2392" priority="2860">
      <formula>IF(AND(AL1103&gt;=0, RIGHT(TEXT(AL1103,"0.#"),1)="."),TRUE,FALSE)</formula>
    </cfRule>
    <cfRule type="expression" dxfId="2391" priority="2861">
      <formula>IF(AND(AL1103&lt;0, RIGHT(TEXT(AL1103,"0.#"),1)&lt;&gt;"."),TRUE,FALSE)</formula>
    </cfRule>
    <cfRule type="expression" dxfId="2390" priority="2862">
      <formula>IF(AND(AL1103&lt;0, RIGHT(TEXT(AL1103,"0.#"),1)="."),TRUE,FALSE)</formula>
    </cfRule>
  </conditionalFormatting>
  <conditionalFormatting sqref="Y1103:Y1132">
    <cfRule type="expression" dxfId="2389" priority="2857">
      <formula>IF(RIGHT(TEXT(Y1103,"0.#"),1)=".",FALSE,TRUE)</formula>
    </cfRule>
    <cfRule type="expression" dxfId="2388" priority="2858">
      <formula>IF(RIGHT(TEXT(Y1103,"0.#"),1)=".",TRUE,FALSE)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8:AO839">
    <cfRule type="expression" dxfId="2379" priority="2811">
      <formula>IF(AND(AL838&gt;=0, RIGHT(TEXT(AL838,"0.#"),1)&lt;&gt;"."),TRUE,FALSE)</formula>
    </cfRule>
    <cfRule type="expression" dxfId="2378" priority="2812">
      <formula>IF(AND(AL838&gt;=0, RIGHT(TEXT(AL838,"0.#"),1)="."),TRUE,FALSE)</formula>
    </cfRule>
    <cfRule type="expression" dxfId="2377" priority="2813">
      <formula>IF(AND(AL838&lt;0, RIGHT(TEXT(AL838,"0.#"),1)&lt;&gt;"."),TRUE,FALSE)</formula>
    </cfRule>
    <cfRule type="expression" dxfId="2376" priority="2814">
      <formula>IF(AND(AL838&lt;0, RIGHT(TEXT(AL838,"0.#"),1)="."),TRUE,FALSE)</formula>
    </cfRule>
  </conditionalFormatting>
  <conditionalFormatting sqref="Y838:Y839">
    <cfRule type="expression" dxfId="2375" priority="2809">
      <formula>IF(RIGHT(TEXT(Y838,"0.#"),1)=".",FALSE,TRUE)</formula>
    </cfRule>
    <cfRule type="expression" dxfId="2374" priority="2810">
      <formula>IF(RIGHT(TEXT(Y838,"0.#"),1)=".",TRUE,FALSE)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3:Y900">
    <cfRule type="expression" dxfId="2057" priority="2069">
      <formula>IF(RIGHT(TEXT(Y873,"0.#"),1)=".",FALSE,TRUE)</formula>
    </cfRule>
    <cfRule type="expression" dxfId="2056" priority="2070">
      <formula>IF(RIGHT(TEXT(Y873,"0.#"),1)=".",TRUE,FALSE)</formula>
    </cfRule>
  </conditionalFormatting>
  <conditionalFormatting sqref="Y871:Y872">
    <cfRule type="expression" dxfId="2055" priority="2063">
      <formula>IF(RIGHT(TEXT(Y871,"0.#"),1)=".",FALSE,TRUE)</formula>
    </cfRule>
    <cfRule type="expression" dxfId="2054" priority="2064">
      <formula>IF(RIGHT(TEXT(Y871,"0.#"),1)=".",TRUE,FALSE)</formula>
    </cfRule>
  </conditionalFormatting>
  <conditionalFormatting sqref="Y906:Y933">
    <cfRule type="expression" dxfId="2053" priority="2057">
      <formula>IF(RIGHT(TEXT(Y906,"0.#"),1)=".",FALSE,TRUE)</formula>
    </cfRule>
    <cfRule type="expression" dxfId="2052" priority="2058">
      <formula>IF(RIGHT(TEXT(Y906,"0.#"),1)=".",TRUE,FALSE)</formula>
    </cfRule>
  </conditionalFormatting>
  <conditionalFormatting sqref="Y904:Y905">
    <cfRule type="expression" dxfId="2051" priority="2051">
      <formula>IF(RIGHT(TEXT(Y904,"0.#"),1)=".",FALSE,TRUE)</formula>
    </cfRule>
    <cfRule type="expression" dxfId="2050" priority="2052">
      <formula>IF(RIGHT(TEXT(Y904,"0.#"),1)=".",TRUE,FALSE)</formula>
    </cfRule>
  </conditionalFormatting>
  <conditionalFormatting sqref="Y939:Y966">
    <cfRule type="expression" dxfId="2049" priority="2045">
      <formula>IF(RIGHT(TEXT(Y939,"0.#"),1)=".",FALSE,TRUE)</formula>
    </cfRule>
    <cfRule type="expression" dxfId="2048" priority="2046">
      <formula>IF(RIGHT(TEXT(Y939,"0.#"),1)=".",TRUE,FALSE)</formula>
    </cfRule>
  </conditionalFormatting>
  <conditionalFormatting sqref="Y937:Y938">
    <cfRule type="expression" dxfId="2047" priority="2039">
      <formula>IF(RIGHT(TEXT(Y937,"0.#"),1)=".",FALSE,TRUE)</formula>
    </cfRule>
    <cfRule type="expression" dxfId="2046" priority="2040">
      <formula>IF(RIGHT(TEXT(Y937,"0.#"),1)=".",TRUE,FALSE)</formula>
    </cfRule>
  </conditionalFormatting>
  <conditionalFormatting sqref="Y972:Y999">
    <cfRule type="expression" dxfId="2045" priority="2033">
      <formula>IF(RIGHT(TEXT(Y972,"0.#"),1)=".",FALSE,TRUE)</formula>
    </cfRule>
    <cfRule type="expression" dxfId="2044" priority="2034">
      <formula>IF(RIGHT(TEXT(Y972,"0.#"),1)=".",TRUE,FALSE)</formula>
    </cfRule>
  </conditionalFormatting>
  <conditionalFormatting sqref="Y970:Y971">
    <cfRule type="expression" dxfId="2043" priority="2027">
      <formula>IF(RIGHT(TEXT(Y970,"0.#"),1)=".",FALSE,TRUE)</formula>
    </cfRule>
    <cfRule type="expression" dxfId="2042" priority="2028">
      <formula>IF(RIGHT(TEXT(Y970,"0.#"),1)=".",TRUE,FALSE)</formula>
    </cfRule>
  </conditionalFormatting>
  <conditionalFormatting sqref="Y1005:Y1032">
    <cfRule type="expression" dxfId="2041" priority="2021">
      <formula>IF(RIGHT(TEXT(Y1005,"0.#"),1)=".",FALSE,TRUE)</formula>
    </cfRule>
    <cfRule type="expression" dxfId="2040" priority="2022">
      <formula>IF(RIGHT(TEXT(Y1005,"0.#"),1)=".",TRUE,FALSE)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3:AO900">
    <cfRule type="expression" dxfId="1959" priority="2071">
      <formula>IF(AND(AL873&gt;=0, RIGHT(TEXT(AL873,"0.#"),1)&lt;&gt;"."),TRUE,FALSE)</formula>
    </cfRule>
    <cfRule type="expression" dxfId="1958" priority="2072">
      <formula>IF(AND(AL873&gt;=0, RIGHT(TEXT(AL873,"0.#"),1)="."),TRUE,FALSE)</formula>
    </cfRule>
    <cfRule type="expression" dxfId="1957" priority="2073">
      <formula>IF(AND(AL873&lt;0, RIGHT(TEXT(AL873,"0.#"),1)&lt;&gt;"."),TRUE,FALSE)</formula>
    </cfRule>
    <cfRule type="expression" dxfId="1956" priority="2074">
      <formula>IF(AND(AL873&lt;0, RIGHT(TEXT(AL873,"0.#"),1)="."),TRUE,FALSE)</formula>
    </cfRule>
  </conditionalFormatting>
  <conditionalFormatting sqref="AL871:AO872">
    <cfRule type="expression" dxfId="1955" priority="2065">
      <formula>IF(AND(AL871&gt;=0, RIGHT(TEXT(AL871,"0.#"),1)&lt;&gt;"."),TRUE,FALSE)</formula>
    </cfRule>
    <cfRule type="expression" dxfId="1954" priority="2066">
      <formula>IF(AND(AL871&gt;=0, RIGHT(TEXT(AL871,"0.#"),1)="."),TRUE,FALSE)</formula>
    </cfRule>
    <cfRule type="expression" dxfId="1953" priority="2067">
      <formula>IF(AND(AL871&lt;0, RIGHT(TEXT(AL871,"0.#"),1)&lt;&gt;"."),TRUE,FALSE)</formula>
    </cfRule>
    <cfRule type="expression" dxfId="1952" priority="2068">
      <formula>IF(AND(AL871&lt;0, RIGHT(TEXT(AL871,"0.#"),1)="."),TRUE,FALSE)</formula>
    </cfRule>
  </conditionalFormatting>
  <conditionalFormatting sqref="AL906:AO933">
    <cfRule type="expression" dxfId="1951" priority="2059">
      <formula>IF(AND(AL906&gt;=0, RIGHT(TEXT(AL906,"0.#"),1)&lt;&gt;"."),TRUE,FALSE)</formula>
    </cfRule>
    <cfRule type="expression" dxfId="1950" priority="2060">
      <formula>IF(AND(AL906&gt;=0, RIGHT(TEXT(AL906,"0.#"),1)="."),TRUE,FALSE)</formula>
    </cfRule>
    <cfRule type="expression" dxfId="1949" priority="2061">
      <formula>IF(AND(AL906&lt;0, RIGHT(TEXT(AL906,"0.#"),1)&lt;&gt;"."),TRUE,FALSE)</formula>
    </cfRule>
    <cfRule type="expression" dxfId="1948" priority="2062">
      <formula>IF(AND(AL906&lt;0, RIGHT(TEXT(AL906,"0.#"),1)="."),TRUE,FALSE)</formula>
    </cfRule>
  </conditionalFormatting>
  <conditionalFormatting sqref="AL904:AO905">
    <cfRule type="expression" dxfId="1947" priority="2053">
      <formula>IF(AND(AL904&gt;=0, RIGHT(TEXT(AL904,"0.#"),1)&lt;&gt;"."),TRUE,FALSE)</formula>
    </cfRule>
    <cfRule type="expression" dxfId="1946" priority="2054">
      <formula>IF(AND(AL904&gt;=0, RIGHT(TEXT(AL904,"0.#"),1)="."),TRUE,FALSE)</formula>
    </cfRule>
    <cfRule type="expression" dxfId="1945" priority="2055">
      <formula>IF(AND(AL904&lt;0, RIGHT(TEXT(AL904,"0.#"),1)&lt;&gt;"."),TRUE,FALSE)</formula>
    </cfRule>
    <cfRule type="expression" dxfId="1944" priority="2056">
      <formula>IF(AND(AL904&lt;0, RIGHT(TEXT(AL904,"0.#"),1)="."),TRUE,FALSE)</formula>
    </cfRule>
  </conditionalFormatting>
  <conditionalFormatting sqref="AL939:AO966">
    <cfRule type="expression" dxfId="1943" priority="2047">
      <formula>IF(AND(AL939&gt;=0, RIGHT(TEXT(AL939,"0.#"),1)&lt;&gt;"."),TRUE,FALSE)</formula>
    </cfRule>
    <cfRule type="expression" dxfId="1942" priority="2048">
      <formula>IF(AND(AL939&gt;=0, RIGHT(TEXT(AL939,"0.#"),1)="."),TRUE,FALSE)</formula>
    </cfRule>
    <cfRule type="expression" dxfId="1941" priority="2049">
      <formula>IF(AND(AL939&lt;0, RIGHT(TEXT(AL939,"0.#"),1)&lt;&gt;"."),TRUE,FALSE)</formula>
    </cfRule>
    <cfRule type="expression" dxfId="1940" priority="2050">
      <formula>IF(AND(AL939&lt;0, RIGHT(TEXT(AL939,"0.#"),1)="."),TRUE,FALSE)</formula>
    </cfRule>
  </conditionalFormatting>
  <conditionalFormatting sqref="AL937:AO938">
    <cfRule type="expression" dxfId="1939" priority="2041">
      <formula>IF(AND(AL937&gt;=0, RIGHT(TEXT(AL937,"0.#"),1)&lt;&gt;"."),TRUE,FALSE)</formula>
    </cfRule>
    <cfRule type="expression" dxfId="1938" priority="2042">
      <formula>IF(AND(AL937&gt;=0, RIGHT(TEXT(AL937,"0.#"),1)="."),TRUE,FALSE)</formula>
    </cfRule>
    <cfRule type="expression" dxfId="1937" priority="2043">
      <formula>IF(AND(AL937&lt;0, RIGHT(TEXT(AL937,"0.#"),1)&lt;&gt;"."),TRUE,FALSE)</formula>
    </cfRule>
    <cfRule type="expression" dxfId="1936" priority="2044">
      <formula>IF(AND(AL937&lt;0, RIGHT(TEXT(AL937,"0.#"),1)="."),TRUE,FALSE)</formula>
    </cfRule>
  </conditionalFormatting>
  <conditionalFormatting sqref="AL972:AO999">
    <cfRule type="expression" dxfId="1935" priority="2035">
      <formula>IF(AND(AL972&gt;=0, RIGHT(TEXT(AL972,"0.#"),1)&lt;&gt;"."),TRUE,FALSE)</formula>
    </cfRule>
    <cfRule type="expression" dxfId="1934" priority="2036">
      <formula>IF(AND(AL972&gt;=0, RIGHT(TEXT(AL972,"0.#"),1)="."),TRUE,FALSE)</formula>
    </cfRule>
    <cfRule type="expression" dxfId="1933" priority="2037">
      <formula>IF(AND(AL972&lt;0, RIGHT(TEXT(AL972,"0.#"),1)&lt;&gt;"."),TRUE,FALSE)</formula>
    </cfRule>
    <cfRule type="expression" dxfId="1932" priority="2038">
      <formula>IF(AND(AL972&lt;0, RIGHT(TEXT(AL972,"0.#"),1)="."),TRUE,FALSE)</formula>
    </cfRule>
  </conditionalFormatting>
  <conditionalFormatting sqref="AL970:AO971">
    <cfRule type="expression" dxfId="1931" priority="2029">
      <formula>IF(AND(AL970&gt;=0, RIGHT(TEXT(AL970,"0.#"),1)&lt;&gt;"."),TRUE,FALSE)</formula>
    </cfRule>
    <cfRule type="expression" dxfId="1930" priority="2030">
      <formula>IF(AND(AL970&gt;=0, RIGHT(TEXT(AL970,"0.#"),1)="."),TRUE,FALSE)</formula>
    </cfRule>
    <cfRule type="expression" dxfId="1929" priority="2031">
      <formula>IF(AND(AL970&lt;0, RIGHT(TEXT(AL970,"0.#"),1)&lt;&gt;"."),TRUE,FALSE)</formula>
    </cfRule>
    <cfRule type="expression" dxfId="1928" priority="2032">
      <formula>IF(AND(AL970&lt;0, RIGHT(TEXT(AL970,"0.#"),1)="."),TRUE,FALSE)</formula>
    </cfRule>
  </conditionalFormatting>
  <conditionalFormatting sqref="AL1005:AO1032">
    <cfRule type="expression" dxfId="1927" priority="2023">
      <formula>IF(AND(AL1005&gt;=0, RIGHT(TEXT(AL1005,"0.#"),1)&lt;&gt;"."),TRUE,FALSE)</formula>
    </cfRule>
    <cfRule type="expression" dxfId="1926" priority="2024">
      <formula>IF(AND(AL1005&gt;=0, RIGHT(TEXT(AL1005,"0.#"),1)="."),TRUE,FALSE)</formula>
    </cfRule>
    <cfRule type="expression" dxfId="1925" priority="2025">
      <formula>IF(AND(AL1005&lt;0, RIGHT(TEXT(AL1005,"0.#"),1)&lt;&gt;"."),TRUE,FALSE)</formula>
    </cfRule>
    <cfRule type="expression" dxfId="1924" priority="2026">
      <formula>IF(AND(AL1005&lt;0, RIGHT(TEXT(AL1005,"0.#"),1)="."),TRUE,FALSE)</formula>
    </cfRule>
  </conditionalFormatting>
  <conditionalFormatting sqref="AL1003:AO1004">
    <cfRule type="expression" dxfId="1923" priority="2017">
      <formula>IF(AND(AL1003&gt;=0, RIGHT(TEXT(AL1003,"0.#"),1)&lt;&gt;"."),TRUE,FALSE)</formula>
    </cfRule>
    <cfRule type="expression" dxfId="1922" priority="2018">
      <formula>IF(AND(AL1003&gt;=0, RIGHT(TEXT(AL1003,"0.#"),1)="."),TRUE,FALSE)</formula>
    </cfRule>
    <cfRule type="expression" dxfId="1921" priority="2019">
      <formula>IF(AND(AL1003&lt;0, RIGHT(TEXT(AL1003,"0.#"),1)&lt;&gt;"."),TRUE,FALSE)</formula>
    </cfRule>
    <cfRule type="expression" dxfId="1920" priority="2020">
      <formula>IF(AND(AL1003&lt;0, RIGHT(TEXT(AL1003,"0.#"),1)="."),TRUE,FALSE)</formula>
    </cfRule>
  </conditionalFormatting>
  <conditionalFormatting sqref="Y1003:Y1004">
    <cfRule type="expression" dxfId="1919" priority="2015">
      <formula>IF(RIGHT(TEXT(Y1003,"0.#"),1)=".",FALSE,TRUE)</formula>
    </cfRule>
    <cfRule type="expression" dxfId="1918" priority="2016">
      <formula>IF(RIGHT(TEXT(Y1003,"0.#"),1)=".",TRUE,FALSE)</formula>
    </cfRule>
  </conditionalFormatting>
  <conditionalFormatting sqref="AL1038:AO1065">
    <cfRule type="expression" dxfId="1917" priority="2011">
      <formula>IF(AND(AL1038&gt;=0, RIGHT(TEXT(AL1038,"0.#"),1)&lt;&gt;"."),TRUE,FALSE)</formula>
    </cfRule>
    <cfRule type="expression" dxfId="1916" priority="2012">
      <formula>IF(AND(AL1038&gt;=0, RIGHT(TEXT(AL1038,"0.#"),1)="."),TRUE,FALSE)</formula>
    </cfRule>
    <cfRule type="expression" dxfId="1915" priority="2013">
      <formula>IF(AND(AL1038&lt;0, RIGHT(TEXT(AL1038,"0.#"),1)&lt;&gt;"."),TRUE,FALSE)</formula>
    </cfRule>
    <cfRule type="expression" dxfId="1914" priority="2014">
      <formula>IF(AND(AL1038&lt;0, RIGHT(TEXT(AL1038,"0.#"),1)="."),TRUE,FALSE)</formula>
    </cfRule>
  </conditionalFormatting>
  <conditionalFormatting sqref="Y1038:Y1065">
    <cfRule type="expression" dxfId="1913" priority="2009">
      <formula>IF(RIGHT(TEXT(Y1038,"0.#"),1)=".",FALSE,TRUE)</formula>
    </cfRule>
    <cfRule type="expression" dxfId="1912" priority="2010">
      <formula>IF(RIGHT(TEXT(Y1038,"0.#"),1)=".",TRUE,FALSE)</formula>
    </cfRule>
  </conditionalFormatting>
  <conditionalFormatting sqref="AL1036:AO1037">
    <cfRule type="expression" dxfId="1911" priority="2005">
      <formula>IF(AND(AL1036&gt;=0, RIGHT(TEXT(AL1036,"0.#"),1)&lt;&gt;"."),TRUE,FALSE)</formula>
    </cfRule>
    <cfRule type="expression" dxfId="1910" priority="2006">
      <formula>IF(AND(AL1036&gt;=0, RIGHT(TEXT(AL1036,"0.#"),1)="."),TRUE,FALSE)</formula>
    </cfRule>
    <cfRule type="expression" dxfId="1909" priority="2007">
      <formula>IF(AND(AL1036&lt;0, RIGHT(TEXT(AL1036,"0.#"),1)&lt;&gt;"."),TRUE,FALSE)</formula>
    </cfRule>
    <cfRule type="expression" dxfId="1908" priority="2008">
      <formula>IF(AND(AL1036&lt;0, RIGHT(TEXT(AL1036,"0.#"),1)="."),TRUE,FALSE)</formula>
    </cfRule>
  </conditionalFormatting>
  <conditionalFormatting sqref="Y1036:Y1037">
    <cfRule type="expression" dxfId="1907" priority="2003">
      <formula>IF(RIGHT(TEXT(Y1036,"0.#"),1)=".",FALSE,TRUE)</formula>
    </cfRule>
    <cfRule type="expression" dxfId="1906" priority="2004">
      <formula>IF(RIGHT(TEXT(Y1036,"0.#"),1)=".",TRUE,FALSE)</formula>
    </cfRule>
  </conditionalFormatting>
  <conditionalFormatting sqref="AL1071:AO1098">
    <cfRule type="expression" dxfId="1905" priority="1999">
      <formula>IF(AND(AL1071&gt;=0, RIGHT(TEXT(AL1071,"0.#"),1)&lt;&gt;"."),TRUE,FALSE)</formula>
    </cfRule>
    <cfRule type="expression" dxfId="1904" priority="2000">
      <formula>IF(AND(AL1071&gt;=0, RIGHT(TEXT(AL1071,"0.#"),1)="."),TRUE,FALSE)</formula>
    </cfRule>
    <cfRule type="expression" dxfId="1903" priority="2001">
      <formula>IF(AND(AL1071&lt;0, RIGHT(TEXT(AL1071,"0.#"),1)&lt;&gt;"."),TRUE,FALSE)</formula>
    </cfRule>
    <cfRule type="expression" dxfId="1902" priority="2002">
      <formula>IF(AND(AL1071&lt;0, RIGHT(TEXT(AL1071,"0.#"),1)="."),TRUE,FALSE)</formula>
    </cfRule>
  </conditionalFormatting>
  <conditionalFormatting sqref="Y1071:Y1098">
    <cfRule type="expression" dxfId="1901" priority="1997">
      <formula>IF(RIGHT(TEXT(Y1071,"0.#"),1)=".",FALSE,TRUE)</formula>
    </cfRule>
    <cfRule type="expression" dxfId="1900" priority="1998">
      <formula>IF(RIGHT(TEXT(Y1071,"0.#"),1)=".",TRUE,FALSE)</formula>
    </cfRule>
  </conditionalFormatting>
  <conditionalFormatting sqref="AL1069:AO1070">
    <cfRule type="expression" dxfId="1899" priority="1993">
      <formula>IF(AND(AL1069&gt;=0, RIGHT(TEXT(AL1069,"0.#"),1)&lt;&gt;"."),TRUE,FALSE)</formula>
    </cfRule>
    <cfRule type="expression" dxfId="1898" priority="1994">
      <formula>IF(AND(AL1069&gt;=0, RIGHT(TEXT(AL1069,"0.#"),1)="."),TRUE,FALSE)</formula>
    </cfRule>
    <cfRule type="expression" dxfId="1897" priority="1995">
      <formula>IF(AND(AL1069&lt;0, RIGHT(TEXT(AL1069,"0.#"),1)&lt;&gt;"."),TRUE,FALSE)</formula>
    </cfRule>
    <cfRule type="expression" dxfId="1896" priority="1996">
      <formula>IF(AND(AL1069&lt;0, RIGHT(TEXT(AL1069,"0.#"),1)="."),TRUE,FALSE)</formula>
    </cfRule>
  </conditionalFormatting>
  <conditionalFormatting sqref="Y1069:Y1070">
    <cfRule type="expression" dxfId="1895" priority="1991">
      <formula>IF(RIGHT(TEXT(Y1069,"0.#"),1)=".",FALSE,TRUE)</formula>
    </cfRule>
    <cfRule type="expression" dxfId="1894" priority="1992">
      <formula>IF(RIGHT(TEXT(Y1069,"0.#"),1)=".",TRUE,FALSE)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99" max="49" man="1"/>
    <brk id="714" max="49" man="1"/>
    <brk id="735" max="49" man="1"/>
    <brk id="901" max="49" man="1"/>
    <brk id="1100" max="49" man="1"/>
  </rowBreaks>
  <colBreaks count="1" manualBreakCount="1">
    <brk id="6" max="1092"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P1" zoomScale="115" zoomScaleNormal="115" workbookViewId="0">
      <selection activeCell="AA4" sqref="AA4"/>
    </sheetView>
  </sheetViews>
  <sheetFormatPr defaultColWidth="9" defaultRowHeight="13" x14ac:dyDescent="0.2"/>
  <cols>
    <col min="1" max="1" width="21.7265625" customWidth="1"/>
    <col min="2" max="2" width="8.7265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ol min="21" max="21" width="9" style="28"/>
    <col min="22" max="22" width="3.36328125" style="28" customWidth="1"/>
    <col min="23" max="23" width="12.453125" style="28" bestFit="1" customWidth="1"/>
    <col min="24" max="24" width="3.6328125" style="28" customWidth="1"/>
    <col min="25" max="25" width="12.453125" style="34" bestFit="1" customWidth="1"/>
    <col min="26" max="26" width="3.6328125" style="28" customWidth="1"/>
    <col min="27" max="27" width="11.36328125" style="34" bestFit="1" customWidth="1"/>
    <col min="28" max="28" width="3.453125" style="34" customWidth="1"/>
    <col min="29" max="29" width="24.08984375" style="34" bestFit="1" customWidth="1"/>
    <col min="30" max="30" width="3.7265625" style="34" customWidth="1"/>
    <col min="31" max="31" width="33.7265625" style="34"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x14ac:dyDescent="0.2">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2">
      <c r="A2" s="14" t="s">
        <v>85</v>
      </c>
      <c r="B2" s="15"/>
      <c r="C2" s="13" t="str">
        <f>IF(B2="","",A2)</f>
        <v/>
      </c>
      <c r="D2" s="13" t="str">
        <f>IF(C2="","",IF(D1&lt;&gt;"",CONCATENATE(D1,"、",C2),C2))</f>
        <v/>
      </c>
      <c r="F2" s="12" t="s">
        <v>72</v>
      </c>
      <c r="G2" s="17" t="s">
        <v>566</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423</v>
      </c>
      <c r="AB2" s="31"/>
      <c r="AC2" s="33" t="s">
        <v>135</v>
      </c>
      <c r="AD2" s="28"/>
      <c r="AE2" s="44" t="s">
        <v>176</v>
      </c>
      <c r="AF2" s="30"/>
      <c r="AG2" s="55" t="s">
        <v>377</v>
      </c>
      <c r="AI2" s="53" t="s">
        <v>413</v>
      </c>
      <c r="AK2" s="53" t="s">
        <v>263</v>
      </c>
      <c r="AM2" s="87"/>
      <c r="AN2" s="87"/>
      <c r="AP2" s="55" t="s">
        <v>377</v>
      </c>
    </row>
    <row r="3" spans="1:42" ht="13.5" customHeight="1" x14ac:dyDescent="0.2">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t="s">
        <v>566</v>
      </c>
      <c r="M3" s="13" t="str">
        <f t="shared" ref="M3:M11" si="2">IF(L3="","",K3)</f>
        <v>文教及び科学振興</v>
      </c>
      <c r="N3" s="13" t="str">
        <f>IF(M3="",N2,IF(N2&lt;&gt;"",CONCATENATE(N2,"、",M3),M3))</f>
        <v>文教及び科学振興</v>
      </c>
      <c r="O3" s="13"/>
      <c r="P3" s="12" t="s">
        <v>75</v>
      </c>
      <c r="Q3" s="17" t="s">
        <v>566</v>
      </c>
      <c r="R3" s="13" t="str">
        <f t="shared" ref="R3:R8" si="3">IF(Q3="","",P3)</f>
        <v>委託・請負</v>
      </c>
      <c r="S3" s="13" t="str">
        <f t="shared" ref="S3:S8" si="4">IF(R3="",S2,IF(S2&lt;&gt;"",CONCATENATE(S2,"、",R3),R3))</f>
        <v>委託・請負</v>
      </c>
      <c r="T3" s="13"/>
      <c r="U3" s="32" t="s">
        <v>425</v>
      </c>
      <c r="W3" s="32" t="s">
        <v>150</v>
      </c>
      <c r="Y3" s="32" t="s">
        <v>69</v>
      </c>
      <c r="Z3" s="30"/>
      <c r="AA3" s="32" t="s">
        <v>533</v>
      </c>
      <c r="AB3" s="31"/>
      <c r="AC3" s="33" t="s">
        <v>136</v>
      </c>
      <c r="AD3" s="28"/>
      <c r="AE3" s="44" t="s">
        <v>177</v>
      </c>
      <c r="AF3" s="30"/>
      <c r="AG3" s="55" t="s">
        <v>378</v>
      </c>
      <c r="AI3" s="53" t="s">
        <v>256</v>
      </c>
      <c r="AK3" s="53" t="str">
        <f>CHAR(CODE(AK2)+1)</f>
        <v>B</v>
      </c>
      <c r="AM3" s="87"/>
      <c r="AN3" s="87"/>
      <c r="AP3" s="55" t="s">
        <v>378</v>
      </c>
    </row>
    <row r="4" spans="1:42" ht="13.5" customHeight="1" x14ac:dyDescent="0.2">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委託・請負</v>
      </c>
      <c r="T4" s="13"/>
      <c r="U4" s="32" t="s">
        <v>426</v>
      </c>
      <c r="W4" s="32" t="s">
        <v>151</v>
      </c>
      <c r="Y4" s="32" t="s">
        <v>440</v>
      </c>
      <c r="Z4" s="30"/>
      <c r="AA4" s="32" t="s">
        <v>534</v>
      </c>
      <c r="AB4" s="31"/>
      <c r="AC4" s="32" t="s">
        <v>137</v>
      </c>
      <c r="AD4" s="28"/>
      <c r="AE4" s="44" t="s">
        <v>178</v>
      </c>
      <c r="AF4" s="30"/>
      <c r="AG4" s="55" t="s">
        <v>379</v>
      </c>
      <c r="AI4" s="53" t="s">
        <v>258</v>
      </c>
      <c r="AK4" s="53" t="str">
        <f t="shared" ref="AK4:AK49" si="7">CHAR(CODE(AK3)+1)</f>
        <v>C</v>
      </c>
      <c r="AM4" s="87"/>
      <c r="AN4" s="87"/>
      <c r="AP4" s="55" t="s">
        <v>379</v>
      </c>
    </row>
    <row r="5" spans="1:42" ht="13.5" customHeight="1" x14ac:dyDescent="0.2">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委託・請負</v>
      </c>
      <c r="T5" s="13"/>
      <c r="W5" s="32" t="s">
        <v>330</v>
      </c>
      <c r="Y5" s="32" t="s">
        <v>441</v>
      </c>
      <c r="Z5" s="30"/>
      <c r="AA5" s="32" t="s">
        <v>535</v>
      </c>
      <c r="AB5" s="31"/>
      <c r="AC5" s="32" t="s">
        <v>179</v>
      </c>
      <c r="AD5" s="31"/>
      <c r="AE5" s="44" t="s">
        <v>390</v>
      </c>
      <c r="AF5" s="30"/>
      <c r="AG5" s="55" t="s">
        <v>380</v>
      </c>
      <c r="AI5" s="53" t="s">
        <v>428</v>
      </c>
      <c r="AK5" s="53" t="str">
        <f t="shared" si="7"/>
        <v>D</v>
      </c>
      <c r="AP5" s="55" t="s">
        <v>380</v>
      </c>
    </row>
    <row r="6" spans="1:42" ht="13.5" customHeight="1" x14ac:dyDescent="0.2">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委託・請負</v>
      </c>
      <c r="T6" s="13"/>
      <c r="U6" s="32" t="s">
        <v>392</v>
      </c>
      <c r="W6" s="32" t="s">
        <v>152</v>
      </c>
      <c r="Y6" s="32" t="s">
        <v>442</v>
      </c>
      <c r="Z6" s="30"/>
      <c r="AA6" s="32" t="s">
        <v>536</v>
      </c>
      <c r="AB6" s="31"/>
      <c r="AC6" s="32" t="s">
        <v>138</v>
      </c>
      <c r="AD6" s="31"/>
      <c r="AE6" s="44" t="s">
        <v>387</v>
      </c>
      <c r="AF6" s="30"/>
      <c r="AG6" s="55" t="s">
        <v>381</v>
      </c>
      <c r="AI6" s="53" t="s">
        <v>429</v>
      </c>
      <c r="AK6" s="53" t="str">
        <f>CHAR(CODE(AK5)+1)</f>
        <v>E</v>
      </c>
      <c r="AP6" s="55" t="s">
        <v>381</v>
      </c>
    </row>
    <row r="7" spans="1:42" ht="13.5" customHeight="1" x14ac:dyDescent="0.2">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委託・請負</v>
      </c>
      <c r="T7" s="13"/>
      <c r="U7" s="32" t="s">
        <v>169</v>
      </c>
      <c r="W7" s="32" t="s">
        <v>153</v>
      </c>
      <c r="Y7" s="32" t="s">
        <v>443</v>
      </c>
      <c r="Z7" s="30"/>
      <c r="AA7" s="32" t="s">
        <v>537</v>
      </c>
      <c r="AB7" s="31"/>
      <c r="AC7" s="31"/>
      <c r="AD7" s="31"/>
      <c r="AE7" s="32" t="s">
        <v>138</v>
      </c>
      <c r="AF7" s="30"/>
      <c r="AG7" s="55" t="s">
        <v>382</v>
      </c>
      <c r="AH7" s="91"/>
      <c r="AI7" s="55" t="s">
        <v>406</v>
      </c>
      <c r="AK7" s="53" t="str">
        <f>CHAR(CODE(AK6)+1)</f>
        <v>F</v>
      </c>
      <c r="AP7" s="55" t="s">
        <v>382</v>
      </c>
    </row>
    <row r="8" spans="1:42" ht="13.5" customHeight="1" x14ac:dyDescent="0.2">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委託・請負</v>
      </c>
      <c r="T8" s="13"/>
      <c r="U8" s="32" t="s">
        <v>393</v>
      </c>
      <c r="W8" s="32" t="s">
        <v>154</v>
      </c>
      <c r="Y8" s="32" t="s">
        <v>444</v>
      </c>
      <c r="Z8" s="30"/>
      <c r="AA8" s="32" t="s">
        <v>538</v>
      </c>
      <c r="AB8" s="31"/>
      <c r="AC8" s="31"/>
      <c r="AD8" s="31"/>
      <c r="AE8" s="31"/>
      <c r="AF8" s="30"/>
      <c r="AG8" s="55" t="s">
        <v>383</v>
      </c>
      <c r="AI8" s="53" t="s">
        <v>407</v>
      </c>
      <c r="AK8" s="53" t="str">
        <f t="shared" si="7"/>
        <v>G</v>
      </c>
      <c r="AP8" s="55" t="s">
        <v>383</v>
      </c>
    </row>
    <row r="9" spans="1:42" ht="13.5" customHeight="1" x14ac:dyDescent="0.2">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文教及び科学振興</v>
      </c>
      <c r="O9" s="13"/>
      <c r="P9" s="13"/>
      <c r="Q9" s="19"/>
      <c r="T9" s="13"/>
      <c r="U9" s="32" t="s">
        <v>404</v>
      </c>
      <c r="W9" s="32" t="s">
        <v>155</v>
      </c>
      <c r="Y9" s="32" t="s">
        <v>445</v>
      </c>
      <c r="Z9" s="30"/>
      <c r="AA9" s="32" t="s">
        <v>539</v>
      </c>
      <c r="AB9" s="31"/>
      <c r="AC9" s="31"/>
      <c r="AD9" s="31"/>
      <c r="AE9" s="31"/>
      <c r="AF9" s="30"/>
      <c r="AG9" s="55" t="s">
        <v>384</v>
      </c>
      <c r="AI9" s="86"/>
      <c r="AK9" s="53" t="str">
        <f t="shared" si="7"/>
        <v>H</v>
      </c>
      <c r="AP9" s="55" t="s">
        <v>384</v>
      </c>
    </row>
    <row r="10" spans="1:42" ht="13.5" customHeight="1" x14ac:dyDescent="0.2">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文教及び科学振興</v>
      </c>
      <c r="O10" s="13"/>
      <c r="P10" s="13" t="str">
        <f>S8</f>
        <v>委託・請負</v>
      </c>
      <c r="Q10" s="19"/>
      <c r="T10" s="13"/>
      <c r="W10" s="32" t="s">
        <v>156</v>
      </c>
      <c r="Y10" s="32" t="s">
        <v>446</v>
      </c>
      <c r="Z10" s="30"/>
      <c r="AA10" s="32" t="s">
        <v>540</v>
      </c>
      <c r="AB10" s="31"/>
      <c r="AC10" s="31"/>
      <c r="AD10" s="31"/>
      <c r="AE10" s="31"/>
      <c r="AF10" s="30"/>
      <c r="AG10" s="55" t="s">
        <v>367</v>
      </c>
      <c r="AK10" s="53" t="str">
        <f t="shared" si="7"/>
        <v>I</v>
      </c>
      <c r="AP10" s="53" t="s">
        <v>361</v>
      </c>
    </row>
    <row r="11" spans="1:42" ht="13.5" customHeight="1" x14ac:dyDescent="0.2">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447</v>
      </c>
      <c r="Z11" s="30"/>
      <c r="AA11" s="32" t="s">
        <v>541</v>
      </c>
      <c r="AB11" s="31"/>
      <c r="AC11" s="31"/>
      <c r="AD11" s="31"/>
      <c r="AE11" s="31"/>
      <c r="AF11" s="30"/>
      <c r="AG11" s="53" t="s">
        <v>370</v>
      </c>
      <c r="AK11" s="53" t="str">
        <f t="shared" si="7"/>
        <v>J</v>
      </c>
    </row>
    <row r="12" spans="1:42" ht="13.5" customHeight="1" x14ac:dyDescent="0.2">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448</v>
      </c>
      <c r="Z12" s="30"/>
      <c r="AA12" s="32" t="s">
        <v>542</v>
      </c>
      <c r="AB12" s="31"/>
      <c r="AC12" s="31"/>
      <c r="AD12" s="31"/>
      <c r="AE12" s="31"/>
      <c r="AF12" s="30"/>
      <c r="AG12" s="53" t="s">
        <v>368</v>
      </c>
      <c r="AK12" s="53" t="str">
        <f t="shared" si="7"/>
        <v>K</v>
      </c>
    </row>
    <row r="13" spans="1:42" ht="13.5" customHeight="1" x14ac:dyDescent="0.2">
      <c r="A13" s="14" t="s">
        <v>95</v>
      </c>
      <c r="B13" s="15"/>
      <c r="C13" s="13" t="str">
        <f t="shared" si="9"/>
        <v/>
      </c>
      <c r="D13" s="13" t="str">
        <f t="shared" si="8"/>
        <v/>
      </c>
      <c r="F13" s="18" t="s">
        <v>120</v>
      </c>
      <c r="G13" s="17"/>
      <c r="H13" s="13" t="str">
        <f t="shared" si="1"/>
        <v/>
      </c>
      <c r="I13" s="13" t="str">
        <f t="shared" si="5"/>
        <v>一般会計</v>
      </c>
      <c r="K13" s="13" t="str">
        <f>N11</f>
        <v>文教及び科学振興</v>
      </c>
      <c r="L13" s="13"/>
      <c r="O13" s="13"/>
      <c r="P13" s="13"/>
      <c r="Q13" s="19"/>
      <c r="T13" s="13"/>
      <c r="W13" s="32" t="s">
        <v>159</v>
      </c>
      <c r="Y13" s="32" t="s">
        <v>449</v>
      </c>
      <c r="Z13" s="30"/>
      <c r="AA13" s="32" t="s">
        <v>543</v>
      </c>
      <c r="AB13" s="31"/>
      <c r="AC13" s="31"/>
      <c r="AD13" s="31"/>
      <c r="AE13" s="31"/>
      <c r="AF13" s="30"/>
      <c r="AG13" s="53" t="s">
        <v>369</v>
      </c>
      <c r="AK13" s="53" t="str">
        <f t="shared" si="7"/>
        <v>L</v>
      </c>
    </row>
    <row r="14" spans="1:42" ht="13.5" customHeight="1" x14ac:dyDescent="0.2">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450</v>
      </c>
      <c r="Z14" s="30"/>
      <c r="AA14" s="32" t="s">
        <v>544</v>
      </c>
      <c r="AB14" s="31"/>
      <c r="AC14" s="31"/>
      <c r="AD14" s="31"/>
      <c r="AE14" s="31"/>
      <c r="AF14" s="30"/>
      <c r="AG14" s="86"/>
      <c r="AK14" s="53" t="str">
        <f t="shared" si="7"/>
        <v>M</v>
      </c>
    </row>
    <row r="15" spans="1:42" ht="13.5" customHeight="1" x14ac:dyDescent="0.2">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451</v>
      </c>
      <c r="Z15" s="30"/>
      <c r="AA15" s="32" t="s">
        <v>545</v>
      </c>
      <c r="AB15" s="31"/>
      <c r="AC15" s="31"/>
      <c r="AD15" s="31"/>
      <c r="AE15" s="31"/>
      <c r="AF15" s="30"/>
      <c r="AG15" s="87"/>
      <c r="AK15" s="53" t="str">
        <f t="shared" si="7"/>
        <v>N</v>
      </c>
    </row>
    <row r="16" spans="1:42" ht="13.5" customHeight="1" x14ac:dyDescent="0.2">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452</v>
      </c>
      <c r="Z16" s="30"/>
      <c r="AA16" s="32" t="s">
        <v>546</v>
      </c>
      <c r="AB16" s="31"/>
      <c r="AC16" s="31"/>
      <c r="AD16" s="31"/>
      <c r="AE16" s="31"/>
      <c r="AF16" s="30"/>
      <c r="AG16" s="87"/>
      <c r="AK16" s="53" t="str">
        <f t="shared" si="7"/>
        <v>O</v>
      </c>
    </row>
    <row r="17" spans="1:37" ht="13.5" customHeight="1" x14ac:dyDescent="0.2">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453</v>
      </c>
      <c r="Z17" s="30"/>
      <c r="AA17" s="32" t="s">
        <v>547</v>
      </c>
      <c r="AB17" s="31"/>
      <c r="AC17" s="31"/>
      <c r="AD17" s="31"/>
      <c r="AE17" s="31"/>
      <c r="AF17" s="30"/>
      <c r="AG17" s="87"/>
      <c r="AK17" s="53" t="str">
        <f t="shared" si="7"/>
        <v>P</v>
      </c>
    </row>
    <row r="18" spans="1:37" ht="13.5" customHeight="1" x14ac:dyDescent="0.2">
      <c r="A18" s="14" t="s">
        <v>100</v>
      </c>
      <c r="B18" s="15" t="s">
        <v>566</v>
      </c>
      <c r="C18" s="13" t="str">
        <f t="shared" si="9"/>
        <v>ＩＴ戦略</v>
      </c>
      <c r="D18" s="13" t="str">
        <f t="shared" si="8"/>
        <v>ＩＴ戦略</v>
      </c>
      <c r="F18" s="18" t="s">
        <v>125</v>
      </c>
      <c r="G18" s="17"/>
      <c r="H18" s="13" t="str">
        <f t="shared" si="1"/>
        <v/>
      </c>
      <c r="I18" s="13" t="str">
        <f t="shared" si="5"/>
        <v>一般会計</v>
      </c>
      <c r="K18" s="13"/>
      <c r="L18" s="13"/>
      <c r="O18" s="13"/>
      <c r="P18" s="13"/>
      <c r="Q18" s="19"/>
      <c r="T18" s="13"/>
      <c r="W18" s="32" t="s">
        <v>164</v>
      </c>
      <c r="Y18" s="32" t="s">
        <v>454</v>
      </c>
      <c r="Z18" s="30"/>
      <c r="AA18" s="32" t="s">
        <v>548</v>
      </c>
      <c r="AB18" s="31"/>
      <c r="AC18" s="31"/>
      <c r="AD18" s="31"/>
      <c r="AE18" s="31"/>
      <c r="AF18" s="30"/>
      <c r="AK18" s="53" t="str">
        <f t="shared" si="7"/>
        <v>Q</v>
      </c>
    </row>
    <row r="19" spans="1:37" ht="13.5" customHeight="1" x14ac:dyDescent="0.2">
      <c r="A19" s="14" t="s">
        <v>101</v>
      </c>
      <c r="B19" s="15"/>
      <c r="C19" s="13" t="str">
        <f t="shared" si="9"/>
        <v/>
      </c>
      <c r="D19" s="13" t="str">
        <f t="shared" si="8"/>
        <v>ＩＴ戦略</v>
      </c>
      <c r="F19" s="18" t="s">
        <v>126</v>
      </c>
      <c r="G19" s="17"/>
      <c r="H19" s="13" t="str">
        <f t="shared" si="1"/>
        <v/>
      </c>
      <c r="I19" s="13" t="str">
        <f t="shared" si="5"/>
        <v>一般会計</v>
      </c>
      <c r="K19" s="13"/>
      <c r="L19" s="13"/>
      <c r="O19" s="13"/>
      <c r="P19" s="13"/>
      <c r="Q19" s="19"/>
      <c r="T19" s="13"/>
      <c r="W19" s="32" t="s">
        <v>165</v>
      </c>
      <c r="Y19" s="32" t="s">
        <v>455</v>
      </c>
      <c r="Z19" s="30"/>
      <c r="AA19" s="32" t="s">
        <v>549</v>
      </c>
      <c r="AB19" s="31"/>
      <c r="AC19" s="31"/>
      <c r="AD19" s="31"/>
      <c r="AE19" s="31"/>
      <c r="AF19" s="30"/>
      <c r="AK19" s="53" t="str">
        <f t="shared" si="7"/>
        <v>R</v>
      </c>
    </row>
    <row r="20" spans="1:37" ht="13.5" customHeight="1" x14ac:dyDescent="0.2">
      <c r="A20" s="14" t="s">
        <v>314</v>
      </c>
      <c r="B20" s="15"/>
      <c r="C20" s="13" t="str">
        <f t="shared" si="9"/>
        <v/>
      </c>
      <c r="D20" s="13" t="str">
        <f t="shared" si="8"/>
        <v>ＩＴ戦略</v>
      </c>
      <c r="F20" s="18" t="s">
        <v>313</v>
      </c>
      <c r="G20" s="17"/>
      <c r="H20" s="13" t="str">
        <f t="shared" si="1"/>
        <v/>
      </c>
      <c r="I20" s="13" t="str">
        <f t="shared" si="5"/>
        <v>一般会計</v>
      </c>
      <c r="K20" s="13"/>
      <c r="L20" s="13"/>
      <c r="O20" s="13"/>
      <c r="P20" s="13"/>
      <c r="Q20" s="19"/>
      <c r="T20" s="13"/>
      <c r="W20" s="32" t="s">
        <v>166</v>
      </c>
      <c r="Y20" s="32" t="s">
        <v>456</v>
      </c>
      <c r="Z20" s="30"/>
      <c r="AA20" s="32" t="s">
        <v>550</v>
      </c>
      <c r="AB20" s="31"/>
      <c r="AC20" s="31"/>
      <c r="AD20" s="31"/>
      <c r="AE20" s="31"/>
      <c r="AF20" s="30"/>
      <c r="AK20" s="53" t="str">
        <f t="shared" si="7"/>
        <v>S</v>
      </c>
    </row>
    <row r="21" spans="1:37" ht="13.5" customHeight="1" x14ac:dyDescent="0.2">
      <c r="A21" s="14" t="s">
        <v>315</v>
      </c>
      <c r="B21" s="15"/>
      <c r="C21" s="13" t="str">
        <f t="shared" si="9"/>
        <v/>
      </c>
      <c r="D21" s="13" t="str">
        <f t="shared" si="8"/>
        <v>ＩＴ戦略</v>
      </c>
      <c r="F21" s="18" t="s">
        <v>127</v>
      </c>
      <c r="G21" s="17"/>
      <c r="H21" s="13" t="str">
        <f t="shared" si="1"/>
        <v/>
      </c>
      <c r="I21" s="13" t="str">
        <f t="shared" si="5"/>
        <v>一般会計</v>
      </c>
      <c r="K21" s="13"/>
      <c r="L21" s="13"/>
      <c r="O21" s="13"/>
      <c r="P21" s="13"/>
      <c r="Q21" s="19"/>
      <c r="T21" s="13"/>
      <c r="W21" s="32" t="s">
        <v>167</v>
      </c>
      <c r="Y21" s="32" t="s">
        <v>457</v>
      </c>
      <c r="Z21" s="30"/>
      <c r="AA21" s="32" t="s">
        <v>551</v>
      </c>
      <c r="AB21" s="31"/>
      <c r="AC21" s="31"/>
      <c r="AD21" s="31"/>
      <c r="AE21" s="31"/>
      <c r="AF21" s="30"/>
      <c r="AK21" s="53" t="str">
        <f t="shared" si="7"/>
        <v>T</v>
      </c>
    </row>
    <row r="22" spans="1:37" ht="13.5" customHeight="1" x14ac:dyDescent="0.2">
      <c r="A22" s="14" t="s">
        <v>316</v>
      </c>
      <c r="B22" s="15"/>
      <c r="C22" s="13" t="str">
        <f t="shared" si="9"/>
        <v/>
      </c>
      <c r="D22" s="13" t="str">
        <f>IF(C22="",D21,IF(D21&lt;&gt;"",CONCATENATE(D21,"、",C22),C22))</f>
        <v>ＩＴ戦略</v>
      </c>
      <c r="F22" s="18" t="s">
        <v>128</v>
      </c>
      <c r="G22" s="17"/>
      <c r="H22" s="13" t="str">
        <f t="shared" si="1"/>
        <v/>
      </c>
      <c r="I22" s="13" t="str">
        <f t="shared" si="5"/>
        <v>一般会計</v>
      </c>
      <c r="K22" s="13"/>
      <c r="L22" s="13"/>
      <c r="O22" s="13"/>
      <c r="P22" s="13"/>
      <c r="Q22" s="19"/>
      <c r="T22" s="13"/>
      <c r="W22" s="32" t="s">
        <v>168</v>
      </c>
      <c r="Y22" s="32" t="s">
        <v>458</v>
      </c>
      <c r="Z22" s="30"/>
      <c r="AA22" s="32" t="s">
        <v>552</v>
      </c>
      <c r="AB22" s="31"/>
      <c r="AC22" s="31"/>
      <c r="AD22" s="31"/>
      <c r="AE22" s="31"/>
      <c r="AF22" s="30"/>
      <c r="AK22" s="53" t="str">
        <f t="shared" si="7"/>
        <v>U</v>
      </c>
    </row>
    <row r="23" spans="1:37" ht="13.5" customHeight="1" x14ac:dyDescent="0.2">
      <c r="A23" s="14" t="s">
        <v>317</v>
      </c>
      <c r="B23" s="15"/>
      <c r="C23" s="13" t="str">
        <f t="shared" si="9"/>
        <v/>
      </c>
      <c r="D23" s="13" t="str">
        <f>IF(C23="",D22,IF(D22&lt;&gt;"",CONCATENATE(D22,"、",C23),C23))</f>
        <v>ＩＴ戦略</v>
      </c>
      <c r="F23" s="18" t="s">
        <v>129</v>
      </c>
      <c r="G23" s="17"/>
      <c r="H23" s="13" t="str">
        <f t="shared" si="1"/>
        <v/>
      </c>
      <c r="I23" s="13" t="str">
        <f t="shared" si="5"/>
        <v>一般会計</v>
      </c>
      <c r="K23" s="13"/>
      <c r="L23" s="13"/>
      <c r="O23" s="13"/>
      <c r="P23" s="13"/>
      <c r="Q23" s="19"/>
      <c r="T23" s="13"/>
      <c r="Y23" s="32" t="s">
        <v>459</v>
      </c>
      <c r="Z23" s="30"/>
      <c r="AA23" s="32" t="s">
        <v>553</v>
      </c>
      <c r="AB23" s="31"/>
      <c r="AC23" s="31"/>
      <c r="AD23" s="31"/>
      <c r="AE23" s="31"/>
      <c r="AF23" s="30"/>
      <c r="AK23" s="53" t="str">
        <f t="shared" si="7"/>
        <v>V</v>
      </c>
    </row>
    <row r="24" spans="1:37" ht="13.5" customHeight="1" x14ac:dyDescent="0.2">
      <c r="A24" s="97" t="s">
        <v>411</v>
      </c>
      <c r="B24" s="15"/>
      <c r="C24" s="13" t="str">
        <f t="shared" si="9"/>
        <v/>
      </c>
      <c r="D24" s="13" t="str">
        <f>IF(C24="",D23,IF(D23&lt;&gt;"",CONCATENATE(D23,"、",C24),C24))</f>
        <v>ＩＴ戦略</v>
      </c>
      <c r="F24" s="18" t="s">
        <v>416</v>
      </c>
      <c r="G24" s="17"/>
      <c r="H24" s="13" t="str">
        <f t="shared" si="1"/>
        <v/>
      </c>
      <c r="I24" s="13" t="str">
        <f t="shared" si="5"/>
        <v>一般会計</v>
      </c>
      <c r="K24" s="13"/>
      <c r="L24" s="13"/>
      <c r="O24" s="13"/>
      <c r="P24" s="13"/>
      <c r="Q24" s="19"/>
      <c r="T24" s="13"/>
      <c r="Y24" s="32" t="s">
        <v>460</v>
      </c>
      <c r="Z24" s="30"/>
      <c r="AA24" s="32" t="s">
        <v>554</v>
      </c>
      <c r="AB24" s="31"/>
      <c r="AC24" s="31"/>
      <c r="AD24" s="31"/>
      <c r="AE24" s="31"/>
      <c r="AF24" s="30"/>
      <c r="AK24" s="53" t="str">
        <f>CHAR(CODE(AK23)+1)</f>
        <v>W</v>
      </c>
    </row>
    <row r="25" spans="1:37" ht="13.5" customHeight="1" x14ac:dyDescent="0.2">
      <c r="A25" s="99"/>
      <c r="B25" s="98"/>
      <c r="F25" s="18" t="s">
        <v>130</v>
      </c>
      <c r="G25" s="17"/>
      <c r="H25" s="13" t="str">
        <f t="shared" si="1"/>
        <v/>
      </c>
      <c r="I25" s="13" t="str">
        <f t="shared" si="5"/>
        <v>一般会計</v>
      </c>
      <c r="K25" s="13"/>
      <c r="L25" s="13"/>
      <c r="O25" s="13"/>
      <c r="P25" s="13"/>
      <c r="Q25" s="19"/>
      <c r="T25" s="13"/>
      <c r="Y25" s="32" t="s">
        <v>461</v>
      </c>
      <c r="Z25" s="30"/>
      <c r="AA25" s="32" t="s">
        <v>555</v>
      </c>
      <c r="AB25" s="31"/>
      <c r="AC25" s="31"/>
      <c r="AD25" s="31"/>
      <c r="AE25" s="31"/>
      <c r="AF25" s="30"/>
      <c r="AK25" s="53" t="str">
        <f t="shared" si="7"/>
        <v>X</v>
      </c>
    </row>
    <row r="26" spans="1:37" ht="13.5" customHeight="1" x14ac:dyDescent="0.2">
      <c r="A26" s="96"/>
      <c r="B26" s="95"/>
      <c r="F26" s="18" t="s">
        <v>131</v>
      </c>
      <c r="G26" s="17"/>
      <c r="H26" s="13" t="str">
        <f t="shared" si="1"/>
        <v/>
      </c>
      <c r="I26" s="13" t="str">
        <f t="shared" si="5"/>
        <v>一般会計</v>
      </c>
      <c r="K26" s="13"/>
      <c r="L26" s="13"/>
      <c r="O26" s="13"/>
      <c r="P26" s="13"/>
      <c r="Q26" s="19"/>
      <c r="T26" s="13"/>
      <c r="Y26" s="32" t="s">
        <v>462</v>
      </c>
      <c r="Z26" s="30"/>
      <c r="AA26" s="32" t="s">
        <v>556</v>
      </c>
      <c r="AB26" s="31"/>
      <c r="AC26" s="31"/>
      <c r="AD26" s="31"/>
      <c r="AE26" s="31"/>
      <c r="AF26" s="30"/>
      <c r="AK26" s="53" t="str">
        <f t="shared" si="7"/>
        <v>Y</v>
      </c>
    </row>
    <row r="27" spans="1:37" ht="13.5" customHeight="1" x14ac:dyDescent="0.2">
      <c r="A27" s="13" t="str">
        <f>IF(D24="", "-", D24)</f>
        <v>ＩＴ戦略</v>
      </c>
      <c r="B27" s="13"/>
      <c r="F27" s="18" t="s">
        <v>132</v>
      </c>
      <c r="G27" s="17"/>
      <c r="H27" s="13" t="str">
        <f t="shared" si="1"/>
        <v/>
      </c>
      <c r="I27" s="13" t="str">
        <f t="shared" si="5"/>
        <v>一般会計</v>
      </c>
      <c r="K27" s="13"/>
      <c r="L27" s="13"/>
      <c r="O27" s="13"/>
      <c r="P27" s="13"/>
      <c r="Q27" s="19"/>
      <c r="T27" s="13"/>
      <c r="Y27" s="32" t="s">
        <v>463</v>
      </c>
      <c r="Z27" s="30"/>
      <c r="AA27" s="32" t="s">
        <v>557</v>
      </c>
      <c r="AB27" s="31"/>
      <c r="AC27" s="31"/>
      <c r="AD27" s="31"/>
      <c r="AE27" s="31"/>
      <c r="AF27" s="30"/>
      <c r="AK27" s="53" t="str">
        <f>CHAR(CODE(AK26)+1)</f>
        <v>Z</v>
      </c>
    </row>
    <row r="28" spans="1:37" ht="13.5" customHeight="1" x14ac:dyDescent="0.2">
      <c r="B28" s="13"/>
      <c r="F28" s="18" t="s">
        <v>133</v>
      </c>
      <c r="G28" s="17"/>
      <c r="H28" s="13" t="str">
        <f t="shared" si="1"/>
        <v/>
      </c>
      <c r="I28" s="13" t="str">
        <f t="shared" si="5"/>
        <v>一般会計</v>
      </c>
      <c r="K28" s="13"/>
      <c r="L28" s="13"/>
      <c r="O28" s="13"/>
      <c r="P28" s="13"/>
      <c r="Q28" s="19"/>
      <c r="T28" s="13"/>
      <c r="Y28" s="32" t="s">
        <v>464</v>
      </c>
      <c r="Z28" s="30"/>
      <c r="AA28" s="32" t="s">
        <v>558</v>
      </c>
      <c r="AB28" s="31"/>
      <c r="AC28" s="31"/>
      <c r="AD28" s="31"/>
      <c r="AE28" s="31"/>
      <c r="AF28" s="30"/>
      <c r="AK28" s="53" t="s">
        <v>264</v>
      </c>
    </row>
    <row r="29" spans="1:37" ht="13.5" customHeight="1" x14ac:dyDescent="0.2">
      <c r="A29" s="13"/>
      <c r="B29" s="13"/>
      <c r="F29" s="18" t="s">
        <v>305</v>
      </c>
      <c r="G29" s="17"/>
      <c r="H29" s="13" t="str">
        <f t="shared" si="1"/>
        <v/>
      </c>
      <c r="I29" s="13" t="str">
        <f t="shared" si="5"/>
        <v>一般会計</v>
      </c>
      <c r="K29" s="13"/>
      <c r="L29" s="13"/>
      <c r="O29" s="13"/>
      <c r="P29" s="13"/>
      <c r="Q29" s="19"/>
      <c r="T29" s="13"/>
      <c r="Y29" s="32" t="s">
        <v>465</v>
      </c>
      <c r="Z29" s="30"/>
      <c r="AA29" s="32" t="s">
        <v>559</v>
      </c>
      <c r="AB29" s="31"/>
      <c r="AC29" s="31"/>
      <c r="AD29" s="31"/>
      <c r="AE29" s="31"/>
      <c r="AF29" s="30"/>
      <c r="AK29" s="53" t="str">
        <f t="shared" si="7"/>
        <v>b</v>
      </c>
    </row>
    <row r="30" spans="1:37" ht="13.5" customHeight="1" x14ac:dyDescent="0.2">
      <c r="A30" s="13"/>
      <c r="B30" s="13"/>
      <c r="F30" s="18" t="s">
        <v>306</v>
      </c>
      <c r="G30" s="17"/>
      <c r="H30" s="13" t="str">
        <f t="shared" si="1"/>
        <v/>
      </c>
      <c r="I30" s="13" t="str">
        <f t="shared" si="5"/>
        <v>一般会計</v>
      </c>
      <c r="K30" s="13"/>
      <c r="L30" s="13"/>
      <c r="O30" s="13"/>
      <c r="P30" s="13"/>
      <c r="Q30" s="19"/>
      <c r="T30" s="13"/>
      <c r="Y30" s="32" t="s">
        <v>466</v>
      </c>
      <c r="Z30" s="30"/>
      <c r="AA30" s="32" t="s">
        <v>560</v>
      </c>
      <c r="AB30" s="31"/>
      <c r="AC30" s="31"/>
      <c r="AD30" s="31"/>
      <c r="AE30" s="31"/>
      <c r="AF30" s="30"/>
      <c r="AK30" s="53" t="str">
        <f t="shared" si="7"/>
        <v>c</v>
      </c>
    </row>
    <row r="31" spans="1:37" ht="13.5" customHeight="1" x14ac:dyDescent="0.2">
      <c r="A31" s="13"/>
      <c r="B31" s="13"/>
      <c r="F31" s="18" t="s">
        <v>307</v>
      </c>
      <c r="G31" s="17"/>
      <c r="H31" s="13" t="str">
        <f t="shared" si="1"/>
        <v/>
      </c>
      <c r="I31" s="13" t="str">
        <f t="shared" si="5"/>
        <v>一般会計</v>
      </c>
      <c r="K31" s="13"/>
      <c r="L31" s="13"/>
      <c r="O31" s="13"/>
      <c r="P31" s="13"/>
      <c r="Q31" s="19"/>
      <c r="T31" s="13"/>
      <c r="Y31" s="32" t="s">
        <v>467</v>
      </c>
      <c r="Z31" s="30"/>
      <c r="AA31" s="32" t="s">
        <v>561</v>
      </c>
      <c r="AB31" s="31"/>
      <c r="AC31" s="31"/>
      <c r="AD31" s="31"/>
      <c r="AE31" s="31"/>
      <c r="AF31" s="30"/>
      <c r="AK31" s="53" t="str">
        <f t="shared" si="7"/>
        <v>d</v>
      </c>
    </row>
    <row r="32" spans="1:37" ht="13.5" customHeight="1" x14ac:dyDescent="0.2">
      <c r="A32" s="13"/>
      <c r="B32" s="13"/>
      <c r="F32" s="18" t="s">
        <v>308</v>
      </c>
      <c r="G32" s="17"/>
      <c r="H32" s="13" t="str">
        <f t="shared" si="1"/>
        <v/>
      </c>
      <c r="I32" s="13" t="str">
        <f t="shared" si="5"/>
        <v>一般会計</v>
      </c>
      <c r="K32" s="13"/>
      <c r="L32" s="13"/>
      <c r="O32" s="13"/>
      <c r="P32" s="13"/>
      <c r="Q32" s="19"/>
      <c r="T32" s="13"/>
      <c r="Y32" s="32" t="s">
        <v>468</v>
      </c>
      <c r="Z32" s="30"/>
      <c r="AA32" s="32" t="s">
        <v>70</v>
      </c>
      <c r="AB32" s="31"/>
      <c r="AC32" s="31"/>
      <c r="AD32" s="31"/>
      <c r="AE32" s="31"/>
      <c r="AF32" s="30"/>
      <c r="AK32" s="53" t="str">
        <f t="shared" si="7"/>
        <v>e</v>
      </c>
    </row>
    <row r="33" spans="1:37" ht="13.5" customHeight="1" x14ac:dyDescent="0.2">
      <c r="A33" s="13"/>
      <c r="B33" s="13"/>
      <c r="F33" s="18" t="s">
        <v>309</v>
      </c>
      <c r="G33" s="17"/>
      <c r="H33" s="13" t="str">
        <f t="shared" si="1"/>
        <v/>
      </c>
      <c r="I33" s="13" t="str">
        <f t="shared" si="5"/>
        <v>一般会計</v>
      </c>
      <c r="K33" s="13"/>
      <c r="L33" s="13"/>
      <c r="O33" s="13"/>
      <c r="P33" s="13"/>
      <c r="Q33" s="19"/>
      <c r="T33" s="13"/>
      <c r="Y33" s="32" t="s">
        <v>469</v>
      </c>
      <c r="Z33" s="30"/>
      <c r="AA33" s="77"/>
      <c r="AB33" s="31"/>
      <c r="AC33" s="31"/>
      <c r="AD33" s="31"/>
      <c r="AE33" s="31"/>
      <c r="AF33" s="30"/>
      <c r="AK33" s="53" t="str">
        <f t="shared" si="7"/>
        <v>f</v>
      </c>
    </row>
    <row r="34" spans="1:37" ht="13.5" customHeight="1" x14ac:dyDescent="0.2">
      <c r="A34" s="13"/>
      <c r="B34" s="13"/>
      <c r="F34" s="18" t="s">
        <v>310</v>
      </c>
      <c r="G34" s="17"/>
      <c r="H34" s="13" t="str">
        <f t="shared" si="1"/>
        <v/>
      </c>
      <c r="I34" s="13" t="str">
        <f t="shared" si="5"/>
        <v>一般会計</v>
      </c>
      <c r="K34" s="13"/>
      <c r="L34" s="13"/>
      <c r="O34" s="13"/>
      <c r="P34" s="13"/>
      <c r="Q34" s="19"/>
      <c r="T34" s="13"/>
      <c r="Y34" s="32" t="s">
        <v>470</v>
      </c>
      <c r="Z34" s="30"/>
      <c r="AB34" s="31"/>
      <c r="AC34" s="31"/>
      <c r="AD34" s="31"/>
      <c r="AE34" s="31"/>
      <c r="AF34" s="30"/>
      <c r="AK34" s="53" t="str">
        <f t="shared" si="7"/>
        <v>g</v>
      </c>
    </row>
    <row r="35" spans="1:37" ht="13.5" customHeight="1" x14ac:dyDescent="0.2">
      <c r="A35" s="13"/>
      <c r="B35" s="13"/>
      <c r="F35" s="18" t="s">
        <v>311</v>
      </c>
      <c r="G35" s="17"/>
      <c r="H35" s="13" t="str">
        <f t="shared" si="1"/>
        <v/>
      </c>
      <c r="I35" s="13" t="str">
        <f t="shared" si="5"/>
        <v>一般会計</v>
      </c>
      <c r="K35" s="13"/>
      <c r="L35" s="13"/>
      <c r="O35" s="13"/>
      <c r="P35" s="13"/>
      <c r="Q35" s="19"/>
      <c r="T35" s="13"/>
      <c r="Y35" s="32" t="s">
        <v>471</v>
      </c>
      <c r="Z35" s="30"/>
      <c r="AC35" s="31"/>
      <c r="AF35" s="30"/>
      <c r="AK35" s="53" t="str">
        <f t="shared" si="7"/>
        <v>h</v>
      </c>
    </row>
    <row r="36" spans="1:37" ht="13.5" customHeight="1" x14ac:dyDescent="0.2">
      <c r="A36" s="13"/>
      <c r="B36" s="13"/>
      <c r="F36" s="18" t="s">
        <v>312</v>
      </c>
      <c r="G36" s="17"/>
      <c r="H36" s="13" t="str">
        <f t="shared" si="1"/>
        <v/>
      </c>
      <c r="I36" s="13" t="str">
        <f t="shared" si="5"/>
        <v>一般会計</v>
      </c>
      <c r="K36" s="13"/>
      <c r="L36" s="13"/>
      <c r="O36" s="13"/>
      <c r="P36" s="13"/>
      <c r="Q36" s="19"/>
      <c r="T36" s="13"/>
      <c r="Y36" s="32" t="s">
        <v>472</v>
      </c>
      <c r="Z36" s="30"/>
      <c r="AF36" s="30"/>
      <c r="AK36" s="53"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473</v>
      </c>
      <c r="Z37" s="30"/>
      <c r="AF37" s="30"/>
      <c r="AK37" s="53" t="str">
        <f t="shared" si="7"/>
        <v>j</v>
      </c>
    </row>
    <row r="38" spans="1:37" x14ac:dyDescent="0.2">
      <c r="A38" s="13"/>
      <c r="B38" s="13"/>
      <c r="F38" s="13"/>
      <c r="G38" s="19"/>
      <c r="K38" s="13"/>
      <c r="L38" s="13"/>
      <c r="O38" s="13"/>
      <c r="P38" s="13"/>
      <c r="Q38" s="19"/>
      <c r="T38" s="13"/>
      <c r="Y38" s="32" t="s">
        <v>474</v>
      </c>
      <c r="Z38" s="30"/>
      <c r="AF38" s="30"/>
      <c r="AK38" s="53" t="str">
        <f t="shared" si="7"/>
        <v>k</v>
      </c>
    </row>
    <row r="39" spans="1:37" x14ac:dyDescent="0.2">
      <c r="A39" s="13"/>
      <c r="B39" s="13"/>
      <c r="F39" s="13" t="str">
        <f>I37</f>
        <v>一般会計</v>
      </c>
      <c r="G39" s="19"/>
      <c r="K39" s="13"/>
      <c r="L39" s="13"/>
      <c r="O39" s="13"/>
      <c r="P39" s="13"/>
      <c r="Q39" s="19"/>
      <c r="T39" s="13"/>
      <c r="Y39" s="32" t="s">
        <v>475</v>
      </c>
      <c r="Z39" s="30"/>
      <c r="AF39" s="30"/>
      <c r="AK39" s="53" t="str">
        <f t="shared" si="7"/>
        <v>l</v>
      </c>
    </row>
    <row r="40" spans="1:37" x14ac:dyDescent="0.2">
      <c r="A40" s="13"/>
      <c r="B40" s="13"/>
      <c r="F40" s="13"/>
      <c r="G40" s="19"/>
      <c r="K40" s="13"/>
      <c r="L40" s="13"/>
      <c r="O40" s="13"/>
      <c r="P40" s="13"/>
      <c r="Q40" s="19"/>
      <c r="T40" s="13"/>
      <c r="Y40" s="32" t="s">
        <v>476</v>
      </c>
      <c r="Z40" s="30"/>
      <c r="AF40" s="30"/>
      <c r="AK40" s="53" t="str">
        <f t="shared" si="7"/>
        <v>m</v>
      </c>
    </row>
    <row r="41" spans="1:37" x14ac:dyDescent="0.2">
      <c r="A41" s="13"/>
      <c r="B41" s="13"/>
      <c r="F41" s="13"/>
      <c r="G41" s="19"/>
      <c r="K41" s="13"/>
      <c r="L41" s="13"/>
      <c r="O41" s="13"/>
      <c r="P41" s="13"/>
      <c r="Q41" s="19"/>
      <c r="T41" s="13"/>
      <c r="Y41" s="32" t="s">
        <v>477</v>
      </c>
      <c r="Z41" s="30"/>
      <c r="AF41" s="30"/>
      <c r="AK41" s="53" t="str">
        <f t="shared" si="7"/>
        <v>n</v>
      </c>
    </row>
    <row r="42" spans="1:37" x14ac:dyDescent="0.2">
      <c r="A42" s="13"/>
      <c r="B42" s="13"/>
      <c r="F42" s="13"/>
      <c r="G42" s="19"/>
      <c r="K42" s="13"/>
      <c r="L42" s="13"/>
      <c r="O42" s="13"/>
      <c r="P42" s="13"/>
      <c r="Q42" s="19"/>
      <c r="T42" s="13"/>
      <c r="Y42" s="32" t="s">
        <v>478</v>
      </c>
      <c r="Z42" s="30"/>
      <c r="AF42" s="30"/>
      <c r="AK42" s="53" t="str">
        <f t="shared" si="7"/>
        <v>o</v>
      </c>
    </row>
    <row r="43" spans="1:37" x14ac:dyDescent="0.2">
      <c r="A43" s="13"/>
      <c r="B43" s="13"/>
      <c r="F43" s="13"/>
      <c r="G43" s="19"/>
      <c r="K43" s="13"/>
      <c r="L43" s="13"/>
      <c r="O43" s="13"/>
      <c r="P43" s="13"/>
      <c r="Q43" s="19"/>
      <c r="T43" s="13"/>
      <c r="Y43" s="32" t="s">
        <v>479</v>
      </c>
      <c r="Z43" s="30"/>
      <c r="AF43" s="30"/>
      <c r="AK43" s="53" t="str">
        <f t="shared" si="7"/>
        <v>p</v>
      </c>
    </row>
    <row r="44" spans="1:37" x14ac:dyDescent="0.2">
      <c r="A44" s="13"/>
      <c r="B44" s="13"/>
      <c r="F44" s="13"/>
      <c r="G44" s="19"/>
      <c r="K44" s="13"/>
      <c r="L44" s="13"/>
      <c r="O44" s="13"/>
      <c r="P44" s="13"/>
      <c r="Q44" s="19"/>
      <c r="T44" s="13"/>
      <c r="Y44" s="32" t="s">
        <v>480</v>
      </c>
      <c r="Z44" s="30"/>
      <c r="AF44" s="30"/>
      <c r="AK44" s="53" t="str">
        <f t="shared" si="7"/>
        <v>q</v>
      </c>
    </row>
    <row r="45" spans="1:37" x14ac:dyDescent="0.2">
      <c r="A45" s="13"/>
      <c r="B45" s="13"/>
      <c r="F45" s="13"/>
      <c r="G45" s="19"/>
      <c r="K45" s="13"/>
      <c r="L45" s="13"/>
      <c r="O45" s="13"/>
      <c r="P45" s="13"/>
      <c r="Q45" s="19"/>
      <c r="T45" s="13"/>
      <c r="Y45" s="32" t="s">
        <v>481</v>
      </c>
      <c r="Z45" s="30"/>
      <c r="AF45" s="30"/>
      <c r="AK45" s="53" t="str">
        <f t="shared" si="7"/>
        <v>r</v>
      </c>
    </row>
    <row r="46" spans="1:37" x14ac:dyDescent="0.2">
      <c r="A46" s="13"/>
      <c r="B46" s="13"/>
      <c r="F46" s="13"/>
      <c r="G46" s="19"/>
      <c r="K46" s="13"/>
      <c r="L46" s="13"/>
      <c r="O46" s="13"/>
      <c r="P46" s="13"/>
      <c r="Q46" s="19"/>
      <c r="T46" s="13"/>
      <c r="Y46" s="32" t="s">
        <v>482</v>
      </c>
      <c r="Z46" s="30"/>
      <c r="AF46" s="30"/>
      <c r="AK46" s="53" t="str">
        <f t="shared" si="7"/>
        <v>s</v>
      </c>
    </row>
    <row r="47" spans="1:37" x14ac:dyDescent="0.2">
      <c r="A47" s="13"/>
      <c r="B47" s="13"/>
      <c r="F47" s="13"/>
      <c r="G47" s="19"/>
      <c r="K47" s="13"/>
      <c r="L47" s="13"/>
      <c r="O47" s="13"/>
      <c r="P47" s="13"/>
      <c r="Q47" s="19"/>
      <c r="T47" s="13"/>
      <c r="Y47" s="32" t="s">
        <v>483</v>
      </c>
      <c r="Z47" s="30"/>
      <c r="AF47" s="30"/>
      <c r="AK47" s="53" t="str">
        <f t="shared" si="7"/>
        <v>t</v>
      </c>
    </row>
    <row r="48" spans="1:37" x14ac:dyDescent="0.2">
      <c r="A48" s="13"/>
      <c r="B48" s="13"/>
      <c r="F48" s="13"/>
      <c r="G48" s="19"/>
      <c r="K48" s="13"/>
      <c r="L48" s="13"/>
      <c r="O48" s="13"/>
      <c r="P48" s="13"/>
      <c r="Q48" s="19"/>
      <c r="T48" s="13"/>
      <c r="Y48" s="32" t="s">
        <v>484</v>
      </c>
      <c r="Z48" s="30"/>
      <c r="AF48" s="30"/>
      <c r="AK48" s="53" t="str">
        <f t="shared" si="7"/>
        <v>u</v>
      </c>
    </row>
    <row r="49" spans="1:37" x14ac:dyDescent="0.2">
      <c r="A49" s="13"/>
      <c r="B49" s="13"/>
      <c r="F49" s="13"/>
      <c r="G49" s="19"/>
      <c r="K49" s="13"/>
      <c r="L49" s="13"/>
      <c r="O49" s="13"/>
      <c r="P49" s="13"/>
      <c r="Q49" s="19"/>
      <c r="T49" s="13"/>
      <c r="Y49" s="32" t="s">
        <v>485</v>
      </c>
      <c r="Z49" s="30"/>
      <c r="AF49" s="30"/>
      <c r="AK49" s="53" t="str">
        <f t="shared" si="7"/>
        <v>v</v>
      </c>
    </row>
    <row r="50" spans="1:37" x14ac:dyDescent="0.2">
      <c r="A50" s="13"/>
      <c r="B50" s="13"/>
      <c r="F50" s="13"/>
      <c r="G50" s="19"/>
      <c r="K50" s="13"/>
      <c r="L50" s="13"/>
      <c r="O50" s="13"/>
      <c r="P50" s="13"/>
      <c r="Q50" s="19"/>
      <c r="T50" s="13"/>
      <c r="Y50" s="32" t="s">
        <v>486</v>
      </c>
      <c r="Z50" s="30"/>
      <c r="AF50" s="30"/>
    </row>
    <row r="51" spans="1:37" x14ac:dyDescent="0.2">
      <c r="A51" s="13"/>
      <c r="B51" s="13"/>
      <c r="F51" s="13"/>
      <c r="G51" s="19"/>
      <c r="K51" s="13"/>
      <c r="L51" s="13"/>
      <c r="O51" s="13"/>
      <c r="P51" s="13"/>
      <c r="Q51" s="19"/>
      <c r="T51" s="13"/>
      <c r="Y51" s="32" t="s">
        <v>487</v>
      </c>
      <c r="Z51" s="30"/>
      <c r="AF51" s="30"/>
    </row>
    <row r="52" spans="1:37" x14ac:dyDescent="0.2">
      <c r="A52" s="13"/>
      <c r="B52" s="13"/>
      <c r="F52" s="13"/>
      <c r="G52" s="19"/>
      <c r="K52" s="13"/>
      <c r="L52" s="13"/>
      <c r="O52" s="13"/>
      <c r="P52" s="13"/>
      <c r="Q52" s="19"/>
      <c r="T52" s="13"/>
      <c r="Y52" s="32" t="s">
        <v>488</v>
      </c>
      <c r="Z52" s="30"/>
      <c r="AF52" s="30"/>
    </row>
    <row r="53" spans="1:37" x14ac:dyDescent="0.2">
      <c r="A53" s="13"/>
      <c r="B53" s="13"/>
      <c r="F53" s="13"/>
      <c r="G53" s="19"/>
      <c r="K53" s="13"/>
      <c r="L53" s="13"/>
      <c r="O53" s="13"/>
      <c r="P53" s="13"/>
      <c r="Q53" s="19"/>
      <c r="T53" s="13"/>
      <c r="Y53" s="32" t="s">
        <v>489</v>
      </c>
      <c r="Z53" s="30"/>
      <c r="AF53" s="30"/>
    </row>
    <row r="54" spans="1:37" x14ac:dyDescent="0.2">
      <c r="A54" s="13"/>
      <c r="B54" s="13"/>
      <c r="F54" s="13"/>
      <c r="G54" s="19"/>
      <c r="K54" s="13"/>
      <c r="L54" s="13"/>
      <c r="O54" s="13"/>
      <c r="P54" s="20"/>
      <c r="Q54" s="19"/>
      <c r="T54" s="13"/>
      <c r="Y54" s="32" t="s">
        <v>490</v>
      </c>
      <c r="Z54" s="30"/>
      <c r="AF54" s="30"/>
    </row>
    <row r="55" spans="1:37" x14ac:dyDescent="0.2">
      <c r="A55" s="13"/>
      <c r="B55" s="13"/>
      <c r="F55" s="13"/>
      <c r="G55" s="19"/>
      <c r="K55" s="13"/>
      <c r="L55" s="13"/>
      <c r="O55" s="13"/>
      <c r="P55" s="13"/>
      <c r="Q55" s="19"/>
      <c r="T55" s="13"/>
      <c r="Y55" s="32" t="s">
        <v>491</v>
      </c>
      <c r="Z55" s="30"/>
      <c r="AF55" s="30"/>
    </row>
    <row r="56" spans="1:37" x14ac:dyDescent="0.2">
      <c r="A56" s="13"/>
      <c r="B56" s="13"/>
      <c r="F56" s="13"/>
      <c r="G56" s="19"/>
      <c r="K56" s="13"/>
      <c r="L56" s="13"/>
      <c r="O56" s="13"/>
      <c r="P56" s="13"/>
      <c r="Q56" s="19"/>
      <c r="T56" s="13"/>
      <c r="Y56" s="32" t="s">
        <v>492</v>
      </c>
      <c r="Z56" s="30"/>
      <c r="AF56" s="30"/>
    </row>
    <row r="57" spans="1:37" x14ac:dyDescent="0.2">
      <c r="A57" s="13"/>
      <c r="B57" s="13"/>
      <c r="F57" s="13"/>
      <c r="G57" s="19"/>
      <c r="K57" s="13"/>
      <c r="L57" s="13"/>
      <c r="O57" s="13"/>
      <c r="P57" s="13"/>
      <c r="Q57" s="19"/>
      <c r="T57" s="13"/>
      <c r="Y57" s="32" t="s">
        <v>493</v>
      </c>
      <c r="Z57" s="30"/>
      <c r="AF57" s="30"/>
    </row>
    <row r="58" spans="1:37" x14ac:dyDescent="0.2">
      <c r="A58" s="13"/>
      <c r="B58" s="13"/>
      <c r="F58" s="13"/>
      <c r="G58" s="19"/>
      <c r="K58" s="13"/>
      <c r="L58" s="13"/>
      <c r="O58" s="13"/>
      <c r="P58" s="13"/>
      <c r="Q58" s="19"/>
      <c r="T58" s="13"/>
      <c r="Y58" s="32" t="s">
        <v>494</v>
      </c>
      <c r="Z58" s="30"/>
      <c r="AF58" s="30"/>
    </row>
    <row r="59" spans="1:37" x14ac:dyDescent="0.2">
      <c r="A59" s="13"/>
      <c r="B59" s="13"/>
      <c r="F59" s="13"/>
      <c r="G59" s="19"/>
      <c r="K59" s="13"/>
      <c r="L59" s="13"/>
      <c r="O59" s="13"/>
      <c r="P59" s="13"/>
      <c r="Q59" s="19"/>
      <c r="T59" s="13"/>
      <c r="Y59" s="32" t="s">
        <v>495</v>
      </c>
      <c r="Z59" s="30"/>
      <c r="AF59" s="30"/>
    </row>
    <row r="60" spans="1:37" x14ac:dyDescent="0.2">
      <c r="A60" s="13"/>
      <c r="B60" s="13"/>
      <c r="F60" s="13"/>
      <c r="G60" s="19"/>
      <c r="K60" s="13"/>
      <c r="L60" s="13"/>
      <c r="O60" s="13"/>
      <c r="P60" s="13"/>
      <c r="Q60" s="19"/>
      <c r="T60" s="13"/>
      <c r="Y60" s="32" t="s">
        <v>496</v>
      </c>
      <c r="Z60" s="30"/>
      <c r="AF60" s="30"/>
    </row>
    <row r="61" spans="1:37" x14ac:dyDescent="0.2">
      <c r="A61" s="13"/>
      <c r="B61" s="13"/>
      <c r="F61" s="13"/>
      <c r="G61" s="19"/>
      <c r="K61" s="13"/>
      <c r="L61" s="13"/>
      <c r="O61" s="13"/>
      <c r="P61" s="13"/>
      <c r="Q61" s="19"/>
      <c r="T61" s="13"/>
      <c r="Y61" s="32" t="s">
        <v>497</v>
      </c>
      <c r="Z61" s="30"/>
      <c r="AF61" s="30"/>
    </row>
    <row r="62" spans="1:37" x14ac:dyDescent="0.2">
      <c r="A62" s="13"/>
      <c r="B62" s="13"/>
      <c r="F62" s="13"/>
      <c r="G62" s="19"/>
      <c r="K62" s="13"/>
      <c r="L62" s="13"/>
      <c r="O62" s="13"/>
      <c r="P62" s="13"/>
      <c r="Q62" s="19"/>
      <c r="T62" s="13"/>
      <c r="Y62" s="32" t="s">
        <v>498</v>
      </c>
      <c r="Z62" s="30"/>
      <c r="AF62" s="30"/>
    </row>
    <row r="63" spans="1:37" x14ac:dyDescent="0.2">
      <c r="A63" s="13"/>
      <c r="B63" s="13"/>
      <c r="F63" s="13"/>
      <c r="G63" s="19"/>
      <c r="K63" s="13"/>
      <c r="L63" s="13"/>
      <c r="O63" s="13"/>
      <c r="P63" s="13"/>
      <c r="Q63" s="19"/>
      <c r="T63" s="13"/>
      <c r="Y63" s="32" t="s">
        <v>499</v>
      </c>
      <c r="Z63" s="30"/>
      <c r="AF63" s="30"/>
    </row>
    <row r="64" spans="1:37" x14ac:dyDescent="0.2">
      <c r="A64" s="13"/>
      <c r="B64" s="13"/>
      <c r="F64" s="13"/>
      <c r="G64" s="19"/>
      <c r="K64" s="13"/>
      <c r="L64" s="13"/>
      <c r="O64" s="13"/>
      <c r="P64" s="13"/>
      <c r="Q64" s="19"/>
      <c r="T64" s="13"/>
      <c r="Y64" s="32" t="s">
        <v>500</v>
      </c>
      <c r="Z64" s="30"/>
      <c r="AF64" s="30"/>
    </row>
    <row r="65" spans="1:32" x14ac:dyDescent="0.2">
      <c r="A65" s="13"/>
      <c r="B65" s="13"/>
      <c r="F65" s="13"/>
      <c r="G65" s="19"/>
      <c r="K65" s="13"/>
      <c r="L65" s="13"/>
      <c r="O65" s="13"/>
      <c r="P65" s="13"/>
      <c r="Q65" s="19"/>
      <c r="T65" s="13"/>
      <c r="Y65" s="32" t="s">
        <v>501</v>
      </c>
      <c r="Z65" s="30"/>
      <c r="AF65" s="30"/>
    </row>
    <row r="66" spans="1:32" x14ac:dyDescent="0.2">
      <c r="A66" s="13"/>
      <c r="B66" s="13"/>
      <c r="F66" s="13"/>
      <c r="G66" s="19"/>
      <c r="K66" s="13"/>
      <c r="L66" s="13"/>
      <c r="O66" s="13"/>
      <c r="P66" s="13"/>
      <c r="Q66" s="19"/>
      <c r="T66" s="13"/>
      <c r="Y66" s="32" t="s">
        <v>71</v>
      </c>
      <c r="Z66" s="30"/>
      <c r="AF66" s="30"/>
    </row>
    <row r="67" spans="1:32" x14ac:dyDescent="0.2">
      <c r="A67" s="13"/>
      <c r="B67" s="13"/>
      <c r="F67" s="13"/>
      <c r="G67" s="19"/>
      <c r="K67" s="13"/>
      <c r="L67" s="13"/>
      <c r="O67" s="13"/>
      <c r="P67" s="13"/>
      <c r="Q67" s="19"/>
      <c r="T67" s="13"/>
      <c r="Y67" s="32" t="s">
        <v>502</v>
      </c>
      <c r="Z67" s="30"/>
      <c r="AF67" s="30"/>
    </row>
    <row r="68" spans="1:32" x14ac:dyDescent="0.2">
      <c r="A68" s="13"/>
      <c r="B68" s="13"/>
      <c r="F68" s="13"/>
      <c r="G68" s="19"/>
      <c r="K68" s="13"/>
      <c r="L68" s="13"/>
      <c r="O68" s="13"/>
      <c r="P68" s="13"/>
      <c r="Q68" s="19"/>
      <c r="T68" s="13"/>
      <c r="Y68" s="32" t="s">
        <v>503</v>
      </c>
      <c r="Z68" s="30"/>
      <c r="AF68" s="30"/>
    </row>
    <row r="69" spans="1:32" x14ac:dyDescent="0.2">
      <c r="A69" s="13"/>
      <c r="B69" s="13"/>
      <c r="F69" s="13"/>
      <c r="G69" s="19"/>
      <c r="K69" s="13"/>
      <c r="L69" s="13"/>
      <c r="O69" s="13"/>
      <c r="P69" s="13"/>
      <c r="Q69" s="19"/>
      <c r="T69" s="13"/>
      <c r="Y69" s="32" t="s">
        <v>504</v>
      </c>
      <c r="Z69" s="30"/>
      <c r="AF69" s="30"/>
    </row>
    <row r="70" spans="1:32" x14ac:dyDescent="0.2">
      <c r="A70" s="13"/>
      <c r="B70" s="13"/>
      <c r="Y70" s="32" t="s">
        <v>505</v>
      </c>
    </row>
    <row r="71" spans="1:32" x14ac:dyDescent="0.2">
      <c r="Y71" s="32" t="s">
        <v>506</v>
      </c>
    </row>
    <row r="72" spans="1:32" x14ac:dyDescent="0.2">
      <c r="Y72" s="32" t="s">
        <v>507</v>
      </c>
    </row>
    <row r="73" spans="1:32" x14ac:dyDescent="0.2">
      <c r="Y73" s="32" t="s">
        <v>508</v>
      </c>
    </row>
    <row r="74" spans="1:32" x14ac:dyDescent="0.2">
      <c r="Y74" s="32" t="s">
        <v>509</v>
      </c>
    </row>
    <row r="75" spans="1:32" x14ac:dyDescent="0.2">
      <c r="Y75" s="32" t="s">
        <v>510</v>
      </c>
    </row>
    <row r="76" spans="1:32" x14ac:dyDescent="0.2">
      <c r="Y76" s="32" t="s">
        <v>511</v>
      </c>
    </row>
    <row r="77" spans="1:32" x14ac:dyDescent="0.2">
      <c r="Y77" s="32" t="s">
        <v>512</v>
      </c>
    </row>
    <row r="78" spans="1:32" x14ac:dyDescent="0.2">
      <c r="Y78" s="32" t="s">
        <v>513</v>
      </c>
    </row>
    <row r="79" spans="1:32" x14ac:dyDescent="0.2">
      <c r="Y79" s="32" t="s">
        <v>514</v>
      </c>
    </row>
    <row r="80" spans="1:32" x14ac:dyDescent="0.2">
      <c r="Y80" s="32" t="s">
        <v>515</v>
      </c>
    </row>
    <row r="81" spans="25:25" x14ac:dyDescent="0.2">
      <c r="Y81" s="32" t="s">
        <v>516</v>
      </c>
    </row>
    <row r="82" spans="25:25" x14ac:dyDescent="0.2">
      <c r="Y82" s="32" t="s">
        <v>517</v>
      </c>
    </row>
    <row r="83" spans="25:25" x14ac:dyDescent="0.2">
      <c r="Y83" s="32" t="s">
        <v>518</v>
      </c>
    </row>
    <row r="84" spans="25:25" x14ac:dyDescent="0.2">
      <c r="Y84" s="32" t="s">
        <v>519</v>
      </c>
    </row>
    <row r="85" spans="25:25" x14ac:dyDescent="0.2">
      <c r="Y85" s="32" t="s">
        <v>520</v>
      </c>
    </row>
    <row r="86" spans="25:25" x14ac:dyDescent="0.2">
      <c r="Y86" s="32" t="s">
        <v>521</v>
      </c>
    </row>
    <row r="87" spans="25:25" x14ac:dyDescent="0.2">
      <c r="Y87" s="32" t="s">
        <v>522</v>
      </c>
    </row>
    <row r="88" spans="25:25" x14ac:dyDescent="0.2">
      <c r="Y88" s="32" t="s">
        <v>523</v>
      </c>
    </row>
    <row r="89" spans="25:25" x14ac:dyDescent="0.2">
      <c r="Y89" s="32" t="s">
        <v>524</v>
      </c>
    </row>
    <row r="90" spans="25:25" x14ac:dyDescent="0.2">
      <c r="Y90" s="32" t="s">
        <v>525</v>
      </c>
    </row>
    <row r="91" spans="25:25" x14ac:dyDescent="0.2">
      <c r="Y91" s="32" t="s">
        <v>526</v>
      </c>
    </row>
    <row r="92" spans="25:25" x14ac:dyDescent="0.2">
      <c r="Y92" s="32" t="s">
        <v>527</v>
      </c>
    </row>
    <row r="93" spans="25:25" x14ac:dyDescent="0.2">
      <c r="Y93" s="32" t="s">
        <v>528</v>
      </c>
    </row>
    <row r="94" spans="25:25" x14ac:dyDescent="0.2">
      <c r="Y94" s="32" t="s">
        <v>529</v>
      </c>
    </row>
    <row r="95" spans="25:25" x14ac:dyDescent="0.2">
      <c r="Y95" s="32" t="s">
        <v>530</v>
      </c>
    </row>
    <row r="96" spans="25:25" x14ac:dyDescent="0.2">
      <c r="Y96" s="32" t="s">
        <v>422</v>
      </c>
    </row>
    <row r="97" spans="25:25" x14ac:dyDescent="0.2">
      <c r="Y97" s="32" t="s">
        <v>531</v>
      </c>
    </row>
    <row r="98" spans="25:25" x14ac:dyDescent="0.2">
      <c r="Y98" s="32" t="s">
        <v>532</v>
      </c>
    </row>
    <row r="121" spans="25:25" x14ac:dyDescent="0.2">
      <c r="Y121" s="34" t="s">
        <v>169</v>
      </c>
    </row>
    <row r="122" spans="25:25" x14ac:dyDescent="0.2">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 x14ac:dyDescent="0.2"/>
  <cols>
    <col min="1" max="49" width="2.6328125" style="35" customWidth="1"/>
    <col min="50" max="50" width="6.26953125" style="35" customWidth="1"/>
    <col min="51" max="57" width="2.26953125" style="35" customWidth="1"/>
    <col min="58" max="61" width="9" style="35"/>
    <col min="62" max="62" width="27.90625" style="35" customWidth="1"/>
    <col min="63" max="63" width="12.26953125" style="35" customWidth="1"/>
    <col min="64" max="16384" width="9" style="35"/>
  </cols>
  <sheetData>
    <row r="1" spans="1:50" ht="23.25" customHeight="1" x14ac:dyDescent="0.2">
      <c r="AP1" s="36"/>
      <c r="AQ1" s="36"/>
      <c r="AR1" s="36"/>
      <c r="AS1" s="36"/>
      <c r="AT1" s="36"/>
      <c r="AU1" s="36"/>
      <c r="AV1" s="36"/>
      <c r="AW1" s="37"/>
    </row>
    <row r="2" spans="1:50" ht="18.75" customHeight="1" x14ac:dyDescent="0.2">
      <c r="A2" s="400" t="s">
        <v>353</v>
      </c>
      <c r="B2" s="401"/>
      <c r="C2" s="401"/>
      <c r="D2" s="401"/>
      <c r="E2" s="401"/>
      <c r="F2" s="402"/>
      <c r="G2" s="515" t="s">
        <v>146</v>
      </c>
      <c r="H2" s="436"/>
      <c r="I2" s="436"/>
      <c r="J2" s="436"/>
      <c r="K2" s="436"/>
      <c r="L2" s="436"/>
      <c r="M2" s="436"/>
      <c r="N2" s="436"/>
      <c r="O2" s="516"/>
      <c r="P2" s="435" t="s">
        <v>59</v>
      </c>
      <c r="Q2" s="436"/>
      <c r="R2" s="436"/>
      <c r="S2" s="436"/>
      <c r="T2" s="436"/>
      <c r="U2" s="436"/>
      <c r="V2" s="436"/>
      <c r="W2" s="436"/>
      <c r="X2" s="516"/>
      <c r="Y2" s="1027"/>
      <c r="Z2" s="829"/>
      <c r="AA2" s="830"/>
      <c r="AB2" s="1031" t="s">
        <v>11</v>
      </c>
      <c r="AC2" s="1032"/>
      <c r="AD2" s="1033"/>
      <c r="AE2" s="248" t="s">
        <v>397</v>
      </c>
      <c r="AF2" s="248"/>
      <c r="AG2" s="248"/>
      <c r="AH2" s="248"/>
      <c r="AI2" s="248" t="s">
        <v>395</v>
      </c>
      <c r="AJ2" s="248"/>
      <c r="AK2" s="248"/>
      <c r="AL2" s="248"/>
      <c r="AM2" s="248" t="s">
        <v>424</v>
      </c>
      <c r="AN2" s="248"/>
      <c r="AO2" s="248"/>
      <c r="AP2" s="242"/>
      <c r="AQ2" s="158" t="s">
        <v>235</v>
      </c>
      <c r="AR2" s="129"/>
      <c r="AS2" s="129"/>
      <c r="AT2" s="130"/>
      <c r="AU2" s="536" t="s">
        <v>134</v>
      </c>
      <c r="AV2" s="536"/>
      <c r="AW2" s="536"/>
      <c r="AX2" s="537"/>
    </row>
    <row r="3" spans="1:50" ht="18.75" customHeight="1" x14ac:dyDescent="0.2">
      <c r="A3" s="400"/>
      <c r="B3" s="401"/>
      <c r="C3" s="401"/>
      <c r="D3" s="401"/>
      <c r="E3" s="401"/>
      <c r="F3" s="402"/>
      <c r="G3" s="416"/>
      <c r="H3" s="398"/>
      <c r="I3" s="398"/>
      <c r="J3" s="398"/>
      <c r="K3" s="398"/>
      <c r="L3" s="398"/>
      <c r="M3" s="398"/>
      <c r="N3" s="398"/>
      <c r="O3" s="417"/>
      <c r="P3" s="438"/>
      <c r="Q3" s="398"/>
      <c r="R3" s="398"/>
      <c r="S3" s="398"/>
      <c r="T3" s="398"/>
      <c r="U3" s="398"/>
      <c r="V3" s="398"/>
      <c r="W3" s="398"/>
      <c r="X3" s="417"/>
      <c r="Y3" s="1028"/>
      <c r="Z3" s="1029"/>
      <c r="AA3" s="1030"/>
      <c r="AB3" s="1034"/>
      <c r="AC3" s="1035"/>
      <c r="AD3" s="1036"/>
      <c r="AE3" s="249"/>
      <c r="AF3" s="249"/>
      <c r="AG3" s="249"/>
      <c r="AH3" s="249"/>
      <c r="AI3" s="249"/>
      <c r="AJ3" s="249"/>
      <c r="AK3" s="249"/>
      <c r="AL3" s="249"/>
      <c r="AM3" s="249"/>
      <c r="AN3" s="249"/>
      <c r="AO3" s="249"/>
      <c r="AP3" s="245"/>
      <c r="AQ3" s="197"/>
      <c r="AR3" s="198"/>
      <c r="AS3" s="132" t="s">
        <v>236</v>
      </c>
      <c r="AT3" s="133"/>
      <c r="AU3" s="198"/>
      <c r="AV3" s="198"/>
      <c r="AW3" s="398" t="s">
        <v>181</v>
      </c>
      <c r="AX3" s="399"/>
    </row>
    <row r="4" spans="1:50" ht="22.5" customHeight="1" x14ac:dyDescent="0.2">
      <c r="A4" s="403"/>
      <c r="B4" s="401"/>
      <c r="C4" s="401"/>
      <c r="D4" s="401"/>
      <c r="E4" s="401"/>
      <c r="F4" s="402"/>
      <c r="G4" s="564"/>
      <c r="H4" s="1004"/>
      <c r="I4" s="1004"/>
      <c r="J4" s="1004"/>
      <c r="K4" s="1004"/>
      <c r="L4" s="1004"/>
      <c r="M4" s="1004"/>
      <c r="N4" s="1004"/>
      <c r="O4" s="1005"/>
      <c r="P4" s="104"/>
      <c r="Q4" s="1012"/>
      <c r="R4" s="1012"/>
      <c r="S4" s="1012"/>
      <c r="T4" s="1012"/>
      <c r="U4" s="1012"/>
      <c r="V4" s="1012"/>
      <c r="W4" s="1012"/>
      <c r="X4" s="1013"/>
      <c r="Y4" s="1022" t="s">
        <v>12</v>
      </c>
      <c r="Z4" s="1023"/>
      <c r="AA4" s="1024"/>
      <c r="AB4" s="464"/>
      <c r="AC4" s="1026"/>
      <c r="AD4" s="1026"/>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2">
      <c r="A5" s="404"/>
      <c r="B5" s="405"/>
      <c r="C5" s="405"/>
      <c r="D5" s="405"/>
      <c r="E5" s="405"/>
      <c r="F5" s="406"/>
      <c r="G5" s="1006"/>
      <c r="H5" s="1007"/>
      <c r="I5" s="1007"/>
      <c r="J5" s="1007"/>
      <c r="K5" s="1007"/>
      <c r="L5" s="1007"/>
      <c r="M5" s="1007"/>
      <c r="N5" s="1007"/>
      <c r="O5" s="1008"/>
      <c r="P5" s="1014"/>
      <c r="Q5" s="1014"/>
      <c r="R5" s="1014"/>
      <c r="S5" s="1014"/>
      <c r="T5" s="1014"/>
      <c r="U5" s="1014"/>
      <c r="V5" s="1014"/>
      <c r="W5" s="1014"/>
      <c r="X5" s="1015"/>
      <c r="Y5" s="418" t="s">
        <v>54</v>
      </c>
      <c r="Z5" s="1019"/>
      <c r="AA5" s="1020"/>
      <c r="AB5" s="526"/>
      <c r="AC5" s="1025"/>
      <c r="AD5" s="1025"/>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2">
      <c r="A6" s="404"/>
      <c r="B6" s="405"/>
      <c r="C6" s="405"/>
      <c r="D6" s="405"/>
      <c r="E6" s="405"/>
      <c r="F6" s="406"/>
      <c r="G6" s="1009"/>
      <c r="H6" s="1010"/>
      <c r="I6" s="1010"/>
      <c r="J6" s="1010"/>
      <c r="K6" s="1010"/>
      <c r="L6" s="1010"/>
      <c r="M6" s="1010"/>
      <c r="N6" s="1010"/>
      <c r="O6" s="1011"/>
      <c r="P6" s="1016"/>
      <c r="Q6" s="1016"/>
      <c r="R6" s="1016"/>
      <c r="S6" s="1016"/>
      <c r="T6" s="1016"/>
      <c r="U6" s="1016"/>
      <c r="V6" s="1016"/>
      <c r="W6" s="1016"/>
      <c r="X6" s="1017"/>
      <c r="Y6" s="1018" t="s">
        <v>13</v>
      </c>
      <c r="Z6" s="1019"/>
      <c r="AA6" s="1020"/>
      <c r="AB6" s="594" t="s">
        <v>182</v>
      </c>
      <c r="AC6" s="1021"/>
      <c r="AD6" s="1021"/>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2">
      <c r="A7" s="224" t="s">
        <v>385</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2">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2">
      <c r="A9" s="400" t="s">
        <v>353</v>
      </c>
      <c r="B9" s="401"/>
      <c r="C9" s="401"/>
      <c r="D9" s="401"/>
      <c r="E9" s="401"/>
      <c r="F9" s="402"/>
      <c r="G9" s="515" t="s">
        <v>146</v>
      </c>
      <c r="H9" s="436"/>
      <c r="I9" s="436"/>
      <c r="J9" s="436"/>
      <c r="K9" s="436"/>
      <c r="L9" s="436"/>
      <c r="M9" s="436"/>
      <c r="N9" s="436"/>
      <c r="O9" s="516"/>
      <c r="P9" s="435" t="s">
        <v>59</v>
      </c>
      <c r="Q9" s="436"/>
      <c r="R9" s="436"/>
      <c r="S9" s="436"/>
      <c r="T9" s="436"/>
      <c r="U9" s="436"/>
      <c r="V9" s="436"/>
      <c r="W9" s="436"/>
      <c r="X9" s="516"/>
      <c r="Y9" s="1027"/>
      <c r="Z9" s="829"/>
      <c r="AA9" s="830"/>
      <c r="AB9" s="1031" t="s">
        <v>11</v>
      </c>
      <c r="AC9" s="1032"/>
      <c r="AD9" s="1033"/>
      <c r="AE9" s="248" t="s">
        <v>397</v>
      </c>
      <c r="AF9" s="248"/>
      <c r="AG9" s="248"/>
      <c r="AH9" s="248"/>
      <c r="AI9" s="248" t="s">
        <v>395</v>
      </c>
      <c r="AJ9" s="248"/>
      <c r="AK9" s="248"/>
      <c r="AL9" s="248"/>
      <c r="AM9" s="248" t="s">
        <v>424</v>
      </c>
      <c r="AN9" s="248"/>
      <c r="AO9" s="248"/>
      <c r="AP9" s="242"/>
      <c r="AQ9" s="158" t="s">
        <v>235</v>
      </c>
      <c r="AR9" s="129"/>
      <c r="AS9" s="129"/>
      <c r="AT9" s="130"/>
      <c r="AU9" s="536" t="s">
        <v>134</v>
      </c>
      <c r="AV9" s="536"/>
      <c r="AW9" s="536"/>
      <c r="AX9" s="537"/>
    </row>
    <row r="10" spans="1:50" ht="18.75" customHeight="1" x14ac:dyDescent="0.2">
      <c r="A10" s="400"/>
      <c r="B10" s="401"/>
      <c r="C10" s="401"/>
      <c r="D10" s="401"/>
      <c r="E10" s="401"/>
      <c r="F10" s="402"/>
      <c r="G10" s="416"/>
      <c r="H10" s="398"/>
      <c r="I10" s="398"/>
      <c r="J10" s="398"/>
      <c r="K10" s="398"/>
      <c r="L10" s="398"/>
      <c r="M10" s="398"/>
      <c r="N10" s="398"/>
      <c r="O10" s="417"/>
      <c r="P10" s="438"/>
      <c r="Q10" s="398"/>
      <c r="R10" s="398"/>
      <c r="S10" s="398"/>
      <c r="T10" s="398"/>
      <c r="U10" s="398"/>
      <c r="V10" s="398"/>
      <c r="W10" s="398"/>
      <c r="X10" s="417"/>
      <c r="Y10" s="1028"/>
      <c r="Z10" s="1029"/>
      <c r="AA10" s="1030"/>
      <c r="AB10" s="1034"/>
      <c r="AC10" s="1035"/>
      <c r="AD10" s="1036"/>
      <c r="AE10" s="249"/>
      <c r="AF10" s="249"/>
      <c r="AG10" s="249"/>
      <c r="AH10" s="249"/>
      <c r="AI10" s="249"/>
      <c r="AJ10" s="249"/>
      <c r="AK10" s="249"/>
      <c r="AL10" s="249"/>
      <c r="AM10" s="249"/>
      <c r="AN10" s="249"/>
      <c r="AO10" s="249"/>
      <c r="AP10" s="245"/>
      <c r="AQ10" s="197"/>
      <c r="AR10" s="198"/>
      <c r="AS10" s="132" t="s">
        <v>236</v>
      </c>
      <c r="AT10" s="133"/>
      <c r="AU10" s="198"/>
      <c r="AV10" s="198"/>
      <c r="AW10" s="398" t="s">
        <v>181</v>
      </c>
      <c r="AX10" s="399"/>
    </row>
    <row r="11" spans="1:50" ht="22.5" customHeight="1" x14ac:dyDescent="0.2">
      <c r="A11" s="403"/>
      <c r="B11" s="401"/>
      <c r="C11" s="401"/>
      <c r="D11" s="401"/>
      <c r="E11" s="401"/>
      <c r="F11" s="402"/>
      <c r="G11" s="564"/>
      <c r="H11" s="1004"/>
      <c r="I11" s="1004"/>
      <c r="J11" s="1004"/>
      <c r="K11" s="1004"/>
      <c r="L11" s="1004"/>
      <c r="M11" s="1004"/>
      <c r="N11" s="1004"/>
      <c r="O11" s="1005"/>
      <c r="P11" s="104"/>
      <c r="Q11" s="1012"/>
      <c r="R11" s="1012"/>
      <c r="S11" s="1012"/>
      <c r="T11" s="1012"/>
      <c r="U11" s="1012"/>
      <c r="V11" s="1012"/>
      <c r="W11" s="1012"/>
      <c r="X11" s="1013"/>
      <c r="Y11" s="1022" t="s">
        <v>12</v>
      </c>
      <c r="Z11" s="1023"/>
      <c r="AA11" s="1024"/>
      <c r="AB11" s="464"/>
      <c r="AC11" s="1026"/>
      <c r="AD11" s="1026"/>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2">
      <c r="A12" s="404"/>
      <c r="B12" s="405"/>
      <c r="C12" s="405"/>
      <c r="D12" s="405"/>
      <c r="E12" s="405"/>
      <c r="F12" s="406"/>
      <c r="G12" s="1006"/>
      <c r="H12" s="1007"/>
      <c r="I12" s="1007"/>
      <c r="J12" s="1007"/>
      <c r="K12" s="1007"/>
      <c r="L12" s="1007"/>
      <c r="M12" s="1007"/>
      <c r="N12" s="1007"/>
      <c r="O12" s="1008"/>
      <c r="P12" s="1014"/>
      <c r="Q12" s="1014"/>
      <c r="R12" s="1014"/>
      <c r="S12" s="1014"/>
      <c r="T12" s="1014"/>
      <c r="U12" s="1014"/>
      <c r="V12" s="1014"/>
      <c r="W12" s="1014"/>
      <c r="X12" s="1015"/>
      <c r="Y12" s="418" t="s">
        <v>54</v>
      </c>
      <c r="Z12" s="1019"/>
      <c r="AA12" s="1020"/>
      <c r="AB12" s="526"/>
      <c r="AC12" s="1025"/>
      <c r="AD12" s="1025"/>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2">
      <c r="A13" s="407"/>
      <c r="B13" s="408"/>
      <c r="C13" s="408"/>
      <c r="D13" s="408"/>
      <c r="E13" s="408"/>
      <c r="F13" s="409"/>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4" t="s">
        <v>182</v>
      </c>
      <c r="AC13" s="1021"/>
      <c r="AD13" s="1021"/>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2">
      <c r="A14" s="224" t="s">
        <v>385</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2">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2">
      <c r="A16" s="400" t="s">
        <v>353</v>
      </c>
      <c r="B16" s="401"/>
      <c r="C16" s="401"/>
      <c r="D16" s="401"/>
      <c r="E16" s="401"/>
      <c r="F16" s="402"/>
      <c r="G16" s="515" t="s">
        <v>146</v>
      </c>
      <c r="H16" s="436"/>
      <c r="I16" s="436"/>
      <c r="J16" s="436"/>
      <c r="K16" s="436"/>
      <c r="L16" s="436"/>
      <c r="M16" s="436"/>
      <c r="N16" s="436"/>
      <c r="O16" s="516"/>
      <c r="P16" s="435" t="s">
        <v>59</v>
      </c>
      <c r="Q16" s="436"/>
      <c r="R16" s="436"/>
      <c r="S16" s="436"/>
      <c r="T16" s="436"/>
      <c r="U16" s="436"/>
      <c r="V16" s="436"/>
      <c r="W16" s="436"/>
      <c r="X16" s="516"/>
      <c r="Y16" s="1027"/>
      <c r="Z16" s="829"/>
      <c r="AA16" s="830"/>
      <c r="AB16" s="1031" t="s">
        <v>11</v>
      </c>
      <c r="AC16" s="1032"/>
      <c r="AD16" s="1033"/>
      <c r="AE16" s="248" t="s">
        <v>397</v>
      </c>
      <c r="AF16" s="248"/>
      <c r="AG16" s="248"/>
      <c r="AH16" s="248"/>
      <c r="AI16" s="248" t="s">
        <v>395</v>
      </c>
      <c r="AJ16" s="248"/>
      <c r="AK16" s="248"/>
      <c r="AL16" s="248"/>
      <c r="AM16" s="248" t="s">
        <v>424</v>
      </c>
      <c r="AN16" s="248"/>
      <c r="AO16" s="248"/>
      <c r="AP16" s="242"/>
      <c r="AQ16" s="158" t="s">
        <v>235</v>
      </c>
      <c r="AR16" s="129"/>
      <c r="AS16" s="129"/>
      <c r="AT16" s="130"/>
      <c r="AU16" s="536" t="s">
        <v>134</v>
      </c>
      <c r="AV16" s="536"/>
      <c r="AW16" s="536"/>
      <c r="AX16" s="537"/>
    </row>
    <row r="17" spans="1:50" ht="18.75" customHeight="1" x14ac:dyDescent="0.2">
      <c r="A17" s="400"/>
      <c r="B17" s="401"/>
      <c r="C17" s="401"/>
      <c r="D17" s="401"/>
      <c r="E17" s="401"/>
      <c r="F17" s="402"/>
      <c r="G17" s="416"/>
      <c r="H17" s="398"/>
      <c r="I17" s="398"/>
      <c r="J17" s="398"/>
      <c r="K17" s="398"/>
      <c r="L17" s="398"/>
      <c r="M17" s="398"/>
      <c r="N17" s="398"/>
      <c r="O17" s="417"/>
      <c r="P17" s="438"/>
      <c r="Q17" s="398"/>
      <c r="R17" s="398"/>
      <c r="S17" s="398"/>
      <c r="T17" s="398"/>
      <c r="U17" s="398"/>
      <c r="V17" s="398"/>
      <c r="W17" s="398"/>
      <c r="X17" s="417"/>
      <c r="Y17" s="1028"/>
      <c r="Z17" s="1029"/>
      <c r="AA17" s="1030"/>
      <c r="AB17" s="1034"/>
      <c r="AC17" s="1035"/>
      <c r="AD17" s="1036"/>
      <c r="AE17" s="249"/>
      <c r="AF17" s="249"/>
      <c r="AG17" s="249"/>
      <c r="AH17" s="249"/>
      <c r="AI17" s="249"/>
      <c r="AJ17" s="249"/>
      <c r="AK17" s="249"/>
      <c r="AL17" s="249"/>
      <c r="AM17" s="249"/>
      <c r="AN17" s="249"/>
      <c r="AO17" s="249"/>
      <c r="AP17" s="245"/>
      <c r="AQ17" s="197"/>
      <c r="AR17" s="198"/>
      <c r="AS17" s="132" t="s">
        <v>236</v>
      </c>
      <c r="AT17" s="133"/>
      <c r="AU17" s="198"/>
      <c r="AV17" s="198"/>
      <c r="AW17" s="398" t="s">
        <v>181</v>
      </c>
      <c r="AX17" s="399"/>
    </row>
    <row r="18" spans="1:50" ht="22.5" customHeight="1" x14ac:dyDescent="0.2">
      <c r="A18" s="403"/>
      <c r="B18" s="401"/>
      <c r="C18" s="401"/>
      <c r="D18" s="401"/>
      <c r="E18" s="401"/>
      <c r="F18" s="402"/>
      <c r="G18" s="564"/>
      <c r="H18" s="1004"/>
      <c r="I18" s="1004"/>
      <c r="J18" s="1004"/>
      <c r="K18" s="1004"/>
      <c r="L18" s="1004"/>
      <c r="M18" s="1004"/>
      <c r="N18" s="1004"/>
      <c r="O18" s="1005"/>
      <c r="P18" s="104"/>
      <c r="Q18" s="1012"/>
      <c r="R18" s="1012"/>
      <c r="S18" s="1012"/>
      <c r="T18" s="1012"/>
      <c r="U18" s="1012"/>
      <c r="V18" s="1012"/>
      <c r="W18" s="1012"/>
      <c r="X18" s="1013"/>
      <c r="Y18" s="1022" t="s">
        <v>12</v>
      </c>
      <c r="Z18" s="1023"/>
      <c r="AA18" s="1024"/>
      <c r="AB18" s="464"/>
      <c r="AC18" s="1026"/>
      <c r="AD18" s="1026"/>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2">
      <c r="A19" s="404"/>
      <c r="B19" s="405"/>
      <c r="C19" s="405"/>
      <c r="D19" s="405"/>
      <c r="E19" s="405"/>
      <c r="F19" s="406"/>
      <c r="G19" s="1006"/>
      <c r="H19" s="1007"/>
      <c r="I19" s="1007"/>
      <c r="J19" s="1007"/>
      <c r="K19" s="1007"/>
      <c r="L19" s="1007"/>
      <c r="M19" s="1007"/>
      <c r="N19" s="1007"/>
      <c r="O19" s="1008"/>
      <c r="P19" s="1014"/>
      <c r="Q19" s="1014"/>
      <c r="R19" s="1014"/>
      <c r="S19" s="1014"/>
      <c r="T19" s="1014"/>
      <c r="U19" s="1014"/>
      <c r="V19" s="1014"/>
      <c r="W19" s="1014"/>
      <c r="X19" s="1015"/>
      <c r="Y19" s="418" t="s">
        <v>54</v>
      </c>
      <c r="Z19" s="1019"/>
      <c r="AA19" s="1020"/>
      <c r="AB19" s="526"/>
      <c r="AC19" s="1025"/>
      <c r="AD19" s="1025"/>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2">
      <c r="A20" s="407"/>
      <c r="B20" s="408"/>
      <c r="C20" s="408"/>
      <c r="D20" s="408"/>
      <c r="E20" s="408"/>
      <c r="F20" s="409"/>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4" t="s">
        <v>182</v>
      </c>
      <c r="AC20" s="1021"/>
      <c r="AD20" s="1021"/>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2">
      <c r="A21" s="224" t="s">
        <v>385</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2">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2">
      <c r="A23" s="400" t="s">
        <v>353</v>
      </c>
      <c r="B23" s="401"/>
      <c r="C23" s="401"/>
      <c r="D23" s="401"/>
      <c r="E23" s="401"/>
      <c r="F23" s="402"/>
      <c r="G23" s="515" t="s">
        <v>146</v>
      </c>
      <c r="H23" s="436"/>
      <c r="I23" s="436"/>
      <c r="J23" s="436"/>
      <c r="K23" s="436"/>
      <c r="L23" s="436"/>
      <c r="M23" s="436"/>
      <c r="N23" s="436"/>
      <c r="O23" s="516"/>
      <c r="P23" s="435" t="s">
        <v>59</v>
      </c>
      <c r="Q23" s="436"/>
      <c r="R23" s="436"/>
      <c r="S23" s="436"/>
      <c r="T23" s="436"/>
      <c r="U23" s="436"/>
      <c r="V23" s="436"/>
      <c r="W23" s="436"/>
      <c r="X23" s="516"/>
      <c r="Y23" s="1027"/>
      <c r="Z23" s="829"/>
      <c r="AA23" s="830"/>
      <c r="AB23" s="1031" t="s">
        <v>11</v>
      </c>
      <c r="AC23" s="1032"/>
      <c r="AD23" s="1033"/>
      <c r="AE23" s="248" t="s">
        <v>397</v>
      </c>
      <c r="AF23" s="248"/>
      <c r="AG23" s="248"/>
      <c r="AH23" s="248"/>
      <c r="AI23" s="248" t="s">
        <v>395</v>
      </c>
      <c r="AJ23" s="248"/>
      <c r="AK23" s="248"/>
      <c r="AL23" s="248"/>
      <c r="AM23" s="248" t="s">
        <v>424</v>
      </c>
      <c r="AN23" s="248"/>
      <c r="AO23" s="248"/>
      <c r="AP23" s="242"/>
      <c r="AQ23" s="158" t="s">
        <v>235</v>
      </c>
      <c r="AR23" s="129"/>
      <c r="AS23" s="129"/>
      <c r="AT23" s="130"/>
      <c r="AU23" s="536" t="s">
        <v>134</v>
      </c>
      <c r="AV23" s="536"/>
      <c r="AW23" s="536"/>
      <c r="AX23" s="537"/>
    </row>
    <row r="24" spans="1:50" ht="18.75" customHeight="1" x14ac:dyDescent="0.2">
      <c r="A24" s="400"/>
      <c r="B24" s="401"/>
      <c r="C24" s="401"/>
      <c r="D24" s="401"/>
      <c r="E24" s="401"/>
      <c r="F24" s="402"/>
      <c r="G24" s="416"/>
      <c r="H24" s="398"/>
      <c r="I24" s="398"/>
      <c r="J24" s="398"/>
      <c r="K24" s="398"/>
      <c r="L24" s="398"/>
      <c r="M24" s="398"/>
      <c r="N24" s="398"/>
      <c r="O24" s="417"/>
      <c r="P24" s="438"/>
      <c r="Q24" s="398"/>
      <c r="R24" s="398"/>
      <c r="S24" s="398"/>
      <c r="T24" s="398"/>
      <c r="U24" s="398"/>
      <c r="V24" s="398"/>
      <c r="W24" s="398"/>
      <c r="X24" s="417"/>
      <c r="Y24" s="1028"/>
      <c r="Z24" s="1029"/>
      <c r="AA24" s="1030"/>
      <c r="AB24" s="1034"/>
      <c r="AC24" s="1035"/>
      <c r="AD24" s="1036"/>
      <c r="AE24" s="249"/>
      <c r="AF24" s="249"/>
      <c r="AG24" s="249"/>
      <c r="AH24" s="249"/>
      <c r="AI24" s="249"/>
      <c r="AJ24" s="249"/>
      <c r="AK24" s="249"/>
      <c r="AL24" s="249"/>
      <c r="AM24" s="249"/>
      <c r="AN24" s="249"/>
      <c r="AO24" s="249"/>
      <c r="AP24" s="245"/>
      <c r="AQ24" s="197"/>
      <c r="AR24" s="198"/>
      <c r="AS24" s="132" t="s">
        <v>236</v>
      </c>
      <c r="AT24" s="133"/>
      <c r="AU24" s="198"/>
      <c r="AV24" s="198"/>
      <c r="AW24" s="398" t="s">
        <v>181</v>
      </c>
      <c r="AX24" s="399"/>
    </row>
    <row r="25" spans="1:50" ht="22.5" customHeight="1" x14ac:dyDescent="0.2">
      <c r="A25" s="403"/>
      <c r="B25" s="401"/>
      <c r="C25" s="401"/>
      <c r="D25" s="401"/>
      <c r="E25" s="401"/>
      <c r="F25" s="402"/>
      <c r="G25" s="564"/>
      <c r="H25" s="1004"/>
      <c r="I25" s="1004"/>
      <c r="J25" s="1004"/>
      <c r="K25" s="1004"/>
      <c r="L25" s="1004"/>
      <c r="M25" s="1004"/>
      <c r="N25" s="1004"/>
      <c r="O25" s="1005"/>
      <c r="P25" s="104"/>
      <c r="Q25" s="1012"/>
      <c r="R25" s="1012"/>
      <c r="S25" s="1012"/>
      <c r="T25" s="1012"/>
      <c r="U25" s="1012"/>
      <c r="V25" s="1012"/>
      <c r="W25" s="1012"/>
      <c r="X25" s="1013"/>
      <c r="Y25" s="1022" t="s">
        <v>12</v>
      </c>
      <c r="Z25" s="1023"/>
      <c r="AA25" s="1024"/>
      <c r="AB25" s="464"/>
      <c r="AC25" s="1026"/>
      <c r="AD25" s="1026"/>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2">
      <c r="A26" s="404"/>
      <c r="B26" s="405"/>
      <c r="C26" s="405"/>
      <c r="D26" s="405"/>
      <c r="E26" s="405"/>
      <c r="F26" s="406"/>
      <c r="G26" s="1006"/>
      <c r="H26" s="1007"/>
      <c r="I26" s="1007"/>
      <c r="J26" s="1007"/>
      <c r="K26" s="1007"/>
      <c r="L26" s="1007"/>
      <c r="M26" s="1007"/>
      <c r="N26" s="1007"/>
      <c r="O26" s="1008"/>
      <c r="P26" s="1014"/>
      <c r="Q26" s="1014"/>
      <c r="R26" s="1014"/>
      <c r="S26" s="1014"/>
      <c r="T26" s="1014"/>
      <c r="U26" s="1014"/>
      <c r="V26" s="1014"/>
      <c r="W26" s="1014"/>
      <c r="X26" s="1015"/>
      <c r="Y26" s="418" t="s">
        <v>54</v>
      </c>
      <c r="Z26" s="1019"/>
      <c r="AA26" s="1020"/>
      <c r="AB26" s="526"/>
      <c r="AC26" s="1025"/>
      <c r="AD26" s="1025"/>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2">
      <c r="A27" s="407"/>
      <c r="B27" s="408"/>
      <c r="C27" s="408"/>
      <c r="D27" s="408"/>
      <c r="E27" s="408"/>
      <c r="F27" s="409"/>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4" t="s">
        <v>182</v>
      </c>
      <c r="AC27" s="1021"/>
      <c r="AD27" s="1021"/>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2">
      <c r="A28" s="224" t="s">
        <v>385</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2">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2">
      <c r="A30" s="400" t="s">
        <v>353</v>
      </c>
      <c r="B30" s="401"/>
      <c r="C30" s="401"/>
      <c r="D30" s="401"/>
      <c r="E30" s="401"/>
      <c r="F30" s="402"/>
      <c r="G30" s="515" t="s">
        <v>146</v>
      </c>
      <c r="H30" s="436"/>
      <c r="I30" s="436"/>
      <c r="J30" s="436"/>
      <c r="K30" s="436"/>
      <c r="L30" s="436"/>
      <c r="M30" s="436"/>
      <c r="N30" s="436"/>
      <c r="O30" s="516"/>
      <c r="P30" s="435" t="s">
        <v>59</v>
      </c>
      <c r="Q30" s="436"/>
      <c r="R30" s="436"/>
      <c r="S30" s="436"/>
      <c r="T30" s="436"/>
      <c r="U30" s="436"/>
      <c r="V30" s="436"/>
      <c r="W30" s="436"/>
      <c r="X30" s="516"/>
      <c r="Y30" s="1027"/>
      <c r="Z30" s="829"/>
      <c r="AA30" s="830"/>
      <c r="AB30" s="1031" t="s">
        <v>11</v>
      </c>
      <c r="AC30" s="1032"/>
      <c r="AD30" s="1033"/>
      <c r="AE30" s="248" t="s">
        <v>397</v>
      </c>
      <c r="AF30" s="248"/>
      <c r="AG30" s="248"/>
      <c r="AH30" s="248"/>
      <c r="AI30" s="248" t="s">
        <v>395</v>
      </c>
      <c r="AJ30" s="248"/>
      <c r="AK30" s="248"/>
      <c r="AL30" s="248"/>
      <c r="AM30" s="248" t="s">
        <v>424</v>
      </c>
      <c r="AN30" s="248"/>
      <c r="AO30" s="248"/>
      <c r="AP30" s="242"/>
      <c r="AQ30" s="158" t="s">
        <v>235</v>
      </c>
      <c r="AR30" s="129"/>
      <c r="AS30" s="129"/>
      <c r="AT30" s="130"/>
      <c r="AU30" s="536" t="s">
        <v>134</v>
      </c>
      <c r="AV30" s="536"/>
      <c r="AW30" s="536"/>
      <c r="AX30" s="537"/>
    </row>
    <row r="31" spans="1:50" ht="18.75" customHeight="1" x14ac:dyDescent="0.2">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1028"/>
      <c r="Z31" s="1029"/>
      <c r="AA31" s="1030"/>
      <c r="AB31" s="1034"/>
      <c r="AC31" s="1035"/>
      <c r="AD31" s="1036"/>
      <c r="AE31" s="249"/>
      <c r="AF31" s="249"/>
      <c r="AG31" s="249"/>
      <c r="AH31" s="249"/>
      <c r="AI31" s="249"/>
      <c r="AJ31" s="249"/>
      <c r="AK31" s="249"/>
      <c r="AL31" s="249"/>
      <c r="AM31" s="249"/>
      <c r="AN31" s="249"/>
      <c r="AO31" s="249"/>
      <c r="AP31" s="245"/>
      <c r="AQ31" s="197"/>
      <c r="AR31" s="198"/>
      <c r="AS31" s="132" t="s">
        <v>236</v>
      </c>
      <c r="AT31" s="133"/>
      <c r="AU31" s="198"/>
      <c r="AV31" s="198"/>
      <c r="AW31" s="398" t="s">
        <v>181</v>
      </c>
      <c r="AX31" s="399"/>
    </row>
    <row r="32" spans="1:50" ht="22.5" customHeight="1" x14ac:dyDescent="0.2">
      <c r="A32" s="403"/>
      <c r="B32" s="401"/>
      <c r="C32" s="401"/>
      <c r="D32" s="401"/>
      <c r="E32" s="401"/>
      <c r="F32" s="402"/>
      <c r="G32" s="564"/>
      <c r="H32" s="1004"/>
      <c r="I32" s="1004"/>
      <c r="J32" s="1004"/>
      <c r="K32" s="1004"/>
      <c r="L32" s="1004"/>
      <c r="M32" s="1004"/>
      <c r="N32" s="1004"/>
      <c r="O32" s="1005"/>
      <c r="P32" s="104"/>
      <c r="Q32" s="1012"/>
      <c r="R32" s="1012"/>
      <c r="S32" s="1012"/>
      <c r="T32" s="1012"/>
      <c r="U32" s="1012"/>
      <c r="V32" s="1012"/>
      <c r="W32" s="1012"/>
      <c r="X32" s="1013"/>
      <c r="Y32" s="1022" t="s">
        <v>12</v>
      </c>
      <c r="Z32" s="1023"/>
      <c r="AA32" s="1024"/>
      <c r="AB32" s="464"/>
      <c r="AC32" s="1026"/>
      <c r="AD32" s="1026"/>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2">
      <c r="A33" s="404"/>
      <c r="B33" s="405"/>
      <c r="C33" s="405"/>
      <c r="D33" s="405"/>
      <c r="E33" s="405"/>
      <c r="F33" s="406"/>
      <c r="G33" s="1006"/>
      <c r="H33" s="1007"/>
      <c r="I33" s="1007"/>
      <c r="J33" s="1007"/>
      <c r="K33" s="1007"/>
      <c r="L33" s="1007"/>
      <c r="M33" s="1007"/>
      <c r="N33" s="1007"/>
      <c r="O33" s="1008"/>
      <c r="P33" s="1014"/>
      <c r="Q33" s="1014"/>
      <c r="R33" s="1014"/>
      <c r="S33" s="1014"/>
      <c r="T33" s="1014"/>
      <c r="U33" s="1014"/>
      <c r="V33" s="1014"/>
      <c r="W33" s="1014"/>
      <c r="X33" s="1015"/>
      <c r="Y33" s="418" t="s">
        <v>54</v>
      </c>
      <c r="Z33" s="1019"/>
      <c r="AA33" s="1020"/>
      <c r="AB33" s="526"/>
      <c r="AC33" s="1025"/>
      <c r="AD33" s="1025"/>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2">
      <c r="A34" s="407"/>
      <c r="B34" s="408"/>
      <c r="C34" s="408"/>
      <c r="D34" s="408"/>
      <c r="E34" s="408"/>
      <c r="F34" s="409"/>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4" t="s">
        <v>182</v>
      </c>
      <c r="AC34" s="1021"/>
      <c r="AD34" s="1021"/>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2">
      <c r="A35" s="224" t="s">
        <v>385</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2">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2">
      <c r="A37" s="400" t="s">
        <v>353</v>
      </c>
      <c r="B37" s="401"/>
      <c r="C37" s="401"/>
      <c r="D37" s="401"/>
      <c r="E37" s="401"/>
      <c r="F37" s="402"/>
      <c r="G37" s="515" t="s">
        <v>146</v>
      </c>
      <c r="H37" s="436"/>
      <c r="I37" s="436"/>
      <c r="J37" s="436"/>
      <c r="K37" s="436"/>
      <c r="L37" s="436"/>
      <c r="M37" s="436"/>
      <c r="N37" s="436"/>
      <c r="O37" s="516"/>
      <c r="P37" s="435" t="s">
        <v>59</v>
      </c>
      <c r="Q37" s="436"/>
      <c r="R37" s="436"/>
      <c r="S37" s="436"/>
      <c r="T37" s="436"/>
      <c r="U37" s="436"/>
      <c r="V37" s="436"/>
      <c r="W37" s="436"/>
      <c r="X37" s="516"/>
      <c r="Y37" s="1027"/>
      <c r="Z37" s="829"/>
      <c r="AA37" s="830"/>
      <c r="AB37" s="1031" t="s">
        <v>11</v>
      </c>
      <c r="AC37" s="1032"/>
      <c r="AD37" s="1033"/>
      <c r="AE37" s="248" t="s">
        <v>397</v>
      </c>
      <c r="AF37" s="248"/>
      <c r="AG37" s="248"/>
      <c r="AH37" s="248"/>
      <c r="AI37" s="248" t="s">
        <v>395</v>
      </c>
      <c r="AJ37" s="248"/>
      <c r="AK37" s="248"/>
      <c r="AL37" s="248"/>
      <c r="AM37" s="248" t="s">
        <v>424</v>
      </c>
      <c r="AN37" s="248"/>
      <c r="AO37" s="248"/>
      <c r="AP37" s="242"/>
      <c r="AQ37" s="158" t="s">
        <v>235</v>
      </c>
      <c r="AR37" s="129"/>
      <c r="AS37" s="129"/>
      <c r="AT37" s="130"/>
      <c r="AU37" s="536" t="s">
        <v>134</v>
      </c>
      <c r="AV37" s="536"/>
      <c r="AW37" s="536"/>
      <c r="AX37" s="537"/>
    </row>
    <row r="38" spans="1:50" ht="18.75" customHeight="1" x14ac:dyDescent="0.2">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1028"/>
      <c r="Z38" s="1029"/>
      <c r="AA38" s="1030"/>
      <c r="AB38" s="1034"/>
      <c r="AC38" s="1035"/>
      <c r="AD38" s="1036"/>
      <c r="AE38" s="249"/>
      <c r="AF38" s="249"/>
      <c r="AG38" s="249"/>
      <c r="AH38" s="249"/>
      <c r="AI38" s="249"/>
      <c r="AJ38" s="249"/>
      <c r="AK38" s="249"/>
      <c r="AL38" s="249"/>
      <c r="AM38" s="249"/>
      <c r="AN38" s="249"/>
      <c r="AO38" s="249"/>
      <c r="AP38" s="245"/>
      <c r="AQ38" s="197"/>
      <c r="AR38" s="198"/>
      <c r="AS38" s="132" t="s">
        <v>236</v>
      </c>
      <c r="AT38" s="133"/>
      <c r="AU38" s="198"/>
      <c r="AV38" s="198"/>
      <c r="AW38" s="398" t="s">
        <v>181</v>
      </c>
      <c r="AX38" s="399"/>
    </row>
    <row r="39" spans="1:50" ht="22.5" customHeight="1" x14ac:dyDescent="0.2">
      <c r="A39" s="403"/>
      <c r="B39" s="401"/>
      <c r="C39" s="401"/>
      <c r="D39" s="401"/>
      <c r="E39" s="401"/>
      <c r="F39" s="402"/>
      <c r="G39" s="564"/>
      <c r="H39" s="1004"/>
      <c r="I39" s="1004"/>
      <c r="J39" s="1004"/>
      <c r="K39" s="1004"/>
      <c r="L39" s="1004"/>
      <c r="M39" s="1004"/>
      <c r="N39" s="1004"/>
      <c r="O39" s="1005"/>
      <c r="P39" s="104"/>
      <c r="Q39" s="1012"/>
      <c r="R39" s="1012"/>
      <c r="S39" s="1012"/>
      <c r="T39" s="1012"/>
      <c r="U39" s="1012"/>
      <c r="V39" s="1012"/>
      <c r="W39" s="1012"/>
      <c r="X39" s="1013"/>
      <c r="Y39" s="1022" t="s">
        <v>12</v>
      </c>
      <c r="Z39" s="1023"/>
      <c r="AA39" s="1024"/>
      <c r="AB39" s="464"/>
      <c r="AC39" s="1026"/>
      <c r="AD39" s="1026"/>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2">
      <c r="A40" s="404"/>
      <c r="B40" s="405"/>
      <c r="C40" s="405"/>
      <c r="D40" s="405"/>
      <c r="E40" s="405"/>
      <c r="F40" s="406"/>
      <c r="G40" s="1006"/>
      <c r="H40" s="1007"/>
      <c r="I40" s="1007"/>
      <c r="J40" s="1007"/>
      <c r="K40" s="1007"/>
      <c r="L40" s="1007"/>
      <c r="M40" s="1007"/>
      <c r="N40" s="1007"/>
      <c r="O40" s="1008"/>
      <c r="P40" s="1014"/>
      <c r="Q40" s="1014"/>
      <c r="R40" s="1014"/>
      <c r="S40" s="1014"/>
      <c r="T40" s="1014"/>
      <c r="U40" s="1014"/>
      <c r="V40" s="1014"/>
      <c r="W40" s="1014"/>
      <c r="X40" s="1015"/>
      <c r="Y40" s="418" t="s">
        <v>54</v>
      </c>
      <c r="Z40" s="1019"/>
      <c r="AA40" s="1020"/>
      <c r="AB40" s="526"/>
      <c r="AC40" s="1025"/>
      <c r="AD40" s="1025"/>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2">
      <c r="A41" s="407"/>
      <c r="B41" s="408"/>
      <c r="C41" s="408"/>
      <c r="D41" s="408"/>
      <c r="E41" s="408"/>
      <c r="F41" s="409"/>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4" t="s">
        <v>182</v>
      </c>
      <c r="AC41" s="1021"/>
      <c r="AD41" s="1021"/>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2">
      <c r="A42" s="224" t="s">
        <v>385</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2">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2">
      <c r="A44" s="400" t="s">
        <v>353</v>
      </c>
      <c r="B44" s="401"/>
      <c r="C44" s="401"/>
      <c r="D44" s="401"/>
      <c r="E44" s="401"/>
      <c r="F44" s="402"/>
      <c r="G44" s="515" t="s">
        <v>146</v>
      </c>
      <c r="H44" s="436"/>
      <c r="I44" s="436"/>
      <c r="J44" s="436"/>
      <c r="K44" s="436"/>
      <c r="L44" s="436"/>
      <c r="M44" s="436"/>
      <c r="N44" s="436"/>
      <c r="O44" s="516"/>
      <c r="P44" s="435" t="s">
        <v>59</v>
      </c>
      <c r="Q44" s="436"/>
      <c r="R44" s="436"/>
      <c r="S44" s="436"/>
      <c r="T44" s="436"/>
      <c r="U44" s="436"/>
      <c r="V44" s="436"/>
      <c r="W44" s="436"/>
      <c r="X44" s="516"/>
      <c r="Y44" s="1027"/>
      <c r="Z44" s="829"/>
      <c r="AA44" s="830"/>
      <c r="AB44" s="1031" t="s">
        <v>11</v>
      </c>
      <c r="AC44" s="1032"/>
      <c r="AD44" s="1033"/>
      <c r="AE44" s="248" t="s">
        <v>397</v>
      </c>
      <c r="AF44" s="248"/>
      <c r="AG44" s="248"/>
      <c r="AH44" s="248"/>
      <c r="AI44" s="248" t="s">
        <v>395</v>
      </c>
      <c r="AJ44" s="248"/>
      <c r="AK44" s="248"/>
      <c r="AL44" s="248"/>
      <c r="AM44" s="248" t="s">
        <v>424</v>
      </c>
      <c r="AN44" s="248"/>
      <c r="AO44" s="248"/>
      <c r="AP44" s="242"/>
      <c r="AQ44" s="158" t="s">
        <v>235</v>
      </c>
      <c r="AR44" s="129"/>
      <c r="AS44" s="129"/>
      <c r="AT44" s="130"/>
      <c r="AU44" s="536" t="s">
        <v>134</v>
      </c>
      <c r="AV44" s="536"/>
      <c r="AW44" s="536"/>
      <c r="AX44" s="537"/>
    </row>
    <row r="45" spans="1:50" ht="18.75" customHeight="1" x14ac:dyDescent="0.2">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1028"/>
      <c r="Z45" s="1029"/>
      <c r="AA45" s="1030"/>
      <c r="AB45" s="1034"/>
      <c r="AC45" s="1035"/>
      <c r="AD45" s="1036"/>
      <c r="AE45" s="249"/>
      <c r="AF45" s="249"/>
      <c r="AG45" s="249"/>
      <c r="AH45" s="249"/>
      <c r="AI45" s="249"/>
      <c r="AJ45" s="249"/>
      <c r="AK45" s="249"/>
      <c r="AL45" s="249"/>
      <c r="AM45" s="249"/>
      <c r="AN45" s="249"/>
      <c r="AO45" s="249"/>
      <c r="AP45" s="245"/>
      <c r="AQ45" s="197"/>
      <c r="AR45" s="198"/>
      <c r="AS45" s="132" t="s">
        <v>236</v>
      </c>
      <c r="AT45" s="133"/>
      <c r="AU45" s="198"/>
      <c r="AV45" s="198"/>
      <c r="AW45" s="398" t="s">
        <v>181</v>
      </c>
      <c r="AX45" s="399"/>
    </row>
    <row r="46" spans="1:50" ht="22.5" customHeight="1" x14ac:dyDescent="0.2">
      <c r="A46" s="403"/>
      <c r="B46" s="401"/>
      <c r="C46" s="401"/>
      <c r="D46" s="401"/>
      <c r="E46" s="401"/>
      <c r="F46" s="402"/>
      <c r="G46" s="564"/>
      <c r="H46" s="1004"/>
      <c r="I46" s="1004"/>
      <c r="J46" s="1004"/>
      <c r="K46" s="1004"/>
      <c r="L46" s="1004"/>
      <c r="M46" s="1004"/>
      <c r="N46" s="1004"/>
      <c r="O46" s="1005"/>
      <c r="P46" s="104"/>
      <c r="Q46" s="1012"/>
      <c r="R46" s="1012"/>
      <c r="S46" s="1012"/>
      <c r="T46" s="1012"/>
      <c r="U46" s="1012"/>
      <c r="V46" s="1012"/>
      <c r="W46" s="1012"/>
      <c r="X46" s="1013"/>
      <c r="Y46" s="1022" t="s">
        <v>12</v>
      </c>
      <c r="Z46" s="1023"/>
      <c r="AA46" s="1024"/>
      <c r="AB46" s="464"/>
      <c r="AC46" s="1026"/>
      <c r="AD46" s="1026"/>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2">
      <c r="A47" s="404"/>
      <c r="B47" s="405"/>
      <c r="C47" s="405"/>
      <c r="D47" s="405"/>
      <c r="E47" s="405"/>
      <c r="F47" s="406"/>
      <c r="G47" s="1006"/>
      <c r="H47" s="1007"/>
      <c r="I47" s="1007"/>
      <c r="J47" s="1007"/>
      <c r="K47" s="1007"/>
      <c r="L47" s="1007"/>
      <c r="M47" s="1007"/>
      <c r="N47" s="1007"/>
      <c r="O47" s="1008"/>
      <c r="P47" s="1014"/>
      <c r="Q47" s="1014"/>
      <c r="R47" s="1014"/>
      <c r="S47" s="1014"/>
      <c r="T47" s="1014"/>
      <c r="U47" s="1014"/>
      <c r="V47" s="1014"/>
      <c r="W47" s="1014"/>
      <c r="X47" s="1015"/>
      <c r="Y47" s="418" t="s">
        <v>54</v>
      </c>
      <c r="Z47" s="1019"/>
      <c r="AA47" s="1020"/>
      <c r="AB47" s="526"/>
      <c r="AC47" s="1025"/>
      <c r="AD47" s="1025"/>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2">
      <c r="A48" s="407"/>
      <c r="B48" s="408"/>
      <c r="C48" s="408"/>
      <c r="D48" s="408"/>
      <c r="E48" s="408"/>
      <c r="F48" s="409"/>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4" t="s">
        <v>182</v>
      </c>
      <c r="AC48" s="1021"/>
      <c r="AD48" s="1021"/>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2">
      <c r="A49" s="224" t="s">
        <v>385</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2">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2">
      <c r="A51" s="400" t="s">
        <v>353</v>
      </c>
      <c r="B51" s="401"/>
      <c r="C51" s="401"/>
      <c r="D51" s="401"/>
      <c r="E51" s="401"/>
      <c r="F51" s="402"/>
      <c r="G51" s="515" t="s">
        <v>146</v>
      </c>
      <c r="H51" s="436"/>
      <c r="I51" s="436"/>
      <c r="J51" s="436"/>
      <c r="K51" s="436"/>
      <c r="L51" s="436"/>
      <c r="M51" s="436"/>
      <c r="N51" s="436"/>
      <c r="O51" s="516"/>
      <c r="P51" s="435" t="s">
        <v>59</v>
      </c>
      <c r="Q51" s="436"/>
      <c r="R51" s="436"/>
      <c r="S51" s="436"/>
      <c r="T51" s="436"/>
      <c r="U51" s="436"/>
      <c r="V51" s="436"/>
      <c r="W51" s="436"/>
      <c r="X51" s="516"/>
      <c r="Y51" s="1027"/>
      <c r="Z51" s="829"/>
      <c r="AA51" s="830"/>
      <c r="AB51" s="242" t="s">
        <v>11</v>
      </c>
      <c r="AC51" s="1032"/>
      <c r="AD51" s="1033"/>
      <c r="AE51" s="248" t="s">
        <v>397</v>
      </c>
      <c r="AF51" s="248"/>
      <c r="AG51" s="248"/>
      <c r="AH51" s="248"/>
      <c r="AI51" s="248" t="s">
        <v>395</v>
      </c>
      <c r="AJ51" s="248"/>
      <c r="AK51" s="248"/>
      <c r="AL51" s="248"/>
      <c r="AM51" s="248" t="s">
        <v>424</v>
      </c>
      <c r="AN51" s="248"/>
      <c r="AO51" s="248"/>
      <c r="AP51" s="242"/>
      <c r="AQ51" s="158" t="s">
        <v>235</v>
      </c>
      <c r="AR51" s="129"/>
      <c r="AS51" s="129"/>
      <c r="AT51" s="130"/>
      <c r="AU51" s="536" t="s">
        <v>134</v>
      </c>
      <c r="AV51" s="536"/>
      <c r="AW51" s="536"/>
      <c r="AX51" s="537"/>
    </row>
    <row r="52" spans="1:50" ht="18.75" customHeight="1" x14ac:dyDescent="0.2">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1028"/>
      <c r="Z52" s="1029"/>
      <c r="AA52" s="1030"/>
      <c r="AB52" s="1034"/>
      <c r="AC52" s="1035"/>
      <c r="AD52" s="1036"/>
      <c r="AE52" s="249"/>
      <c r="AF52" s="249"/>
      <c r="AG52" s="249"/>
      <c r="AH52" s="249"/>
      <c r="AI52" s="249"/>
      <c r="AJ52" s="249"/>
      <c r="AK52" s="249"/>
      <c r="AL52" s="249"/>
      <c r="AM52" s="249"/>
      <c r="AN52" s="249"/>
      <c r="AO52" s="249"/>
      <c r="AP52" s="245"/>
      <c r="AQ52" s="197"/>
      <c r="AR52" s="198"/>
      <c r="AS52" s="132" t="s">
        <v>236</v>
      </c>
      <c r="AT52" s="133"/>
      <c r="AU52" s="198"/>
      <c r="AV52" s="198"/>
      <c r="AW52" s="398" t="s">
        <v>181</v>
      </c>
      <c r="AX52" s="399"/>
    </row>
    <row r="53" spans="1:50" ht="22.5" customHeight="1" x14ac:dyDescent="0.2">
      <c r="A53" s="403"/>
      <c r="B53" s="401"/>
      <c r="C53" s="401"/>
      <c r="D53" s="401"/>
      <c r="E53" s="401"/>
      <c r="F53" s="402"/>
      <c r="G53" s="564"/>
      <c r="H53" s="1004"/>
      <c r="I53" s="1004"/>
      <c r="J53" s="1004"/>
      <c r="K53" s="1004"/>
      <c r="L53" s="1004"/>
      <c r="M53" s="1004"/>
      <c r="N53" s="1004"/>
      <c r="O53" s="1005"/>
      <c r="P53" s="104"/>
      <c r="Q53" s="1012"/>
      <c r="R53" s="1012"/>
      <c r="S53" s="1012"/>
      <c r="T53" s="1012"/>
      <c r="U53" s="1012"/>
      <c r="V53" s="1012"/>
      <c r="W53" s="1012"/>
      <c r="X53" s="1013"/>
      <c r="Y53" s="1022" t="s">
        <v>12</v>
      </c>
      <c r="Z53" s="1023"/>
      <c r="AA53" s="1024"/>
      <c r="AB53" s="464"/>
      <c r="AC53" s="1026"/>
      <c r="AD53" s="1026"/>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2">
      <c r="A54" s="404"/>
      <c r="B54" s="405"/>
      <c r="C54" s="405"/>
      <c r="D54" s="405"/>
      <c r="E54" s="405"/>
      <c r="F54" s="406"/>
      <c r="G54" s="1006"/>
      <c r="H54" s="1007"/>
      <c r="I54" s="1007"/>
      <c r="J54" s="1007"/>
      <c r="K54" s="1007"/>
      <c r="L54" s="1007"/>
      <c r="M54" s="1007"/>
      <c r="N54" s="1007"/>
      <c r="O54" s="1008"/>
      <c r="P54" s="1014"/>
      <c r="Q54" s="1014"/>
      <c r="R54" s="1014"/>
      <c r="S54" s="1014"/>
      <c r="T54" s="1014"/>
      <c r="U54" s="1014"/>
      <c r="V54" s="1014"/>
      <c r="W54" s="1014"/>
      <c r="X54" s="1015"/>
      <c r="Y54" s="418" t="s">
        <v>54</v>
      </c>
      <c r="Z54" s="1019"/>
      <c r="AA54" s="1020"/>
      <c r="AB54" s="526"/>
      <c r="AC54" s="1025"/>
      <c r="AD54" s="1025"/>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2">
      <c r="A55" s="407"/>
      <c r="B55" s="408"/>
      <c r="C55" s="408"/>
      <c r="D55" s="408"/>
      <c r="E55" s="408"/>
      <c r="F55" s="409"/>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4" t="s">
        <v>182</v>
      </c>
      <c r="AC55" s="1021"/>
      <c r="AD55" s="1021"/>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2">
      <c r="A56" s="224" t="s">
        <v>385</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2">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2">
      <c r="A58" s="400" t="s">
        <v>353</v>
      </c>
      <c r="B58" s="401"/>
      <c r="C58" s="401"/>
      <c r="D58" s="401"/>
      <c r="E58" s="401"/>
      <c r="F58" s="402"/>
      <c r="G58" s="515" t="s">
        <v>146</v>
      </c>
      <c r="H58" s="436"/>
      <c r="I58" s="436"/>
      <c r="J58" s="436"/>
      <c r="K58" s="436"/>
      <c r="L58" s="436"/>
      <c r="M58" s="436"/>
      <c r="N58" s="436"/>
      <c r="O58" s="516"/>
      <c r="P58" s="435" t="s">
        <v>59</v>
      </c>
      <c r="Q58" s="436"/>
      <c r="R58" s="436"/>
      <c r="S58" s="436"/>
      <c r="T58" s="436"/>
      <c r="U58" s="436"/>
      <c r="V58" s="436"/>
      <c r="W58" s="436"/>
      <c r="X58" s="516"/>
      <c r="Y58" s="1027"/>
      <c r="Z58" s="829"/>
      <c r="AA58" s="830"/>
      <c r="AB58" s="1031" t="s">
        <v>11</v>
      </c>
      <c r="AC58" s="1032"/>
      <c r="AD58" s="1033"/>
      <c r="AE58" s="248" t="s">
        <v>397</v>
      </c>
      <c r="AF58" s="248"/>
      <c r="AG58" s="248"/>
      <c r="AH58" s="248"/>
      <c r="AI58" s="248" t="s">
        <v>395</v>
      </c>
      <c r="AJ58" s="248"/>
      <c r="AK58" s="248"/>
      <c r="AL58" s="248"/>
      <c r="AM58" s="248" t="s">
        <v>424</v>
      </c>
      <c r="AN58" s="248"/>
      <c r="AO58" s="248"/>
      <c r="AP58" s="242"/>
      <c r="AQ58" s="158" t="s">
        <v>235</v>
      </c>
      <c r="AR58" s="129"/>
      <c r="AS58" s="129"/>
      <c r="AT58" s="130"/>
      <c r="AU58" s="536" t="s">
        <v>134</v>
      </c>
      <c r="AV58" s="536"/>
      <c r="AW58" s="536"/>
      <c r="AX58" s="537"/>
    </row>
    <row r="59" spans="1:50" ht="18.75" customHeight="1" x14ac:dyDescent="0.2">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1028"/>
      <c r="Z59" s="1029"/>
      <c r="AA59" s="1030"/>
      <c r="AB59" s="1034"/>
      <c r="AC59" s="1035"/>
      <c r="AD59" s="1036"/>
      <c r="AE59" s="249"/>
      <c r="AF59" s="249"/>
      <c r="AG59" s="249"/>
      <c r="AH59" s="249"/>
      <c r="AI59" s="249"/>
      <c r="AJ59" s="249"/>
      <c r="AK59" s="249"/>
      <c r="AL59" s="249"/>
      <c r="AM59" s="249"/>
      <c r="AN59" s="249"/>
      <c r="AO59" s="249"/>
      <c r="AP59" s="245"/>
      <c r="AQ59" s="197"/>
      <c r="AR59" s="198"/>
      <c r="AS59" s="132" t="s">
        <v>236</v>
      </c>
      <c r="AT59" s="133"/>
      <c r="AU59" s="198"/>
      <c r="AV59" s="198"/>
      <c r="AW59" s="398" t="s">
        <v>181</v>
      </c>
      <c r="AX59" s="399"/>
    </row>
    <row r="60" spans="1:50" ht="22.5" customHeight="1" x14ac:dyDescent="0.2">
      <c r="A60" s="403"/>
      <c r="B60" s="401"/>
      <c r="C60" s="401"/>
      <c r="D60" s="401"/>
      <c r="E60" s="401"/>
      <c r="F60" s="402"/>
      <c r="G60" s="564"/>
      <c r="H60" s="1004"/>
      <c r="I60" s="1004"/>
      <c r="J60" s="1004"/>
      <c r="K60" s="1004"/>
      <c r="L60" s="1004"/>
      <c r="M60" s="1004"/>
      <c r="N60" s="1004"/>
      <c r="O60" s="1005"/>
      <c r="P60" s="104"/>
      <c r="Q60" s="1012"/>
      <c r="R60" s="1012"/>
      <c r="S60" s="1012"/>
      <c r="T60" s="1012"/>
      <c r="U60" s="1012"/>
      <c r="V60" s="1012"/>
      <c r="W60" s="1012"/>
      <c r="X60" s="1013"/>
      <c r="Y60" s="1022" t="s">
        <v>12</v>
      </c>
      <c r="Z60" s="1023"/>
      <c r="AA60" s="1024"/>
      <c r="AB60" s="464"/>
      <c r="AC60" s="1026"/>
      <c r="AD60" s="1026"/>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2">
      <c r="A61" s="404"/>
      <c r="B61" s="405"/>
      <c r="C61" s="405"/>
      <c r="D61" s="405"/>
      <c r="E61" s="405"/>
      <c r="F61" s="406"/>
      <c r="G61" s="1006"/>
      <c r="H61" s="1007"/>
      <c r="I61" s="1007"/>
      <c r="J61" s="1007"/>
      <c r="K61" s="1007"/>
      <c r="L61" s="1007"/>
      <c r="M61" s="1007"/>
      <c r="N61" s="1007"/>
      <c r="O61" s="1008"/>
      <c r="P61" s="1014"/>
      <c r="Q61" s="1014"/>
      <c r="R61" s="1014"/>
      <c r="S61" s="1014"/>
      <c r="T61" s="1014"/>
      <c r="U61" s="1014"/>
      <c r="V61" s="1014"/>
      <c r="W61" s="1014"/>
      <c r="X61" s="1015"/>
      <c r="Y61" s="418" t="s">
        <v>54</v>
      </c>
      <c r="Z61" s="1019"/>
      <c r="AA61" s="1020"/>
      <c r="AB61" s="526"/>
      <c r="AC61" s="1025"/>
      <c r="AD61" s="1025"/>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2">
      <c r="A62" s="407"/>
      <c r="B62" s="408"/>
      <c r="C62" s="408"/>
      <c r="D62" s="408"/>
      <c r="E62" s="408"/>
      <c r="F62" s="409"/>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4" t="s">
        <v>182</v>
      </c>
      <c r="AC62" s="1021"/>
      <c r="AD62" s="1021"/>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2">
      <c r="A63" s="224" t="s">
        <v>385</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2">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2">
      <c r="A65" s="400" t="s">
        <v>353</v>
      </c>
      <c r="B65" s="401"/>
      <c r="C65" s="401"/>
      <c r="D65" s="401"/>
      <c r="E65" s="401"/>
      <c r="F65" s="402"/>
      <c r="G65" s="515" t="s">
        <v>146</v>
      </c>
      <c r="H65" s="436"/>
      <c r="I65" s="436"/>
      <c r="J65" s="436"/>
      <c r="K65" s="436"/>
      <c r="L65" s="436"/>
      <c r="M65" s="436"/>
      <c r="N65" s="436"/>
      <c r="O65" s="516"/>
      <c r="P65" s="435" t="s">
        <v>59</v>
      </c>
      <c r="Q65" s="436"/>
      <c r="R65" s="436"/>
      <c r="S65" s="436"/>
      <c r="T65" s="436"/>
      <c r="U65" s="436"/>
      <c r="V65" s="436"/>
      <c r="W65" s="436"/>
      <c r="X65" s="516"/>
      <c r="Y65" s="1027"/>
      <c r="Z65" s="829"/>
      <c r="AA65" s="830"/>
      <c r="AB65" s="1031" t="s">
        <v>11</v>
      </c>
      <c r="AC65" s="1032"/>
      <c r="AD65" s="1033"/>
      <c r="AE65" s="248" t="s">
        <v>397</v>
      </c>
      <c r="AF65" s="248"/>
      <c r="AG65" s="248"/>
      <c r="AH65" s="248"/>
      <c r="AI65" s="248" t="s">
        <v>395</v>
      </c>
      <c r="AJ65" s="248"/>
      <c r="AK65" s="248"/>
      <c r="AL65" s="248"/>
      <c r="AM65" s="248" t="s">
        <v>424</v>
      </c>
      <c r="AN65" s="248"/>
      <c r="AO65" s="248"/>
      <c r="AP65" s="242"/>
      <c r="AQ65" s="158" t="s">
        <v>235</v>
      </c>
      <c r="AR65" s="129"/>
      <c r="AS65" s="129"/>
      <c r="AT65" s="130"/>
      <c r="AU65" s="536" t="s">
        <v>134</v>
      </c>
      <c r="AV65" s="536"/>
      <c r="AW65" s="536"/>
      <c r="AX65" s="537"/>
    </row>
    <row r="66" spans="1:50" ht="18.75" customHeight="1" x14ac:dyDescent="0.2">
      <c r="A66" s="400"/>
      <c r="B66" s="401"/>
      <c r="C66" s="401"/>
      <c r="D66" s="401"/>
      <c r="E66" s="401"/>
      <c r="F66" s="402"/>
      <c r="G66" s="416"/>
      <c r="H66" s="398"/>
      <c r="I66" s="398"/>
      <c r="J66" s="398"/>
      <c r="K66" s="398"/>
      <c r="L66" s="398"/>
      <c r="M66" s="398"/>
      <c r="N66" s="398"/>
      <c r="O66" s="417"/>
      <c r="P66" s="438"/>
      <c r="Q66" s="398"/>
      <c r="R66" s="398"/>
      <c r="S66" s="398"/>
      <c r="T66" s="398"/>
      <c r="U66" s="398"/>
      <c r="V66" s="398"/>
      <c r="W66" s="398"/>
      <c r="X66" s="417"/>
      <c r="Y66" s="1028"/>
      <c r="Z66" s="1029"/>
      <c r="AA66" s="1030"/>
      <c r="AB66" s="1034"/>
      <c r="AC66" s="1035"/>
      <c r="AD66" s="1036"/>
      <c r="AE66" s="249"/>
      <c r="AF66" s="249"/>
      <c r="AG66" s="249"/>
      <c r="AH66" s="249"/>
      <c r="AI66" s="249"/>
      <c r="AJ66" s="249"/>
      <c r="AK66" s="249"/>
      <c r="AL66" s="249"/>
      <c r="AM66" s="249"/>
      <c r="AN66" s="249"/>
      <c r="AO66" s="249"/>
      <c r="AP66" s="245"/>
      <c r="AQ66" s="197"/>
      <c r="AR66" s="198"/>
      <c r="AS66" s="132" t="s">
        <v>236</v>
      </c>
      <c r="AT66" s="133"/>
      <c r="AU66" s="198"/>
      <c r="AV66" s="198"/>
      <c r="AW66" s="398" t="s">
        <v>181</v>
      </c>
      <c r="AX66" s="399"/>
    </row>
    <row r="67" spans="1:50" ht="22.5" customHeight="1" x14ac:dyDescent="0.2">
      <c r="A67" s="403"/>
      <c r="B67" s="401"/>
      <c r="C67" s="401"/>
      <c r="D67" s="401"/>
      <c r="E67" s="401"/>
      <c r="F67" s="402"/>
      <c r="G67" s="564"/>
      <c r="H67" s="1004"/>
      <c r="I67" s="1004"/>
      <c r="J67" s="1004"/>
      <c r="K67" s="1004"/>
      <c r="L67" s="1004"/>
      <c r="M67" s="1004"/>
      <c r="N67" s="1004"/>
      <c r="O67" s="1005"/>
      <c r="P67" s="104"/>
      <c r="Q67" s="1012"/>
      <c r="R67" s="1012"/>
      <c r="S67" s="1012"/>
      <c r="T67" s="1012"/>
      <c r="U67" s="1012"/>
      <c r="V67" s="1012"/>
      <c r="W67" s="1012"/>
      <c r="X67" s="1013"/>
      <c r="Y67" s="1022" t="s">
        <v>12</v>
      </c>
      <c r="Z67" s="1023"/>
      <c r="AA67" s="1024"/>
      <c r="AB67" s="464"/>
      <c r="AC67" s="1026"/>
      <c r="AD67" s="1026"/>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2">
      <c r="A68" s="404"/>
      <c r="B68" s="405"/>
      <c r="C68" s="405"/>
      <c r="D68" s="405"/>
      <c r="E68" s="405"/>
      <c r="F68" s="406"/>
      <c r="G68" s="1006"/>
      <c r="H68" s="1007"/>
      <c r="I68" s="1007"/>
      <c r="J68" s="1007"/>
      <c r="K68" s="1007"/>
      <c r="L68" s="1007"/>
      <c r="M68" s="1007"/>
      <c r="N68" s="1007"/>
      <c r="O68" s="1008"/>
      <c r="P68" s="1014"/>
      <c r="Q68" s="1014"/>
      <c r="R68" s="1014"/>
      <c r="S68" s="1014"/>
      <c r="T68" s="1014"/>
      <c r="U68" s="1014"/>
      <c r="V68" s="1014"/>
      <c r="W68" s="1014"/>
      <c r="X68" s="1015"/>
      <c r="Y68" s="418" t="s">
        <v>54</v>
      </c>
      <c r="Z68" s="1019"/>
      <c r="AA68" s="1020"/>
      <c r="AB68" s="526"/>
      <c r="AC68" s="1025"/>
      <c r="AD68" s="1025"/>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2">
      <c r="A69" s="407"/>
      <c r="B69" s="408"/>
      <c r="C69" s="408"/>
      <c r="D69" s="408"/>
      <c r="E69" s="408"/>
      <c r="F69" s="409"/>
      <c r="G69" s="1009"/>
      <c r="H69" s="1010"/>
      <c r="I69" s="1010"/>
      <c r="J69" s="1010"/>
      <c r="K69" s="1010"/>
      <c r="L69" s="1010"/>
      <c r="M69" s="1010"/>
      <c r="N69" s="1010"/>
      <c r="O69" s="1011"/>
      <c r="P69" s="1016"/>
      <c r="Q69" s="1016"/>
      <c r="R69" s="1016"/>
      <c r="S69" s="1016"/>
      <c r="T69" s="1016"/>
      <c r="U69" s="1016"/>
      <c r="V69" s="1016"/>
      <c r="W69" s="1016"/>
      <c r="X69" s="1017"/>
      <c r="Y69" s="418" t="s">
        <v>13</v>
      </c>
      <c r="Z69" s="1019"/>
      <c r="AA69" s="1020"/>
      <c r="AB69" s="559"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2">
      <c r="A70" s="224" t="s">
        <v>385</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5">
      <c r="A71" s="227"/>
      <c r="B71" s="228"/>
      <c r="C71" s="228"/>
      <c r="D71" s="228"/>
      <c r="E71" s="228"/>
      <c r="F71" s="229"/>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 x14ac:dyDescent="0.2"/>
  <cols>
    <col min="1" max="49" width="2.6328125" style="35" customWidth="1"/>
    <col min="50" max="50" width="4.36328125" style="35" customWidth="1"/>
    <col min="51" max="57" width="2.26953125" style="35" customWidth="1"/>
    <col min="58" max="61" width="9" style="35"/>
    <col min="62" max="62" width="27.90625" style="35" customWidth="1"/>
    <col min="63" max="63" width="12.26953125" style="35" customWidth="1"/>
    <col min="64" max="16384" width="9" style="35"/>
  </cols>
  <sheetData>
    <row r="1" spans="1:50" ht="23.25" customHeight="1" thickBot="1" x14ac:dyDescent="0.25">
      <c r="AP1" s="36"/>
      <c r="AQ1" s="36"/>
      <c r="AR1" s="36"/>
      <c r="AS1" s="36"/>
      <c r="AT1" s="36"/>
      <c r="AU1" s="36"/>
      <c r="AV1" s="36"/>
      <c r="AW1" s="37"/>
    </row>
    <row r="2" spans="1:50" ht="30" customHeight="1" x14ac:dyDescent="0.2">
      <c r="A2" s="1055" t="s">
        <v>28</v>
      </c>
      <c r="B2" s="1056"/>
      <c r="C2" s="1056"/>
      <c r="D2" s="1056"/>
      <c r="E2" s="1056"/>
      <c r="F2" s="1057"/>
      <c r="G2" s="595" t="s">
        <v>371</v>
      </c>
      <c r="H2" s="596"/>
      <c r="I2" s="596"/>
      <c r="J2" s="596"/>
      <c r="K2" s="596"/>
      <c r="L2" s="596"/>
      <c r="M2" s="596"/>
      <c r="N2" s="596"/>
      <c r="O2" s="596"/>
      <c r="P2" s="596"/>
      <c r="Q2" s="596"/>
      <c r="R2" s="596"/>
      <c r="S2" s="596"/>
      <c r="T2" s="596"/>
      <c r="U2" s="596"/>
      <c r="V2" s="596"/>
      <c r="W2" s="596"/>
      <c r="X2" s="596"/>
      <c r="Y2" s="596"/>
      <c r="Z2" s="596"/>
      <c r="AA2" s="596"/>
      <c r="AB2" s="597"/>
      <c r="AC2" s="595" t="s">
        <v>373</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2">
      <c r="A3" s="1049"/>
      <c r="B3" s="1050"/>
      <c r="C3" s="1050"/>
      <c r="D3" s="1050"/>
      <c r="E3" s="1050"/>
      <c r="F3" s="1051"/>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2">
      <c r="A4" s="1049"/>
      <c r="B4" s="1050"/>
      <c r="C4" s="1050"/>
      <c r="D4" s="1050"/>
      <c r="E4" s="1050"/>
      <c r="F4" s="1051"/>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2">
      <c r="A5" s="1049"/>
      <c r="B5" s="1050"/>
      <c r="C5" s="1050"/>
      <c r="D5" s="1050"/>
      <c r="E5" s="1050"/>
      <c r="F5" s="1051"/>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2">
      <c r="A6" s="1049"/>
      <c r="B6" s="1050"/>
      <c r="C6" s="1050"/>
      <c r="D6" s="1050"/>
      <c r="E6" s="1050"/>
      <c r="F6" s="1051"/>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2">
      <c r="A7" s="1049"/>
      <c r="B7" s="1050"/>
      <c r="C7" s="1050"/>
      <c r="D7" s="1050"/>
      <c r="E7" s="1050"/>
      <c r="F7" s="1051"/>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2">
      <c r="A8" s="1049"/>
      <c r="B8" s="1050"/>
      <c r="C8" s="1050"/>
      <c r="D8" s="1050"/>
      <c r="E8" s="1050"/>
      <c r="F8" s="1051"/>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2">
      <c r="A9" s="1049"/>
      <c r="B9" s="1050"/>
      <c r="C9" s="1050"/>
      <c r="D9" s="1050"/>
      <c r="E9" s="1050"/>
      <c r="F9" s="1051"/>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2">
      <c r="A10" s="1049"/>
      <c r="B10" s="1050"/>
      <c r="C10" s="1050"/>
      <c r="D10" s="1050"/>
      <c r="E10" s="1050"/>
      <c r="F10" s="1051"/>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2">
      <c r="A11" s="1049"/>
      <c r="B11" s="1050"/>
      <c r="C11" s="1050"/>
      <c r="D11" s="1050"/>
      <c r="E11" s="1050"/>
      <c r="F11" s="1051"/>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2">
      <c r="A12" s="1049"/>
      <c r="B12" s="1050"/>
      <c r="C12" s="1050"/>
      <c r="D12" s="1050"/>
      <c r="E12" s="1050"/>
      <c r="F12" s="1051"/>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2">
      <c r="A13" s="1049"/>
      <c r="B13" s="1050"/>
      <c r="C13" s="1050"/>
      <c r="D13" s="1050"/>
      <c r="E13" s="1050"/>
      <c r="F13" s="1051"/>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5">
      <c r="A14" s="1049"/>
      <c r="B14" s="1050"/>
      <c r="C14" s="1050"/>
      <c r="D14" s="1050"/>
      <c r="E14" s="1050"/>
      <c r="F14" s="1051"/>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2">
      <c r="A15" s="1049"/>
      <c r="B15" s="1050"/>
      <c r="C15" s="1050"/>
      <c r="D15" s="1050"/>
      <c r="E15" s="1050"/>
      <c r="F15" s="1051"/>
      <c r="G15" s="595" t="s">
        <v>271</v>
      </c>
      <c r="H15" s="596"/>
      <c r="I15" s="596"/>
      <c r="J15" s="596"/>
      <c r="K15" s="596"/>
      <c r="L15" s="596"/>
      <c r="M15" s="596"/>
      <c r="N15" s="596"/>
      <c r="O15" s="596"/>
      <c r="P15" s="596"/>
      <c r="Q15" s="596"/>
      <c r="R15" s="596"/>
      <c r="S15" s="596"/>
      <c r="T15" s="596"/>
      <c r="U15" s="596"/>
      <c r="V15" s="596"/>
      <c r="W15" s="596"/>
      <c r="X15" s="596"/>
      <c r="Y15" s="596"/>
      <c r="Z15" s="596"/>
      <c r="AA15" s="596"/>
      <c r="AB15" s="597"/>
      <c r="AC15" s="595" t="s">
        <v>272</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2">
      <c r="A16" s="1049"/>
      <c r="B16" s="1050"/>
      <c r="C16" s="1050"/>
      <c r="D16" s="1050"/>
      <c r="E16" s="1050"/>
      <c r="F16" s="1051"/>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2">
      <c r="A17" s="1049"/>
      <c r="B17" s="1050"/>
      <c r="C17" s="1050"/>
      <c r="D17" s="1050"/>
      <c r="E17" s="1050"/>
      <c r="F17" s="1051"/>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2">
      <c r="A18" s="1049"/>
      <c r="B18" s="1050"/>
      <c r="C18" s="1050"/>
      <c r="D18" s="1050"/>
      <c r="E18" s="1050"/>
      <c r="F18" s="1051"/>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2">
      <c r="A19" s="1049"/>
      <c r="B19" s="1050"/>
      <c r="C19" s="1050"/>
      <c r="D19" s="1050"/>
      <c r="E19" s="1050"/>
      <c r="F19" s="1051"/>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2">
      <c r="A20" s="1049"/>
      <c r="B20" s="1050"/>
      <c r="C20" s="1050"/>
      <c r="D20" s="1050"/>
      <c r="E20" s="1050"/>
      <c r="F20" s="1051"/>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2">
      <c r="A21" s="1049"/>
      <c r="B21" s="1050"/>
      <c r="C21" s="1050"/>
      <c r="D21" s="1050"/>
      <c r="E21" s="1050"/>
      <c r="F21" s="1051"/>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2">
      <c r="A22" s="1049"/>
      <c r="B22" s="1050"/>
      <c r="C22" s="1050"/>
      <c r="D22" s="1050"/>
      <c r="E22" s="1050"/>
      <c r="F22" s="1051"/>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2">
      <c r="A23" s="1049"/>
      <c r="B23" s="1050"/>
      <c r="C23" s="1050"/>
      <c r="D23" s="1050"/>
      <c r="E23" s="1050"/>
      <c r="F23" s="1051"/>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2">
      <c r="A24" s="1049"/>
      <c r="B24" s="1050"/>
      <c r="C24" s="1050"/>
      <c r="D24" s="1050"/>
      <c r="E24" s="1050"/>
      <c r="F24" s="1051"/>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2">
      <c r="A25" s="1049"/>
      <c r="B25" s="1050"/>
      <c r="C25" s="1050"/>
      <c r="D25" s="1050"/>
      <c r="E25" s="1050"/>
      <c r="F25" s="1051"/>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2">
      <c r="A26" s="1049"/>
      <c r="B26" s="1050"/>
      <c r="C26" s="1050"/>
      <c r="D26" s="1050"/>
      <c r="E26" s="1050"/>
      <c r="F26" s="1051"/>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5">
      <c r="A27" s="1049"/>
      <c r="B27" s="1050"/>
      <c r="C27" s="1050"/>
      <c r="D27" s="1050"/>
      <c r="E27" s="1050"/>
      <c r="F27" s="1051"/>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2">
      <c r="A28" s="1049"/>
      <c r="B28" s="1050"/>
      <c r="C28" s="1050"/>
      <c r="D28" s="1050"/>
      <c r="E28" s="1050"/>
      <c r="F28" s="1051"/>
      <c r="G28" s="595" t="s">
        <v>270</v>
      </c>
      <c r="H28" s="596"/>
      <c r="I28" s="596"/>
      <c r="J28" s="596"/>
      <c r="K28" s="596"/>
      <c r="L28" s="596"/>
      <c r="M28" s="596"/>
      <c r="N28" s="596"/>
      <c r="O28" s="596"/>
      <c r="P28" s="596"/>
      <c r="Q28" s="596"/>
      <c r="R28" s="596"/>
      <c r="S28" s="596"/>
      <c r="T28" s="596"/>
      <c r="U28" s="596"/>
      <c r="V28" s="596"/>
      <c r="W28" s="596"/>
      <c r="X28" s="596"/>
      <c r="Y28" s="596"/>
      <c r="Z28" s="596"/>
      <c r="AA28" s="596"/>
      <c r="AB28" s="597"/>
      <c r="AC28" s="595" t="s">
        <v>273</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2">
      <c r="A29" s="1049"/>
      <c r="B29" s="1050"/>
      <c r="C29" s="1050"/>
      <c r="D29" s="1050"/>
      <c r="E29" s="1050"/>
      <c r="F29" s="1051"/>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2">
      <c r="A30" s="1049"/>
      <c r="B30" s="1050"/>
      <c r="C30" s="1050"/>
      <c r="D30" s="1050"/>
      <c r="E30" s="1050"/>
      <c r="F30" s="1051"/>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2">
      <c r="A31" s="1049"/>
      <c r="B31" s="1050"/>
      <c r="C31" s="1050"/>
      <c r="D31" s="1050"/>
      <c r="E31" s="1050"/>
      <c r="F31" s="1051"/>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2">
      <c r="A32" s="1049"/>
      <c r="B32" s="1050"/>
      <c r="C32" s="1050"/>
      <c r="D32" s="1050"/>
      <c r="E32" s="1050"/>
      <c r="F32" s="1051"/>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2">
      <c r="A33" s="1049"/>
      <c r="B33" s="1050"/>
      <c r="C33" s="1050"/>
      <c r="D33" s="1050"/>
      <c r="E33" s="1050"/>
      <c r="F33" s="1051"/>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2">
      <c r="A34" s="1049"/>
      <c r="B34" s="1050"/>
      <c r="C34" s="1050"/>
      <c r="D34" s="1050"/>
      <c r="E34" s="1050"/>
      <c r="F34" s="1051"/>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2">
      <c r="A35" s="1049"/>
      <c r="B35" s="1050"/>
      <c r="C35" s="1050"/>
      <c r="D35" s="1050"/>
      <c r="E35" s="1050"/>
      <c r="F35" s="1051"/>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2">
      <c r="A36" s="1049"/>
      <c r="B36" s="1050"/>
      <c r="C36" s="1050"/>
      <c r="D36" s="1050"/>
      <c r="E36" s="1050"/>
      <c r="F36" s="1051"/>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2">
      <c r="A37" s="1049"/>
      <c r="B37" s="1050"/>
      <c r="C37" s="1050"/>
      <c r="D37" s="1050"/>
      <c r="E37" s="1050"/>
      <c r="F37" s="1051"/>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2">
      <c r="A38" s="1049"/>
      <c r="B38" s="1050"/>
      <c r="C38" s="1050"/>
      <c r="D38" s="1050"/>
      <c r="E38" s="1050"/>
      <c r="F38" s="1051"/>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2">
      <c r="A39" s="1049"/>
      <c r="B39" s="1050"/>
      <c r="C39" s="1050"/>
      <c r="D39" s="1050"/>
      <c r="E39" s="1050"/>
      <c r="F39" s="1051"/>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5">
      <c r="A40" s="1049"/>
      <c r="B40" s="1050"/>
      <c r="C40" s="1050"/>
      <c r="D40" s="1050"/>
      <c r="E40" s="1050"/>
      <c r="F40" s="1051"/>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2">
      <c r="A41" s="1049"/>
      <c r="B41" s="1050"/>
      <c r="C41" s="1050"/>
      <c r="D41" s="1050"/>
      <c r="E41" s="1050"/>
      <c r="F41" s="1051"/>
      <c r="G41" s="595" t="s">
        <v>318</v>
      </c>
      <c r="H41" s="596"/>
      <c r="I41" s="596"/>
      <c r="J41" s="596"/>
      <c r="K41" s="596"/>
      <c r="L41" s="596"/>
      <c r="M41" s="596"/>
      <c r="N41" s="596"/>
      <c r="O41" s="596"/>
      <c r="P41" s="596"/>
      <c r="Q41" s="596"/>
      <c r="R41" s="596"/>
      <c r="S41" s="596"/>
      <c r="T41" s="596"/>
      <c r="U41" s="596"/>
      <c r="V41" s="596"/>
      <c r="W41" s="596"/>
      <c r="X41" s="596"/>
      <c r="Y41" s="596"/>
      <c r="Z41" s="596"/>
      <c r="AA41" s="596"/>
      <c r="AB41" s="597"/>
      <c r="AC41" s="595" t="s">
        <v>184</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2">
      <c r="A42" s="1049"/>
      <c r="B42" s="1050"/>
      <c r="C42" s="1050"/>
      <c r="D42" s="1050"/>
      <c r="E42" s="1050"/>
      <c r="F42" s="1051"/>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2">
      <c r="A43" s="1049"/>
      <c r="B43" s="1050"/>
      <c r="C43" s="1050"/>
      <c r="D43" s="1050"/>
      <c r="E43" s="1050"/>
      <c r="F43" s="1051"/>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2">
      <c r="A44" s="1049"/>
      <c r="B44" s="1050"/>
      <c r="C44" s="1050"/>
      <c r="D44" s="1050"/>
      <c r="E44" s="1050"/>
      <c r="F44" s="1051"/>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2">
      <c r="A45" s="1049"/>
      <c r="B45" s="1050"/>
      <c r="C45" s="1050"/>
      <c r="D45" s="1050"/>
      <c r="E45" s="1050"/>
      <c r="F45" s="1051"/>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2">
      <c r="A46" s="1049"/>
      <c r="B46" s="1050"/>
      <c r="C46" s="1050"/>
      <c r="D46" s="1050"/>
      <c r="E46" s="1050"/>
      <c r="F46" s="1051"/>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2">
      <c r="A47" s="1049"/>
      <c r="B47" s="1050"/>
      <c r="C47" s="1050"/>
      <c r="D47" s="1050"/>
      <c r="E47" s="1050"/>
      <c r="F47" s="1051"/>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2">
      <c r="A48" s="1049"/>
      <c r="B48" s="1050"/>
      <c r="C48" s="1050"/>
      <c r="D48" s="1050"/>
      <c r="E48" s="1050"/>
      <c r="F48" s="1051"/>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2">
      <c r="A49" s="1049"/>
      <c r="B49" s="1050"/>
      <c r="C49" s="1050"/>
      <c r="D49" s="1050"/>
      <c r="E49" s="1050"/>
      <c r="F49" s="1051"/>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2">
      <c r="A50" s="1049"/>
      <c r="B50" s="1050"/>
      <c r="C50" s="1050"/>
      <c r="D50" s="1050"/>
      <c r="E50" s="1050"/>
      <c r="F50" s="1051"/>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2">
      <c r="A51" s="1049"/>
      <c r="B51" s="1050"/>
      <c r="C51" s="1050"/>
      <c r="D51" s="1050"/>
      <c r="E51" s="1050"/>
      <c r="F51" s="1051"/>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2">
      <c r="A52" s="1049"/>
      <c r="B52" s="1050"/>
      <c r="C52" s="1050"/>
      <c r="D52" s="1050"/>
      <c r="E52" s="1050"/>
      <c r="F52" s="1051"/>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5">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8" customFormat="1" ht="24.75" customHeight="1" thickBot="1" x14ac:dyDescent="0.25"/>
    <row r="55" spans="1:50" ht="30" customHeight="1" x14ac:dyDescent="0.2">
      <c r="A55" s="1055" t="s">
        <v>28</v>
      </c>
      <c r="B55" s="1056"/>
      <c r="C55" s="1056"/>
      <c r="D55" s="1056"/>
      <c r="E55" s="1056"/>
      <c r="F55" s="1057"/>
      <c r="G55" s="595" t="s">
        <v>185</v>
      </c>
      <c r="H55" s="596"/>
      <c r="I55" s="596"/>
      <c r="J55" s="596"/>
      <c r="K55" s="596"/>
      <c r="L55" s="596"/>
      <c r="M55" s="596"/>
      <c r="N55" s="596"/>
      <c r="O55" s="596"/>
      <c r="P55" s="596"/>
      <c r="Q55" s="596"/>
      <c r="R55" s="596"/>
      <c r="S55" s="596"/>
      <c r="T55" s="596"/>
      <c r="U55" s="596"/>
      <c r="V55" s="596"/>
      <c r="W55" s="596"/>
      <c r="X55" s="596"/>
      <c r="Y55" s="596"/>
      <c r="Z55" s="596"/>
      <c r="AA55" s="596"/>
      <c r="AB55" s="597"/>
      <c r="AC55" s="595" t="s">
        <v>274</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2">
      <c r="A56" s="1049"/>
      <c r="B56" s="1050"/>
      <c r="C56" s="1050"/>
      <c r="D56" s="1050"/>
      <c r="E56" s="1050"/>
      <c r="F56" s="1051"/>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2">
      <c r="A57" s="1049"/>
      <c r="B57" s="1050"/>
      <c r="C57" s="1050"/>
      <c r="D57" s="1050"/>
      <c r="E57" s="1050"/>
      <c r="F57" s="1051"/>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2">
      <c r="A58" s="1049"/>
      <c r="B58" s="1050"/>
      <c r="C58" s="1050"/>
      <c r="D58" s="1050"/>
      <c r="E58" s="1050"/>
      <c r="F58" s="1051"/>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2">
      <c r="A59" s="1049"/>
      <c r="B59" s="1050"/>
      <c r="C59" s="1050"/>
      <c r="D59" s="1050"/>
      <c r="E59" s="1050"/>
      <c r="F59" s="1051"/>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2">
      <c r="A60" s="1049"/>
      <c r="B60" s="1050"/>
      <c r="C60" s="1050"/>
      <c r="D60" s="1050"/>
      <c r="E60" s="1050"/>
      <c r="F60" s="1051"/>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2">
      <c r="A61" s="1049"/>
      <c r="B61" s="1050"/>
      <c r="C61" s="1050"/>
      <c r="D61" s="1050"/>
      <c r="E61" s="1050"/>
      <c r="F61" s="1051"/>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2">
      <c r="A62" s="1049"/>
      <c r="B62" s="1050"/>
      <c r="C62" s="1050"/>
      <c r="D62" s="1050"/>
      <c r="E62" s="1050"/>
      <c r="F62" s="1051"/>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2">
      <c r="A63" s="1049"/>
      <c r="B63" s="1050"/>
      <c r="C63" s="1050"/>
      <c r="D63" s="1050"/>
      <c r="E63" s="1050"/>
      <c r="F63" s="1051"/>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2">
      <c r="A64" s="1049"/>
      <c r="B64" s="1050"/>
      <c r="C64" s="1050"/>
      <c r="D64" s="1050"/>
      <c r="E64" s="1050"/>
      <c r="F64" s="1051"/>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2">
      <c r="A65" s="1049"/>
      <c r="B65" s="1050"/>
      <c r="C65" s="1050"/>
      <c r="D65" s="1050"/>
      <c r="E65" s="1050"/>
      <c r="F65" s="1051"/>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2">
      <c r="A66" s="1049"/>
      <c r="B66" s="1050"/>
      <c r="C66" s="1050"/>
      <c r="D66" s="1050"/>
      <c r="E66" s="1050"/>
      <c r="F66" s="1051"/>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5">
      <c r="A67" s="1049"/>
      <c r="B67" s="1050"/>
      <c r="C67" s="1050"/>
      <c r="D67" s="1050"/>
      <c r="E67" s="1050"/>
      <c r="F67" s="1051"/>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2">
      <c r="A68" s="1049"/>
      <c r="B68" s="1050"/>
      <c r="C68" s="1050"/>
      <c r="D68" s="1050"/>
      <c r="E68" s="1050"/>
      <c r="F68" s="1051"/>
      <c r="G68" s="595" t="s">
        <v>275</v>
      </c>
      <c r="H68" s="596"/>
      <c r="I68" s="596"/>
      <c r="J68" s="596"/>
      <c r="K68" s="596"/>
      <c r="L68" s="596"/>
      <c r="M68" s="596"/>
      <c r="N68" s="596"/>
      <c r="O68" s="596"/>
      <c r="P68" s="596"/>
      <c r="Q68" s="596"/>
      <c r="R68" s="596"/>
      <c r="S68" s="596"/>
      <c r="T68" s="596"/>
      <c r="U68" s="596"/>
      <c r="V68" s="596"/>
      <c r="W68" s="596"/>
      <c r="X68" s="596"/>
      <c r="Y68" s="596"/>
      <c r="Z68" s="596"/>
      <c r="AA68" s="596"/>
      <c r="AB68" s="597"/>
      <c r="AC68" s="595" t="s">
        <v>276</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2">
      <c r="A69" s="1049"/>
      <c r="B69" s="1050"/>
      <c r="C69" s="1050"/>
      <c r="D69" s="1050"/>
      <c r="E69" s="1050"/>
      <c r="F69" s="1051"/>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2">
      <c r="A70" s="1049"/>
      <c r="B70" s="1050"/>
      <c r="C70" s="1050"/>
      <c r="D70" s="1050"/>
      <c r="E70" s="1050"/>
      <c r="F70" s="1051"/>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2">
      <c r="A71" s="1049"/>
      <c r="B71" s="1050"/>
      <c r="C71" s="1050"/>
      <c r="D71" s="1050"/>
      <c r="E71" s="1050"/>
      <c r="F71" s="1051"/>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2">
      <c r="A72" s="1049"/>
      <c r="B72" s="1050"/>
      <c r="C72" s="1050"/>
      <c r="D72" s="1050"/>
      <c r="E72" s="1050"/>
      <c r="F72" s="1051"/>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2">
      <c r="A73" s="1049"/>
      <c r="B73" s="1050"/>
      <c r="C73" s="1050"/>
      <c r="D73" s="1050"/>
      <c r="E73" s="1050"/>
      <c r="F73" s="1051"/>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2">
      <c r="A74" s="1049"/>
      <c r="B74" s="1050"/>
      <c r="C74" s="1050"/>
      <c r="D74" s="1050"/>
      <c r="E74" s="1050"/>
      <c r="F74" s="1051"/>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2">
      <c r="A75" s="1049"/>
      <c r="B75" s="1050"/>
      <c r="C75" s="1050"/>
      <c r="D75" s="1050"/>
      <c r="E75" s="1050"/>
      <c r="F75" s="1051"/>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2">
      <c r="A76" s="1049"/>
      <c r="B76" s="1050"/>
      <c r="C76" s="1050"/>
      <c r="D76" s="1050"/>
      <c r="E76" s="1050"/>
      <c r="F76" s="1051"/>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2">
      <c r="A77" s="1049"/>
      <c r="B77" s="1050"/>
      <c r="C77" s="1050"/>
      <c r="D77" s="1050"/>
      <c r="E77" s="1050"/>
      <c r="F77" s="1051"/>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2">
      <c r="A78" s="1049"/>
      <c r="B78" s="1050"/>
      <c r="C78" s="1050"/>
      <c r="D78" s="1050"/>
      <c r="E78" s="1050"/>
      <c r="F78" s="1051"/>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2">
      <c r="A79" s="1049"/>
      <c r="B79" s="1050"/>
      <c r="C79" s="1050"/>
      <c r="D79" s="1050"/>
      <c r="E79" s="1050"/>
      <c r="F79" s="1051"/>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5">
      <c r="A80" s="1049"/>
      <c r="B80" s="1050"/>
      <c r="C80" s="1050"/>
      <c r="D80" s="1050"/>
      <c r="E80" s="1050"/>
      <c r="F80" s="1051"/>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2">
      <c r="A81" s="1049"/>
      <c r="B81" s="1050"/>
      <c r="C81" s="1050"/>
      <c r="D81" s="1050"/>
      <c r="E81" s="1050"/>
      <c r="F81" s="1051"/>
      <c r="G81" s="595" t="s">
        <v>277</v>
      </c>
      <c r="H81" s="596"/>
      <c r="I81" s="596"/>
      <c r="J81" s="596"/>
      <c r="K81" s="596"/>
      <c r="L81" s="596"/>
      <c r="M81" s="596"/>
      <c r="N81" s="596"/>
      <c r="O81" s="596"/>
      <c r="P81" s="596"/>
      <c r="Q81" s="596"/>
      <c r="R81" s="596"/>
      <c r="S81" s="596"/>
      <c r="T81" s="596"/>
      <c r="U81" s="596"/>
      <c r="V81" s="596"/>
      <c r="W81" s="596"/>
      <c r="X81" s="596"/>
      <c r="Y81" s="596"/>
      <c r="Z81" s="596"/>
      <c r="AA81" s="596"/>
      <c r="AB81" s="597"/>
      <c r="AC81" s="595" t="s">
        <v>278</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2">
      <c r="A82" s="1049"/>
      <c r="B82" s="1050"/>
      <c r="C82" s="1050"/>
      <c r="D82" s="1050"/>
      <c r="E82" s="1050"/>
      <c r="F82" s="1051"/>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2">
      <c r="A83" s="1049"/>
      <c r="B83" s="1050"/>
      <c r="C83" s="1050"/>
      <c r="D83" s="1050"/>
      <c r="E83" s="1050"/>
      <c r="F83" s="1051"/>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2">
      <c r="A84" s="1049"/>
      <c r="B84" s="1050"/>
      <c r="C84" s="1050"/>
      <c r="D84" s="1050"/>
      <c r="E84" s="1050"/>
      <c r="F84" s="1051"/>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2">
      <c r="A85" s="1049"/>
      <c r="B85" s="1050"/>
      <c r="C85" s="1050"/>
      <c r="D85" s="1050"/>
      <c r="E85" s="1050"/>
      <c r="F85" s="1051"/>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2">
      <c r="A86" s="1049"/>
      <c r="B86" s="1050"/>
      <c r="C86" s="1050"/>
      <c r="D86" s="1050"/>
      <c r="E86" s="1050"/>
      <c r="F86" s="1051"/>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2">
      <c r="A87" s="1049"/>
      <c r="B87" s="1050"/>
      <c r="C87" s="1050"/>
      <c r="D87" s="1050"/>
      <c r="E87" s="1050"/>
      <c r="F87" s="1051"/>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2">
      <c r="A88" s="1049"/>
      <c r="B88" s="1050"/>
      <c r="C88" s="1050"/>
      <c r="D88" s="1050"/>
      <c r="E88" s="1050"/>
      <c r="F88" s="1051"/>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2">
      <c r="A89" s="1049"/>
      <c r="B89" s="1050"/>
      <c r="C89" s="1050"/>
      <c r="D89" s="1050"/>
      <c r="E89" s="1050"/>
      <c r="F89" s="1051"/>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2">
      <c r="A90" s="1049"/>
      <c r="B90" s="1050"/>
      <c r="C90" s="1050"/>
      <c r="D90" s="1050"/>
      <c r="E90" s="1050"/>
      <c r="F90" s="1051"/>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2">
      <c r="A91" s="1049"/>
      <c r="B91" s="1050"/>
      <c r="C91" s="1050"/>
      <c r="D91" s="1050"/>
      <c r="E91" s="1050"/>
      <c r="F91" s="1051"/>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2">
      <c r="A92" s="1049"/>
      <c r="B92" s="1050"/>
      <c r="C92" s="1050"/>
      <c r="D92" s="1050"/>
      <c r="E92" s="1050"/>
      <c r="F92" s="1051"/>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5">
      <c r="A93" s="1049"/>
      <c r="B93" s="1050"/>
      <c r="C93" s="1050"/>
      <c r="D93" s="1050"/>
      <c r="E93" s="1050"/>
      <c r="F93" s="1051"/>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2">
      <c r="A94" s="1049"/>
      <c r="B94" s="1050"/>
      <c r="C94" s="1050"/>
      <c r="D94" s="1050"/>
      <c r="E94" s="1050"/>
      <c r="F94" s="1051"/>
      <c r="G94" s="595" t="s">
        <v>279</v>
      </c>
      <c r="H94" s="596"/>
      <c r="I94" s="596"/>
      <c r="J94" s="596"/>
      <c r="K94" s="596"/>
      <c r="L94" s="596"/>
      <c r="M94" s="596"/>
      <c r="N94" s="596"/>
      <c r="O94" s="596"/>
      <c r="P94" s="596"/>
      <c r="Q94" s="596"/>
      <c r="R94" s="596"/>
      <c r="S94" s="596"/>
      <c r="T94" s="596"/>
      <c r="U94" s="596"/>
      <c r="V94" s="596"/>
      <c r="W94" s="596"/>
      <c r="X94" s="596"/>
      <c r="Y94" s="596"/>
      <c r="Z94" s="596"/>
      <c r="AA94" s="596"/>
      <c r="AB94" s="597"/>
      <c r="AC94" s="595" t="s">
        <v>186</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2">
      <c r="A95" s="1049"/>
      <c r="B95" s="1050"/>
      <c r="C95" s="1050"/>
      <c r="D95" s="1050"/>
      <c r="E95" s="1050"/>
      <c r="F95" s="1051"/>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2">
      <c r="A96" s="1049"/>
      <c r="B96" s="1050"/>
      <c r="C96" s="1050"/>
      <c r="D96" s="1050"/>
      <c r="E96" s="1050"/>
      <c r="F96" s="1051"/>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2">
      <c r="A97" s="1049"/>
      <c r="B97" s="1050"/>
      <c r="C97" s="1050"/>
      <c r="D97" s="1050"/>
      <c r="E97" s="1050"/>
      <c r="F97" s="1051"/>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2">
      <c r="A98" s="1049"/>
      <c r="B98" s="1050"/>
      <c r="C98" s="1050"/>
      <c r="D98" s="1050"/>
      <c r="E98" s="1050"/>
      <c r="F98" s="1051"/>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2">
      <c r="A99" s="1049"/>
      <c r="B99" s="1050"/>
      <c r="C99" s="1050"/>
      <c r="D99" s="1050"/>
      <c r="E99" s="1050"/>
      <c r="F99" s="1051"/>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2">
      <c r="A100" s="1049"/>
      <c r="B100" s="1050"/>
      <c r="C100" s="1050"/>
      <c r="D100" s="1050"/>
      <c r="E100" s="1050"/>
      <c r="F100" s="1051"/>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2">
      <c r="A101" s="1049"/>
      <c r="B101" s="1050"/>
      <c r="C101" s="1050"/>
      <c r="D101" s="1050"/>
      <c r="E101" s="1050"/>
      <c r="F101" s="1051"/>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2">
      <c r="A102" s="1049"/>
      <c r="B102" s="1050"/>
      <c r="C102" s="1050"/>
      <c r="D102" s="1050"/>
      <c r="E102" s="1050"/>
      <c r="F102" s="1051"/>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2">
      <c r="A103" s="1049"/>
      <c r="B103" s="1050"/>
      <c r="C103" s="1050"/>
      <c r="D103" s="1050"/>
      <c r="E103" s="1050"/>
      <c r="F103" s="1051"/>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2">
      <c r="A104" s="1049"/>
      <c r="B104" s="1050"/>
      <c r="C104" s="1050"/>
      <c r="D104" s="1050"/>
      <c r="E104" s="1050"/>
      <c r="F104" s="1051"/>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2">
      <c r="A105" s="1049"/>
      <c r="B105" s="1050"/>
      <c r="C105" s="1050"/>
      <c r="D105" s="1050"/>
      <c r="E105" s="1050"/>
      <c r="F105" s="1051"/>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5">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8" customFormat="1" ht="24.75" customHeight="1" thickBot="1" x14ac:dyDescent="0.25"/>
    <row r="108" spans="1:50" ht="30" customHeight="1" x14ac:dyDescent="0.2">
      <c r="A108" s="1055" t="s">
        <v>28</v>
      </c>
      <c r="B108" s="1056"/>
      <c r="C108" s="1056"/>
      <c r="D108" s="1056"/>
      <c r="E108" s="1056"/>
      <c r="F108" s="1057"/>
      <c r="G108" s="595" t="s">
        <v>187</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280</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2">
      <c r="A109" s="1049"/>
      <c r="B109" s="1050"/>
      <c r="C109" s="1050"/>
      <c r="D109" s="1050"/>
      <c r="E109" s="1050"/>
      <c r="F109" s="1051"/>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2">
      <c r="A110" s="1049"/>
      <c r="B110" s="1050"/>
      <c r="C110" s="1050"/>
      <c r="D110" s="1050"/>
      <c r="E110" s="1050"/>
      <c r="F110" s="1051"/>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2">
      <c r="A111" s="1049"/>
      <c r="B111" s="1050"/>
      <c r="C111" s="1050"/>
      <c r="D111" s="1050"/>
      <c r="E111" s="1050"/>
      <c r="F111" s="1051"/>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2">
      <c r="A112" s="1049"/>
      <c r="B112" s="1050"/>
      <c r="C112" s="1050"/>
      <c r="D112" s="1050"/>
      <c r="E112" s="1050"/>
      <c r="F112" s="1051"/>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2">
      <c r="A113" s="1049"/>
      <c r="B113" s="1050"/>
      <c r="C113" s="1050"/>
      <c r="D113" s="1050"/>
      <c r="E113" s="1050"/>
      <c r="F113" s="1051"/>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2">
      <c r="A114" s="1049"/>
      <c r="B114" s="1050"/>
      <c r="C114" s="1050"/>
      <c r="D114" s="1050"/>
      <c r="E114" s="1050"/>
      <c r="F114" s="1051"/>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2">
      <c r="A115" s="1049"/>
      <c r="B115" s="1050"/>
      <c r="C115" s="1050"/>
      <c r="D115" s="1050"/>
      <c r="E115" s="1050"/>
      <c r="F115" s="1051"/>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2">
      <c r="A116" s="1049"/>
      <c r="B116" s="1050"/>
      <c r="C116" s="1050"/>
      <c r="D116" s="1050"/>
      <c r="E116" s="1050"/>
      <c r="F116" s="1051"/>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2">
      <c r="A117" s="1049"/>
      <c r="B117" s="1050"/>
      <c r="C117" s="1050"/>
      <c r="D117" s="1050"/>
      <c r="E117" s="1050"/>
      <c r="F117" s="1051"/>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2">
      <c r="A118" s="1049"/>
      <c r="B118" s="1050"/>
      <c r="C118" s="1050"/>
      <c r="D118" s="1050"/>
      <c r="E118" s="1050"/>
      <c r="F118" s="1051"/>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2">
      <c r="A119" s="1049"/>
      <c r="B119" s="1050"/>
      <c r="C119" s="1050"/>
      <c r="D119" s="1050"/>
      <c r="E119" s="1050"/>
      <c r="F119" s="1051"/>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5">
      <c r="A120" s="1049"/>
      <c r="B120" s="1050"/>
      <c r="C120" s="1050"/>
      <c r="D120" s="1050"/>
      <c r="E120" s="1050"/>
      <c r="F120" s="1051"/>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2">
      <c r="A121" s="1049"/>
      <c r="B121" s="1050"/>
      <c r="C121" s="1050"/>
      <c r="D121" s="1050"/>
      <c r="E121" s="1050"/>
      <c r="F121" s="1051"/>
      <c r="G121" s="595" t="s">
        <v>281</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282</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2">
      <c r="A122" s="1049"/>
      <c r="B122" s="1050"/>
      <c r="C122" s="1050"/>
      <c r="D122" s="1050"/>
      <c r="E122" s="1050"/>
      <c r="F122" s="1051"/>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2">
      <c r="A123" s="1049"/>
      <c r="B123" s="1050"/>
      <c r="C123" s="1050"/>
      <c r="D123" s="1050"/>
      <c r="E123" s="1050"/>
      <c r="F123" s="1051"/>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2">
      <c r="A124" s="1049"/>
      <c r="B124" s="1050"/>
      <c r="C124" s="1050"/>
      <c r="D124" s="1050"/>
      <c r="E124" s="1050"/>
      <c r="F124" s="1051"/>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2">
      <c r="A125" s="1049"/>
      <c r="B125" s="1050"/>
      <c r="C125" s="1050"/>
      <c r="D125" s="1050"/>
      <c r="E125" s="1050"/>
      <c r="F125" s="1051"/>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2">
      <c r="A126" s="1049"/>
      <c r="B126" s="1050"/>
      <c r="C126" s="1050"/>
      <c r="D126" s="1050"/>
      <c r="E126" s="1050"/>
      <c r="F126" s="1051"/>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2">
      <c r="A127" s="1049"/>
      <c r="B127" s="1050"/>
      <c r="C127" s="1050"/>
      <c r="D127" s="1050"/>
      <c r="E127" s="1050"/>
      <c r="F127" s="1051"/>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2">
      <c r="A128" s="1049"/>
      <c r="B128" s="1050"/>
      <c r="C128" s="1050"/>
      <c r="D128" s="1050"/>
      <c r="E128" s="1050"/>
      <c r="F128" s="1051"/>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2">
      <c r="A129" s="1049"/>
      <c r="B129" s="1050"/>
      <c r="C129" s="1050"/>
      <c r="D129" s="1050"/>
      <c r="E129" s="1050"/>
      <c r="F129" s="1051"/>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2">
      <c r="A130" s="1049"/>
      <c r="B130" s="1050"/>
      <c r="C130" s="1050"/>
      <c r="D130" s="1050"/>
      <c r="E130" s="1050"/>
      <c r="F130" s="1051"/>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2">
      <c r="A131" s="1049"/>
      <c r="B131" s="1050"/>
      <c r="C131" s="1050"/>
      <c r="D131" s="1050"/>
      <c r="E131" s="1050"/>
      <c r="F131" s="1051"/>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2">
      <c r="A132" s="1049"/>
      <c r="B132" s="1050"/>
      <c r="C132" s="1050"/>
      <c r="D132" s="1050"/>
      <c r="E132" s="1050"/>
      <c r="F132" s="1051"/>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5">
      <c r="A133" s="1049"/>
      <c r="B133" s="1050"/>
      <c r="C133" s="1050"/>
      <c r="D133" s="1050"/>
      <c r="E133" s="1050"/>
      <c r="F133" s="1051"/>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2">
      <c r="A134" s="1049"/>
      <c r="B134" s="1050"/>
      <c r="C134" s="1050"/>
      <c r="D134" s="1050"/>
      <c r="E134" s="1050"/>
      <c r="F134" s="1051"/>
      <c r="G134" s="595" t="s">
        <v>283</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284</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2">
      <c r="A135" s="1049"/>
      <c r="B135" s="1050"/>
      <c r="C135" s="1050"/>
      <c r="D135" s="1050"/>
      <c r="E135" s="1050"/>
      <c r="F135" s="1051"/>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2">
      <c r="A136" s="1049"/>
      <c r="B136" s="1050"/>
      <c r="C136" s="1050"/>
      <c r="D136" s="1050"/>
      <c r="E136" s="1050"/>
      <c r="F136" s="1051"/>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2">
      <c r="A137" s="1049"/>
      <c r="B137" s="1050"/>
      <c r="C137" s="1050"/>
      <c r="D137" s="1050"/>
      <c r="E137" s="1050"/>
      <c r="F137" s="1051"/>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2">
      <c r="A138" s="1049"/>
      <c r="B138" s="1050"/>
      <c r="C138" s="1050"/>
      <c r="D138" s="1050"/>
      <c r="E138" s="1050"/>
      <c r="F138" s="1051"/>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2">
      <c r="A139" s="1049"/>
      <c r="B139" s="1050"/>
      <c r="C139" s="1050"/>
      <c r="D139" s="1050"/>
      <c r="E139" s="1050"/>
      <c r="F139" s="1051"/>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2">
      <c r="A140" s="1049"/>
      <c r="B140" s="1050"/>
      <c r="C140" s="1050"/>
      <c r="D140" s="1050"/>
      <c r="E140" s="1050"/>
      <c r="F140" s="1051"/>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2">
      <c r="A141" s="1049"/>
      <c r="B141" s="1050"/>
      <c r="C141" s="1050"/>
      <c r="D141" s="1050"/>
      <c r="E141" s="1050"/>
      <c r="F141" s="1051"/>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2">
      <c r="A142" s="1049"/>
      <c r="B142" s="1050"/>
      <c r="C142" s="1050"/>
      <c r="D142" s="1050"/>
      <c r="E142" s="1050"/>
      <c r="F142" s="1051"/>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2">
      <c r="A143" s="1049"/>
      <c r="B143" s="1050"/>
      <c r="C143" s="1050"/>
      <c r="D143" s="1050"/>
      <c r="E143" s="1050"/>
      <c r="F143" s="1051"/>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2">
      <c r="A144" s="1049"/>
      <c r="B144" s="1050"/>
      <c r="C144" s="1050"/>
      <c r="D144" s="1050"/>
      <c r="E144" s="1050"/>
      <c r="F144" s="1051"/>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2">
      <c r="A145" s="1049"/>
      <c r="B145" s="1050"/>
      <c r="C145" s="1050"/>
      <c r="D145" s="1050"/>
      <c r="E145" s="1050"/>
      <c r="F145" s="1051"/>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5">
      <c r="A146" s="1049"/>
      <c r="B146" s="1050"/>
      <c r="C146" s="1050"/>
      <c r="D146" s="1050"/>
      <c r="E146" s="1050"/>
      <c r="F146" s="1051"/>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2">
      <c r="A147" s="1049"/>
      <c r="B147" s="1050"/>
      <c r="C147" s="1050"/>
      <c r="D147" s="1050"/>
      <c r="E147" s="1050"/>
      <c r="F147" s="1051"/>
      <c r="G147" s="595" t="s">
        <v>285</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188</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2">
      <c r="A148" s="1049"/>
      <c r="B148" s="1050"/>
      <c r="C148" s="1050"/>
      <c r="D148" s="1050"/>
      <c r="E148" s="1050"/>
      <c r="F148" s="1051"/>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2">
      <c r="A149" s="1049"/>
      <c r="B149" s="1050"/>
      <c r="C149" s="1050"/>
      <c r="D149" s="1050"/>
      <c r="E149" s="1050"/>
      <c r="F149" s="1051"/>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2">
      <c r="A150" s="1049"/>
      <c r="B150" s="1050"/>
      <c r="C150" s="1050"/>
      <c r="D150" s="1050"/>
      <c r="E150" s="1050"/>
      <c r="F150" s="1051"/>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2">
      <c r="A151" s="1049"/>
      <c r="B151" s="1050"/>
      <c r="C151" s="1050"/>
      <c r="D151" s="1050"/>
      <c r="E151" s="1050"/>
      <c r="F151" s="1051"/>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2">
      <c r="A152" s="1049"/>
      <c r="B152" s="1050"/>
      <c r="C152" s="1050"/>
      <c r="D152" s="1050"/>
      <c r="E152" s="1050"/>
      <c r="F152" s="1051"/>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2">
      <c r="A153" s="1049"/>
      <c r="B153" s="1050"/>
      <c r="C153" s="1050"/>
      <c r="D153" s="1050"/>
      <c r="E153" s="1050"/>
      <c r="F153" s="1051"/>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2">
      <c r="A154" s="1049"/>
      <c r="B154" s="1050"/>
      <c r="C154" s="1050"/>
      <c r="D154" s="1050"/>
      <c r="E154" s="1050"/>
      <c r="F154" s="1051"/>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2">
      <c r="A155" s="1049"/>
      <c r="B155" s="1050"/>
      <c r="C155" s="1050"/>
      <c r="D155" s="1050"/>
      <c r="E155" s="1050"/>
      <c r="F155" s="1051"/>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2">
      <c r="A156" s="1049"/>
      <c r="B156" s="1050"/>
      <c r="C156" s="1050"/>
      <c r="D156" s="1050"/>
      <c r="E156" s="1050"/>
      <c r="F156" s="1051"/>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2">
      <c r="A157" s="1049"/>
      <c r="B157" s="1050"/>
      <c r="C157" s="1050"/>
      <c r="D157" s="1050"/>
      <c r="E157" s="1050"/>
      <c r="F157" s="1051"/>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2">
      <c r="A158" s="1049"/>
      <c r="B158" s="1050"/>
      <c r="C158" s="1050"/>
      <c r="D158" s="1050"/>
      <c r="E158" s="1050"/>
      <c r="F158" s="1051"/>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5">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8" customFormat="1" ht="24.75" customHeight="1" thickBot="1" x14ac:dyDescent="0.25"/>
    <row r="161" spans="1:50" ht="30" customHeight="1" x14ac:dyDescent="0.2">
      <c r="A161" s="1055" t="s">
        <v>28</v>
      </c>
      <c r="B161" s="1056"/>
      <c r="C161" s="1056"/>
      <c r="D161" s="1056"/>
      <c r="E161" s="1056"/>
      <c r="F161" s="1057"/>
      <c r="G161" s="595" t="s">
        <v>189</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286</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2">
      <c r="A162" s="1049"/>
      <c r="B162" s="1050"/>
      <c r="C162" s="1050"/>
      <c r="D162" s="1050"/>
      <c r="E162" s="1050"/>
      <c r="F162" s="1051"/>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2">
      <c r="A163" s="1049"/>
      <c r="B163" s="1050"/>
      <c r="C163" s="1050"/>
      <c r="D163" s="1050"/>
      <c r="E163" s="1050"/>
      <c r="F163" s="1051"/>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2">
      <c r="A164" s="1049"/>
      <c r="B164" s="1050"/>
      <c r="C164" s="1050"/>
      <c r="D164" s="1050"/>
      <c r="E164" s="1050"/>
      <c r="F164" s="1051"/>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2">
      <c r="A165" s="1049"/>
      <c r="B165" s="1050"/>
      <c r="C165" s="1050"/>
      <c r="D165" s="1050"/>
      <c r="E165" s="1050"/>
      <c r="F165" s="1051"/>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2">
      <c r="A166" s="1049"/>
      <c r="B166" s="1050"/>
      <c r="C166" s="1050"/>
      <c r="D166" s="1050"/>
      <c r="E166" s="1050"/>
      <c r="F166" s="1051"/>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2">
      <c r="A167" s="1049"/>
      <c r="B167" s="1050"/>
      <c r="C167" s="1050"/>
      <c r="D167" s="1050"/>
      <c r="E167" s="1050"/>
      <c r="F167" s="1051"/>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2">
      <c r="A168" s="1049"/>
      <c r="B168" s="1050"/>
      <c r="C168" s="1050"/>
      <c r="D168" s="1050"/>
      <c r="E168" s="1050"/>
      <c r="F168" s="1051"/>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2">
      <c r="A169" s="1049"/>
      <c r="B169" s="1050"/>
      <c r="C169" s="1050"/>
      <c r="D169" s="1050"/>
      <c r="E169" s="1050"/>
      <c r="F169" s="1051"/>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2">
      <c r="A170" s="1049"/>
      <c r="B170" s="1050"/>
      <c r="C170" s="1050"/>
      <c r="D170" s="1050"/>
      <c r="E170" s="1050"/>
      <c r="F170" s="1051"/>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2">
      <c r="A171" s="1049"/>
      <c r="B171" s="1050"/>
      <c r="C171" s="1050"/>
      <c r="D171" s="1050"/>
      <c r="E171" s="1050"/>
      <c r="F171" s="1051"/>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2">
      <c r="A172" s="1049"/>
      <c r="B172" s="1050"/>
      <c r="C172" s="1050"/>
      <c r="D172" s="1050"/>
      <c r="E172" s="1050"/>
      <c r="F172" s="1051"/>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5">
      <c r="A173" s="1049"/>
      <c r="B173" s="1050"/>
      <c r="C173" s="1050"/>
      <c r="D173" s="1050"/>
      <c r="E173" s="1050"/>
      <c r="F173" s="1051"/>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2">
      <c r="A174" s="1049"/>
      <c r="B174" s="1050"/>
      <c r="C174" s="1050"/>
      <c r="D174" s="1050"/>
      <c r="E174" s="1050"/>
      <c r="F174" s="1051"/>
      <c r="G174" s="595" t="s">
        <v>287</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288</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2">
      <c r="A175" s="1049"/>
      <c r="B175" s="1050"/>
      <c r="C175" s="1050"/>
      <c r="D175" s="1050"/>
      <c r="E175" s="1050"/>
      <c r="F175" s="1051"/>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2">
      <c r="A176" s="1049"/>
      <c r="B176" s="1050"/>
      <c r="C176" s="1050"/>
      <c r="D176" s="1050"/>
      <c r="E176" s="1050"/>
      <c r="F176" s="1051"/>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2">
      <c r="A177" s="1049"/>
      <c r="B177" s="1050"/>
      <c r="C177" s="1050"/>
      <c r="D177" s="1050"/>
      <c r="E177" s="1050"/>
      <c r="F177" s="1051"/>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2">
      <c r="A178" s="1049"/>
      <c r="B178" s="1050"/>
      <c r="C178" s="1050"/>
      <c r="D178" s="1050"/>
      <c r="E178" s="1050"/>
      <c r="F178" s="1051"/>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2">
      <c r="A179" s="1049"/>
      <c r="B179" s="1050"/>
      <c r="C179" s="1050"/>
      <c r="D179" s="1050"/>
      <c r="E179" s="1050"/>
      <c r="F179" s="1051"/>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2">
      <c r="A180" s="1049"/>
      <c r="B180" s="1050"/>
      <c r="C180" s="1050"/>
      <c r="D180" s="1050"/>
      <c r="E180" s="1050"/>
      <c r="F180" s="1051"/>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2">
      <c r="A181" s="1049"/>
      <c r="B181" s="1050"/>
      <c r="C181" s="1050"/>
      <c r="D181" s="1050"/>
      <c r="E181" s="1050"/>
      <c r="F181" s="1051"/>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2">
      <c r="A182" s="1049"/>
      <c r="B182" s="1050"/>
      <c r="C182" s="1050"/>
      <c r="D182" s="1050"/>
      <c r="E182" s="1050"/>
      <c r="F182" s="1051"/>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2">
      <c r="A183" s="1049"/>
      <c r="B183" s="1050"/>
      <c r="C183" s="1050"/>
      <c r="D183" s="1050"/>
      <c r="E183" s="1050"/>
      <c r="F183" s="1051"/>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2">
      <c r="A184" s="1049"/>
      <c r="B184" s="1050"/>
      <c r="C184" s="1050"/>
      <c r="D184" s="1050"/>
      <c r="E184" s="1050"/>
      <c r="F184" s="1051"/>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2">
      <c r="A185" s="1049"/>
      <c r="B185" s="1050"/>
      <c r="C185" s="1050"/>
      <c r="D185" s="1050"/>
      <c r="E185" s="1050"/>
      <c r="F185" s="1051"/>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5">
      <c r="A186" s="1049"/>
      <c r="B186" s="1050"/>
      <c r="C186" s="1050"/>
      <c r="D186" s="1050"/>
      <c r="E186" s="1050"/>
      <c r="F186" s="1051"/>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2">
      <c r="A187" s="1049"/>
      <c r="B187" s="1050"/>
      <c r="C187" s="1050"/>
      <c r="D187" s="1050"/>
      <c r="E187" s="1050"/>
      <c r="F187" s="1051"/>
      <c r="G187" s="595" t="s">
        <v>290</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289</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2">
      <c r="A188" s="1049"/>
      <c r="B188" s="1050"/>
      <c r="C188" s="1050"/>
      <c r="D188" s="1050"/>
      <c r="E188" s="1050"/>
      <c r="F188" s="1051"/>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2">
      <c r="A189" s="1049"/>
      <c r="B189" s="1050"/>
      <c r="C189" s="1050"/>
      <c r="D189" s="1050"/>
      <c r="E189" s="1050"/>
      <c r="F189" s="1051"/>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2">
      <c r="A190" s="1049"/>
      <c r="B190" s="1050"/>
      <c r="C190" s="1050"/>
      <c r="D190" s="1050"/>
      <c r="E190" s="1050"/>
      <c r="F190" s="1051"/>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2">
      <c r="A191" s="1049"/>
      <c r="B191" s="1050"/>
      <c r="C191" s="1050"/>
      <c r="D191" s="1050"/>
      <c r="E191" s="1050"/>
      <c r="F191" s="1051"/>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2">
      <c r="A192" s="1049"/>
      <c r="B192" s="1050"/>
      <c r="C192" s="1050"/>
      <c r="D192" s="1050"/>
      <c r="E192" s="1050"/>
      <c r="F192" s="1051"/>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2">
      <c r="A193" s="1049"/>
      <c r="B193" s="1050"/>
      <c r="C193" s="1050"/>
      <c r="D193" s="1050"/>
      <c r="E193" s="1050"/>
      <c r="F193" s="1051"/>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2">
      <c r="A194" s="1049"/>
      <c r="B194" s="1050"/>
      <c r="C194" s="1050"/>
      <c r="D194" s="1050"/>
      <c r="E194" s="1050"/>
      <c r="F194" s="1051"/>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2">
      <c r="A195" s="1049"/>
      <c r="B195" s="1050"/>
      <c r="C195" s="1050"/>
      <c r="D195" s="1050"/>
      <c r="E195" s="1050"/>
      <c r="F195" s="1051"/>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2">
      <c r="A196" s="1049"/>
      <c r="B196" s="1050"/>
      <c r="C196" s="1050"/>
      <c r="D196" s="1050"/>
      <c r="E196" s="1050"/>
      <c r="F196" s="1051"/>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2">
      <c r="A197" s="1049"/>
      <c r="B197" s="1050"/>
      <c r="C197" s="1050"/>
      <c r="D197" s="1050"/>
      <c r="E197" s="1050"/>
      <c r="F197" s="1051"/>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2">
      <c r="A198" s="1049"/>
      <c r="B198" s="1050"/>
      <c r="C198" s="1050"/>
      <c r="D198" s="1050"/>
      <c r="E198" s="1050"/>
      <c r="F198" s="1051"/>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5">
      <c r="A199" s="1049"/>
      <c r="B199" s="1050"/>
      <c r="C199" s="1050"/>
      <c r="D199" s="1050"/>
      <c r="E199" s="1050"/>
      <c r="F199" s="1051"/>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2">
      <c r="A200" s="1049"/>
      <c r="B200" s="1050"/>
      <c r="C200" s="1050"/>
      <c r="D200" s="1050"/>
      <c r="E200" s="1050"/>
      <c r="F200" s="1051"/>
      <c r="G200" s="595" t="s">
        <v>291</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190</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2">
      <c r="A201" s="1049"/>
      <c r="B201" s="1050"/>
      <c r="C201" s="1050"/>
      <c r="D201" s="1050"/>
      <c r="E201" s="1050"/>
      <c r="F201" s="1051"/>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2">
      <c r="A202" s="1049"/>
      <c r="B202" s="1050"/>
      <c r="C202" s="1050"/>
      <c r="D202" s="1050"/>
      <c r="E202" s="1050"/>
      <c r="F202" s="1051"/>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2">
      <c r="A203" s="1049"/>
      <c r="B203" s="1050"/>
      <c r="C203" s="1050"/>
      <c r="D203" s="1050"/>
      <c r="E203" s="1050"/>
      <c r="F203" s="1051"/>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2">
      <c r="A204" s="1049"/>
      <c r="B204" s="1050"/>
      <c r="C204" s="1050"/>
      <c r="D204" s="1050"/>
      <c r="E204" s="1050"/>
      <c r="F204" s="1051"/>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2">
      <c r="A205" s="1049"/>
      <c r="B205" s="1050"/>
      <c r="C205" s="1050"/>
      <c r="D205" s="1050"/>
      <c r="E205" s="1050"/>
      <c r="F205" s="1051"/>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2">
      <c r="A206" s="1049"/>
      <c r="B206" s="1050"/>
      <c r="C206" s="1050"/>
      <c r="D206" s="1050"/>
      <c r="E206" s="1050"/>
      <c r="F206" s="1051"/>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2">
      <c r="A207" s="1049"/>
      <c r="B207" s="1050"/>
      <c r="C207" s="1050"/>
      <c r="D207" s="1050"/>
      <c r="E207" s="1050"/>
      <c r="F207" s="1051"/>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2">
      <c r="A208" s="1049"/>
      <c r="B208" s="1050"/>
      <c r="C208" s="1050"/>
      <c r="D208" s="1050"/>
      <c r="E208" s="1050"/>
      <c r="F208" s="1051"/>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2">
      <c r="A209" s="1049"/>
      <c r="B209" s="1050"/>
      <c r="C209" s="1050"/>
      <c r="D209" s="1050"/>
      <c r="E209" s="1050"/>
      <c r="F209" s="1051"/>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2">
      <c r="A210" s="1049"/>
      <c r="B210" s="1050"/>
      <c r="C210" s="1050"/>
      <c r="D210" s="1050"/>
      <c r="E210" s="1050"/>
      <c r="F210" s="1051"/>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2">
      <c r="A211" s="1049"/>
      <c r="B211" s="1050"/>
      <c r="C211" s="1050"/>
      <c r="D211" s="1050"/>
      <c r="E211" s="1050"/>
      <c r="F211" s="1051"/>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5">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8" customFormat="1" ht="24.75" customHeight="1" thickBot="1" x14ac:dyDescent="0.25"/>
    <row r="214" spans="1:50" ht="30" customHeight="1" x14ac:dyDescent="0.2">
      <c r="A214" s="1046" t="s">
        <v>28</v>
      </c>
      <c r="B214" s="1047"/>
      <c r="C214" s="1047"/>
      <c r="D214" s="1047"/>
      <c r="E214" s="1047"/>
      <c r="F214" s="1048"/>
      <c r="G214" s="595" t="s">
        <v>191</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292</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2">
      <c r="A215" s="1049"/>
      <c r="B215" s="1050"/>
      <c r="C215" s="1050"/>
      <c r="D215" s="1050"/>
      <c r="E215" s="1050"/>
      <c r="F215" s="1051"/>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2">
      <c r="A216" s="1049"/>
      <c r="B216" s="1050"/>
      <c r="C216" s="1050"/>
      <c r="D216" s="1050"/>
      <c r="E216" s="1050"/>
      <c r="F216" s="1051"/>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2">
      <c r="A217" s="1049"/>
      <c r="B217" s="1050"/>
      <c r="C217" s="1050"/>
      <c r="D217" s="1050"/>
      <c r="E217" s="1050"/>
      <c r="F217" s="1051"/>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2">
      <c r="A218" s="1049"/>
      <c r="B218" s="1050"/>
      <c r="C218" s="1050"/>
      <c r="D218" s="1050"/>
      <c r="E218" s="1050"/>
      <c r="F218" s="1051"/>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2">
      <c r="A219" s="1049"/>
      <c r="B219" s="1050"/>
      <c r="C219" s="1050"/>
      <c r="D219" s="1050"/>
      <c r="E219" s="1050"/>
      <c r="F219" s="1051"/>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2">
      <c r="A220" s="1049"/>
      <c r="B220" s="1050"/>
      <c r="C220" s="1050"/>
      <c r="D220" s="1050"/>
      <c r="E220" s="1050"/>
      <c r="F220" s="1051"/>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2">
      <c r="A221" s="1049"/>
      <c r="B221" s="1050"/>
      <c r="C221" s="1050"/>
      <c r="D221" s="1050"/>
      <c r="E221" s="1050"/>
      <c r="F221" s="1051"/>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2">
      <c r="A222" s="1049"/>
      <c r="B222" s="1050"/>
      <c r="C222" s="1050"/>
      <c r="D222" s="1050"/>
      <c r="E222" s="1050"/>
      <c r="F222" s="1051"/>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2">
      <c r="A223" s="1049"/>
      <c r="B223" s="1050"/>
      <c r="C223" s="1050"/>
      <c r="D223" s="1050"/>
      <c r="E223" s="1050"/>
      <c r="F223" s="1051"/>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2">
      <c r="A224" s="1049"/>
      <c r="B224" s="1050"/>
      <c r="C224" s="1050"/>
      <c r="D224" s="1050"/>
      <c r="E224" s="1050"/>
      <c r="F224" s="1051"/>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2">
      <c r="A225" s="1049"/>
      <c r="B225" s="1050"/>
      <c r="C225" s="1050"/>
      <c r="D225" s="1050"/>
      <c r="E225" s="1050"/>
      <c r="F225" s="1051"/>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5">
      <c r="A226" s="1049"/>
      <c r="B226" s="1050"/>
      <c r="C226" s="1050"/>
      <c r="D226" s="1050"/>
      <c r="E226" s="1050"/>
      <c r="F226" s="1051"/>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2">
      <c r="A227" s="1049"/>
      <c r="B227" s="1050"/>
      <c r="C227" s="1050"/>
      <c r="D227" s="1050"/>
      <c r="E227" s="1050"/>
      <c r="F227" s="1051"/>
      <c r="G227" s="595" t="s">
        <v>293</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294</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2">
      <c r="A228" s="1049"/>
      <c r="B228" s="1050"/>
      <c r="C228" s="1050"/>
      <c r="D228" s="1050"/>
      <c r="E228" s="1050"/>
      <c r="F228" s="1051"/>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2">
      <c r="A229" s="1049"/>
      <c r="B229" s="1050"/>
      <c r="C229" s="1050"/>
      <c r="D229" s="1050"/>
      <c r="E229" s="1050"/>
      <c r="F229" s="1051"/>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2">
      <c r="A230" s="1049"/>
      <c r="B230" s="1050"/>
      <c r="C230" s="1050"/>
      <c r="D230" s="1050"/>
      <c r="E230" s="1050"/>
      <c r="F230" s="1051"/>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2">
      <c r="A231" s="1049"/>
      <c r="B231" s="1050"/>
      <c r="C231" s="1050"/>
      <c r="D231" s="1050"/>
      <c r="E231" s="1050"/>
      <c r="F231" s="1051"/>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2">
      <c r="A232" s="1049"/>
      <c r="B232" s="1050"/>
      <c r="C232" s="1050"/>
      <c r="D232" s="1050"/>
      <c r="E232" s="1050"/>
      <c r="F232" s="1051"/>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2">
      <c r="A233" s="1049"/>
      <c r="B233" s="1050"/>
      <c r="C233" s="1050"/>
      <c r="D233" s="1050"/>
      <c r="E233" s="1050"/>
      <c r="F233" s="1051"/>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2">
      <c r="A234" s="1049"/>
      <c r="B234" s="1050"/>
      <c r="C234" s="1050"/>
      <c r="D234" s="1050"/>
      <c r="E234" s="1050"/>
      <c r="F234" s="1051"/>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2">
      <c r="A235" s="1049"/>
      <c r="B235" s="1050"/>
      <c r="C235" s="1050"/>
      <c r="D235" s="1050"/>
      <c r="E235" s="1050"/>
      <c r="F235" s="1051"/>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2">
      <c r="A236" s="1049"/>
      <c r="B236" s="1050"/>
      <c r="C236" s="1050"/>
      <c r="D236" s="1050"/>
      <c r="E236" s="1050"/>
      <c r="F236" s="1051"/>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2">
      <c r="A237" s="1049"/>
      <c r="B237" s="1050"/>
      <c r="C237" s="1050"/>
      <c r="D237" s="1050"/>
      <c r="E237" s="1050"/>
      <c r="F237" s="1051"/>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2">
      <c r="A238" s="1049"/>
      <c r="B238" s="1050"/>
      <c r="C238" s="1050"/>
      <c r="D238" s="1050"/>
      <c r="E238" s="1050"/>
      <c r="F238" s="1051"/>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5">
      <c r="A239" s="1049"/>
      <c r="B239" s="1050"/>
      <c r="C239" s="1050"/>
      <c r="D239" s="1050"/>
      <c r="E239" s="1050"/>
      <c r="F239" s="1051"/>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2">
      <c r="A240" s="1049"/>
      <c r="B240" s="1050"/>
      <c r="C240" s="1050"/>
      <c r="D240" s="1050"/>
      <c r="E240" s="1050"/>
      <c r="F240" s="1051"/>
      <c r="G240" s="595" t="s">
        <v>295</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296</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2">
      <c r="A241" s="1049"/>
      <c r="B241" s="1050"/>
      <c r="C241" s="1050"/>
      <c r="D241" s="1050"/>
      <c r="E241" s="1050"/>
      <c r="F241" s="1051"/>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2">
      <c r="A242" s="1049"/>
      <c r="B242" s="1050"/>
      <c r="C242" s="1050"/>
      <c r="D242" s="1050"/>
      <c r="E242" s="1050"/>
      <c r="F242" s="1051"/>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2">
      <c r="A243" s="1049"/>
      <c r="B243" s="1050"/>
      <c r="C243" s="1050"/>
      <c r="D243" s="1050"/>
      <c r="E243" s="1050"/>
      <c r="F243" s="1051"/>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2">
      <c r="A244" s="1049"/>
      <c r="B244" s="1050"/>
      <c r="C244" s="1050"/>
      <c r="D244" s="1050"/>
      <c r="E244" s="1050"/>
      <c r="F244" s="1051"/>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2">
      <c r="A245" s="1049"/>
      <c r="B245" s="1050"/>
      <c r="C245" s="1050"/>
      <c r="D245" s="1050"/>
      <c r="E245" s="1050"/>
      <c r="F245" s="1051"/>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2">
      <c r="A246" s="1049"/>
      <c r="B246" s="1050"/>
      <c r="C246" s="1050"/>
      <c r="D246" s="1050"/>
      <c r="E246" s="1050"/>
      <c r="F246" s="1051"/>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2">
      <c r="A247" s="1049"/>
      <c r="B247" s="1050"/>
      <c r="C247" s="1050"/>
      <c r="D247" s="1050"/>
      <c r="E247" s="1050"/>
      <c r="F247" s="1051"/>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2">
      <c r="A248" s="1049"/>
      <c r="B248" s="1050"/>
      <c r="C248" s="1050"/>
      <c r="D248" s="1050"/>
      <c r="E248" s="1050"/>
      <c r="F248" s="1051"/>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2">
      <c r="A249" s="1049"/>
      <c r="B249" s="1050"/>
      <c r="C249" s="1050"/>
      <c r="D249" s="1050"/>
      <c r="E249" s="1050"/>
      <c r="F249" s="1051"/>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2">
      <c r="A250" s="1049"/>
      <c r="B250" s="1050"/>
      <c r="C250" s="1050"/>
      <c r="D250" s="1050"/>
      <c r="E250" s="1050"/>
      <c r="F250" s="1051"/>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2">
      <c r="A251" s="1049"/>
      <c r="B251" s="1050"/>
      <c r="C251" s="1050"/>
      <c r="D251" s="1050"/>
      <c r="E251" s="1050"/>
      <c r="F251" s="1051"/>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5">
      <c r="A252" s="1049"/>
      <c r="B252" s="1050"/>
      <c r="C252" s="1050"/>
      <c r="D252" s="1050"/>
      <c r="E252" s="1050"/>
      <c r="F252" s="1051"/>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2">
      <c r="A253" s="1049"/>
      <c r="B253" s="1050"/>
      <c r="C253" s="1050"/>
      <c r="D253" s="1050"/>
      <c r="E253" s="1050"/>
      <c r="F253" s="1051"/>
      <c r="G253" s="595" t="s">
        <v>297</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192</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2">
      <c r="A254" s="1049"/>
      <c r="B254" s="1050"/>
      <c r="C254" s="1050"/>
      <c r="D254" s="1050"/>
      <c r="E254" s="1050"/>
      <c r="F254" s="1051"/>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2">
      <c r="A255" s="1049"/>
      <c r="B255" s="1050"/>
      <c r="C255" s="1050"/>
      <c r="D255" s="1050"/>
      <c r="E255" s="1050"/>
      <c r="F255" s="1051"/>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2">
      <c r="A256" s="1049"/>
      <c r="B256" s="1050"/>
      <c r="C256" s="1050"/>
      <c r="D256" s="1050"/>
      <c r="E256" s="1050"/>
      <c r="F256" s="1051"/>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2">
      <c r="A257" s="1049"/>
      <c r="B257" s="1050"/>
      <c r="C257" s="1050"/>
      <c r="D257" s="1050"/>
      <c r="E257" s="1050"/>
      <c r="F257" s="1051"/>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2">
      <c r="A258" s="1049"/>
      <c r="B258" s="1050"/>
      <c r="C258" s="1050"/>
      <c r="D258" s="1050"/>
      <c r="E258" s="1050"/>
      <c r="F258" s="1051"/>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2">
      <c r="A259" s="1049"/>
      <c r="B259" s="1050"/>
      <c r="C259" s="1050"/>
      <c r="D259" s="1050"/>
      <c r="E259" s="1050"/>
      <c r="F259" s="1051"/>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2">
      <c r="A260" s="1049"/>
      <c r="B260" s="1050"/>
      <c r="C260" s="1050"/>
      <c r="D260" s="1050"/>
      <c r="E260" s="1050"/>
      <c r="F260" s="1051"/>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2">
      <c r="A261" s="1049"/>
      <c r="B261" s="1050"/>
      <c r="C261" s="1050"/>
      <c r="D261" s="1050"/>
      <c r="E261" s="1050"/>
      <c r="F261" s="1051"/>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2">
      <c r="A262" s="1049"/>
      <c r="B262" s="1050"/>
      <c r="C262" s="1050"/>
      <c r="D262" s="1050"/>
      <c r="E262" s="1050"/>
      <c r="F262" s="1051"/>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2">
      <c r="A263" s="1049"/>
      <c r="B263" s="1050"/>
      <c r="C263" s="1050"/>
      <c r="D263" s="1050"/>
      <c r="E263" s="1050"/>
      <c r="F263" s="1051"/>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2">
      <c r="A264" s="1049"/>
      <c r="B264" s="1050"/>
      <c r="C264" s="1050"/>
      <c r="D264" s="1050"/>
      <c r="E264" s="1050"/>
      <c r="F264" s="1051"/>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5">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2">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 x14ac:dyDescent="0.2"/>
  <cols>
    <col min="1" max="2" width="2.6328125" style="35" customWidth="1"/>
    <col min="3" max="33" width="2.6328125" style="72" customWidth="1"/>
    <col min="34" max="37" width="3.453125" style="72" customWidth="1"/>
    <col min="38" max="41" width="2.6328125" style="72" customWidth="1"/>
    <col min="42" max="50" width="3.26953125" style="73" customWidth="1"/>
    <col min="51" max="57" width="2.26953125" style="35" customWidth="1"/>
    <col min="58" max="61" width="9" style="35"/>
    <col min="62" max="62" width="27.90625" style="35" customWidth="1"/>
    <col min="63" max="63" width="12.26953125" style="35" customWidth="1"/>
    <col min="64" max="16384" width="9" style="35"/>
  </cols>
  <sheetData>
    <row r="1" spans="1:50" ht="23.25" customHeight="1" x14ac:dyDescent="0.2">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2">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2">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357</v>
      </c>
      <c r="Z3" s="368"/>
      <c r="AA3" s="368"/>
      <c r="AB3" s="368"/>
      <c r="AC3" s="148" t="s">
        <v>342</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2">
      <c r="A4" s="1060">
        <v>1</v>
      </c>
      <c r="B4" s="1060">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2">
      <c r="A5" s="1060">
        <v>2</v>
      </c>
      <c r="B5" s="1060">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2">
      <c r="A6" s="1060">
        <v>3</v>
      </c>
      <c r="B6" s="1060">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2">
      <c r="A7" s="1060">
        <v>4</v>
      </c>
      <c r="B7" s="1060">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2">
      <c r="A8" s="1060">
        <v>5</v>
      </c>
      <c r="B8" s="1060">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2">
      <c r="A9" s="1060">
        <v>6</v>
      </c>
      <c r="B9" s="1060">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2">
      <c r="A10" s="1060">
        <v>7</v>
      </c>
      <c r="B10" s="1060">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2">
      <c r="A11" s="1060">
        <v>8</v>
      </c>
      <c r="B11" s="1060">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2">
      <c r="A12" s="1060">
        <v>9</v>
      </c>
      <c r="B12" s="1060">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2">
      <c r="A13" s="1060">
        <v>10</v>
      </c>
      <c r="B13" s="1060">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2">
      <c r="A14" s="1060">
        <v>11</v>
      </c>
      <c r="B14" s="1060">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2">
      <c r="A15" s="1060">
        <v>12</v>
      </c>
      <c r="B15" s="1060">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2">
      <c r="A16" s="1060">
        <v>13</v>
      </c>
      <c r="B16" s="1060">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2">
      <c r="A17" s="1060">
        <v>14</v>
      </c>
      <c r="B17" s="1060">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2">
      <c r="A18" s="1060">
        <v>15</v>
      </c>
      <c r="B18" s="1060">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2">
      <c r="A19" s="1060">
        <v>16</v>
      </c>
      <c r="B19" s="1060">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2">
      <c r="A20" s="1060">
        <v>17</v>
      </c>
      <c r="B20" s="1060">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2">
      <c r="A21" s="1060">
        <v>18</v>
      </c>
      <c r="B21" s="1060">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2">
      <c r="A22" s="1060">
        <v>19</v>
      </c>
      <c r="B22" s="1060">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2">
      <c r="A23" s="1060">
        <v>20</v>
      </c>
      <c r="B23" s="1060">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2">
      <c r="A24" s="1060">
        <v>21</v>
      </c>
      <c r="B24" s="1060">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2">
      <c r="A25" s="1060">
        <v>22</v>
      </c>
      <c r="B25" s="1060">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2">
      <c r="A26" s="1060">
        <v>23</v>
      </c>
      <c r="B26" s="1060">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2">
      <c r="A27" s="1060">
        <v>24</v>
      </c>
      <c r="B27" s="1060">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2">
      <c r="A28" s="1060">
        <v>25</v>
      </c>
      <c r="B28" s="1060">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2">
      <c r="A29" s="1060">
        <v>26</v>
      </c>
      <c r="B29" s="1060">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2">
      <c r="A30" s="1060">
        <v>27</v>
      </c>
      <c r="B30" s="1060">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2">
      <c r="A31" s="1060">
        <v>28</v>
      </c>
      <c r="B31" s="1060">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2">
      <c r="A32" s="1060">
        <v>29</v>
      </c>
      <c r="B32" s="1060">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2">
      <c r="A33" s="1060">
        <v>30</v>
      </c>
      <c r="B33" s="1060">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2">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2">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2">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357</v>
      </c>
      <c r="Z36" s="368"/>
      <c r="AA36" s="368"/>
      <c r="AB36" s="368"/>
      <c r="AC36" s="148" t="s">
        <v>342</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2">
      <c r="A37" s="1060">
        <v>1</v>
      </c>
      <c r="B37" s="1060">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2">
      <c r="A38" s="1060">
        <v>2</v>
      </c>
      <c r="B38" s="1060">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2">
      <c r="A39" s="1060">
        <v>3</v>
      </c>
      <c r="B39" s="1060">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2">
      <c r="A40" s="1060">
        <v>4</v>
      </c>
      <c r="B40" s="1060">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2">
      <c r="A41" s="1060">
        <v>5</v>
      </c>
      <c r="B41" s="1060">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2">
      <c r="A42" s="1060">
        <v>6</v>
      </c>
      <c r="B42" s="1060">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2">
      <c r="A43" s="1060">
        <v>7</v>
      </c>
      <c r="B43" s="1060">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2">
      <c r="A44" s="1060">
        <v>8</v>
      </c>
      <c r="B44" s="1060">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2">
      <c r="A45" s="1060">
        <v>9</v>
      </c>
      <c r="B45" s="1060">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2">
      <c r="A46" s="1060">
        <v>10</v>
      </c>
      <c r="B46" s="1060">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2">
      <c r="A47" s="1060">
        <v>11</v>
      </c>
      <c r="B47" s="1060">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2">
      <c r="A48" s="1060">
        <v>12</v>
      </c>
      <c r="B48" s="1060">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2">
      <c r="A49" s="1060">
        <v>13</v>
      </c>
      <c r="B49" s="1060">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2">
      <c r="A50" s="1060">
        <v>14</v>
      </c>
      <c r="B50" s="1060">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2">
      <c r="A51" s="1060">
        <v>15</v>
      </c>
      <c r="B51" s="1060">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2">
      <c r="A52" s="1060">
        <v>16</v>
      </c>
      <c r="B52" s="1060">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2">
      <c r="A53" s="1060">
        <v>17</v>
      </c>
      <c r="B53" s="1060">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2">
      <c r="A54" s="1060">
        <v>18</v>
      </c>
      <c r="B54" s="1060">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2">
      <c r="A55" s="1060">
        <v>19</v>
      </c>
      <c r="B55" s="1060">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2">
      <c r="A56" s="1060">
        <v>20</v>
      </c>
      <c r="B56" s="1060">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2">
      <c r="A57" s="1060">
        <v>21</v>
      </c>
      <c r="B57" s="1060">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2">
      <c r="A58" s="1060">
        <v>22</v>
      </c>
      <c r="B58" s="1060">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2">
      <c r="A59" s="1060">
        <v>23</v>
      </c>
      <c r="B59" s="1060">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2">
      <c r="A60" s="1060">
        <v>24</v>
      </c>
      <c r="B60" s="1060">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2">
      <c r="A61" s="1060">
        <v>25</v>
      </c>
      <c r="B61" s="1060">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2">
      <c r="A62" s="1060">
        <v>26</v>
      </c>
      <c r="B62" s="1060">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2">
      <c r="A63" s="1060">
        <v>27</v>
      </c>
      <c r="B63" s="1060">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2">
      <c r="A64" s="1060">
        <v>28</v>
      </c>
      <c r="B64" s="1060">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2">
      <c r="A65" s="1060">
        <v>29</v>
      </c>
      <c r="B65" s="1060">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2">
      <c r="A66" s="1060">
        <v>30</v>
      </c>
      <c r="B66" s="1060">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2">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2">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2">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357</v>
      </c>
      <c r="Z69" s="368"/>
      <c r="AA69" s="368"/>
      <c r="AB69" s="368"/>
      <c r="AC69" s="148" t="s">
        <v>342</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2">
      <c r="A70" s="1060">
        <v>1</v>
      </c>
      <c r="B70" s="1060">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2">
      <c r="A71" s="1060">
        <v>2</v>
      </c>
      <c r="B71" s="1060">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2">
      <c r="A72" s="1060">
        <v>3</v>
      </c>
      <c r="B72" s="1060">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2">
      <c r="A73" s="1060">
        <v>4</v>
      </c>
      <c r="B73" s="1060">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2">
      <c r="A74" s="1060">
        <v>5</v>
      </c>
      <c r="B74" s="1060">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2">
      <c r="A75" s="1060">
        <v>6</v>
      </c>
      <c r="B75" s="1060">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2">
      <c r="A76" s="1060">
        <v>7</v>
      </c>
      <c r="B76" s="1060">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2">
      <c r="A77" s="1060">
        <v>8</v>
      </c>
      <c r="B77" s="1060">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2">
      <c r="A78" s="1060">
        <v>9</v>
      </c>
      <c r="B78" s="1060">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2">
      <c r="A79" s="1060">
        <v>10</v>
      </c>
      <c r="B79" s="1060">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2">
      <c r="A80" s="1060">
        <v>11</v>
      </c>
      <c r="B80" s="1060">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2">
      <c r="A81" s="1060">
        <v>12</v>
      </c>
      <c r="B81" s="1060">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2">
      <c r="A82" s="1060">
        <v>13</v>
      </c>
      <c r="B82" s="1060">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2">
      <c r="A83" s="1060">
        <v>14</v>
      </c>
      <c r="B83" s="1060">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2">
      <c r="A84" s="1060">
        <v>15</v>
      </c>
      <c r="B84" s="1060">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2">
      <c r="A85" s="1060">
        <v>16</v>
      </c>
      <c r="B85" s="1060">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2">
      <c r="A86" s="1060">
        <v>17</v>
      </c>
      <c r="B86" s="1060">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2">
      <c r="A87" s="1060">
        <v>18</v>
      </c>
      <c r="B87" s="1060">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2">
      <c r="A88" s="1060">
        <v>19</v>
      </c>
      <c r="B88" s="1060">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2">
      <c r="A89" s="1060">
        <v>20</v>
      </c>
      <c r="B89" s="1060">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2">
      <c r="A90" s="1060">
        <v>21</v>
      </c>
      <c r="B90" s="1060">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2">
      <c r="A91" s="1060">
        <v>22</v>
      </c>
      <c r="B91" s="1060">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2">
      <c r="A92" s="1060">
        <v>23</v>
      </c>
      <c r="B92" s="1060">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2">
      <c r="A93" s="1060">
        <v>24</v>
      </c>
      <c r="B93" s="1060">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2">
      <c r="A94" s="1060">
        <v>25</v>
      </c>
      <c r="B94" s="1060">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2">
      <c r="A95" s="1060">
        <v>26</v>
      </c>
      <c r="B95" s="1060">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2">
      <c r="A96" s="1060">
        <v>27</v>
      </c>
      <c r="B96" s="1060">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2">
      <c r="A97" s="1060">
        <v>28</v>
      </c>
      <c r="B97" s="1060">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2">
      <c r="A98" s="1060">
        <v>29</v>
      </c>
      <c r="B98" s="1060">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2">
      <c r="A99" s="1060">
        <v>30</v>
      </c>
      <c r="B99" s="1060">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2">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2">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2">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357</v>
      </c>
      <c r="Z102" s="368"/>
      <c r="AA102" s="368"/>
      <c r="AB102" s="368"/>
      <c r="AC102" s="148" t="s">
        <v>342</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2">
      <c r="A103" s="1060">
        <v>1</v>
      </c>
      <c r="B103" s="1060">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2">
      <c r="A104" s="1060">
        <v>2</v>
      </c>
      <c r="B104" s="1060">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2">
      <c r="A105" s="1060">
        <v>3</v>
      </c>
      <c r="B105" s="1060">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2">
      <c r="A106" s="1060">
        <v>4</v>
      </c>
      <c r="B106" s="1060">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2">
      <c r="A107" s="1060">
        <v>5</v>
      </c>
      <c r="B107" s="1060">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2">
      <c r="A108" s="1060">
        <v>6</v>
      </c>
      <c r="B108" s="1060">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2">
      <c r="A109" s="1060">
        <v>7</v>
      </c>
      <c r="B109" s="1060">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2">
      <c r="A110" s="1060">
        <v>8</v>
      </c>
      <c r="B110" s="1060">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2">
      <c r="A111" s="1060">
        <v>9</v>
      </c>
      <c r="B111" s="1060">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2">
      <c r="A112" s="1060">
        <v>10</v>
      </c>
      <c r="B112" s="1060">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2">
      <c r="A113" s="1060">
        <v>11</v>
      </c>
      <c r="B113" s="1060">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2">
      <c r="A114" s="1060">
        <v>12</v>
      </c>
      <c r="B114" s="1060">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2">
      <c r="A115" s="1060">
        <v>13</v>
      </c>
      <c r="B115" s="1060">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2">
      <c r="A116" s="1060">
        <v>14</v>
      </c>
      <c r="B116" s="1060">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2">
      <c r="A117" s="1060">
        <v>15</v>
      </c>
      <c r="B117" s="1060">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2">
      <c r="A118" s="1060">
        <v>16</v>
      </c>
      <c r="B118" s="1060">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2">
      <c r="A119" s="1060">
        <v>17</v>
      </c>
      <c r="B119" s="1060">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2">
      <c r="A120" s="1060">
        <v>18</v>
      </c>
      <c r="B120" s="1060">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2">
      <c r="A121" s="1060">
        <v>19</v>
      </c>
      <c r="B121" s="1060">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2">
      <c r="A122" s="1060">
        <v>20</v>
      </c>
      <c r="B122" s="1060">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2">
      <c r="A123" s="1060">
        <v>21</v>
      </c>
      <c r="B123" s="1060">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2">
      <c r="A124" s="1060">
        <v>22</v>
      </c>
      <c r="B124" s="1060">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2">
      <c r="A125" s="1060">
        <v>23</v>
      </c>
      <c r="B125" s="1060">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2">
      <c r="A126" s="1060">
        <v>24</v>
      </c>
      <c r="B126" s="1060">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2">
      <c r="A127" s="1060">
        <v>25</v>
      </c>
      <c r="B127" s="1060">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2">
      <c r="A128" s="1060">
        <v>26</v>
      </c>
      <c r="B128" s="1060">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2">
      <c r="A129" s="1060">
        <v>27</v>
      </c>
      <c r="B129" s="1060">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2">
      <c r="A130" s="1060">
        <v>28</v>
      </c>
      <c r="B130" s="1060">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2">
      <c r="A131" s="1060">
        <v>29</v>
      </c>
      <c r="B131" s="1060">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2">
      <c r="A132" s="1060">
        <v>30</v>
      </c>
      <c r="B132" s="1060">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2">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2">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2">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357</v>
      </c>
      <c r="Z135" s="368"/>
      <c r="AA135" s="368"/>
      <c r="AB135" s="368"/>
      <c r="AC135" s="148" t="s">
        <v>342</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2">
      <c r="A136" s="1060">
        <v>1</v>
      </c>
      <c r="B136" s="1060">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2">
      <c r="A137" s="1060">
        <v>2</v>
      </c>
      <c r="B137" s="1060">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2">
      <c r="A138" s="1060">
        <v>3</v>
      </c>
      <c r="B138" s="1060">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2">
      <c r="A139" s="1060">
        <v>4</v>
      </c>
      <c r="B139" s="1060">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2">
      <c r="A140" s="1060">
        <v>5</v>
      </c>
      <c r="B140" s="1060">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2">
      <c r="A141" s="1060">
        <v>6</v>
      </c>
      <c r="B141" s="1060">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2">
      <c r="A142" s="1060">
        <v>7</v>
      </c>
      <c r="B142" s="1060">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2">
      <c r="A143" s="1060">
        <v>8</v>
      </c>
      <c r="B143" s="1060">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2">
      <c r="A144" s="1060">
        <v>9</v>
      </c>
      <c r="B144" s="1060">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2">
      <c r="A145" s="1060">
        <v>10</v>
      </c>
      <c r="B145" s="1060">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2">
      <c r="A146" s="1060">
        <v>11</v>
      </c>
      <c r="B146" s="1060">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2">
      <c r="A147" s="1060">
        <v>12</v>
      </c>
      <c r="B147" s="1060">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2">
      <c r="A148" s="1060">
        <v>13</v>
      </c>
      <c r="B148" s="1060">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2">
      <c r="A149" s="1060">
        <v>14</v>
      </c>
      <c r="B149" s="1060">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2">
      <c r="A150" s="1060">
        <v>15</v>
      </c>
      <c r="B150" s="1060">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2">
      <c r="A151" s="1060">
        <v>16</v>
      </c>
      <c r="B151" s="1060">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2">
      <c r="A152" s="1060">
        <v>17</v>
      </c>
      <c r="B152" s="1060">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2">
      <c r="A153" s="1060">
        <v>18</v>
      </c>
      <c r="B153" s="1060">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2">
      <c r="A154" s="1060">
        <v>19</v>
      </c>
      <c r="B154" s="1060">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2">
      <c r="A155" s="1060">
        <v>20</v>
      </c>
      <c r="B155" s="1060">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2">
      <c r="A156" s="1060">
        <v>21</v>
      </c>
      <c r="B156" s="1060">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2">
      <c r="A157" s="1060">
        <v>22</v>
      </c>
      <c r="B157" s="1060">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2">
      <c r="A158" s="1060">
        <v>23</v>
      </c>
      <c r="B158" s="1060">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2">
      <c r="A159" s="1060">
        <v>24</v>
      </c>
      <c r="B159" s="1060">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2">
      <c r="A160" s="1060">
        <v>25</v>
      </c>
      <c r="B160" s="1060">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2">
      <c r="A161" s="1060">
        <v>26</v>
      </c>
      <c r="B161" s="1060">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2">
      <c r="A162" s="1060">
        <v>27</v>
      </c>
      <c r="B162" s="1060">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2">
      <c r="A163" s="1060">
        <v>28</v>
      </c>
      <c r="B163" s="1060">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2">
      <c r="A164" s="1060">
        <v>29</v>
      </c>
      <c r="B164" s="1060">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2">
      <c r="A165" s="1060">
        <v>30</v>
      </c>
      <c r="B165" s="1060">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2">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2">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2">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357</v>
      </c>
      <c r="Z168" s="368"/>
      <c r="AA168" s="368"/>
      <c r="AB168" s="368"/>
      <c r="AC168" s="148" t="s">
        <v>342</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2">
      <c r="A169" s="1060">
        <v>1</v>
      </c>
      <c r="B169" s="1060">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2">
      <c r="A170" s="1060">
        <v>2</v>
      </c>
      <c r="B170" s="1060">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2">
      <c r="A171" s="1060">
        <v>3</v>
      </c>
      <c r="B171" s="1060">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2">
      <c r="A172" s="1060">
        <v>4</v>
      </c>
      <c r="B172" s="1060">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2">
      <c r="A173" s="1060">
        <v>5</v>
      </c>
      <c r="B173" s="1060">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2">
      <c r="A174" s="1060">
        <v>6</v>
      </c>
      <c r="B174" s="1060">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2">
      <c r="A175" s="1060">
        <v>7</v>
      </c>
      <c r="B175" s="1060">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2">
      <c r="A176" s="1060">
        <v>8</v>
      </c>
      <c r="B176" s="1060">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2">
      <c r="A177" s="1060">
        <v>9</v>
      </c>
      <c r="B177" s="1060">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2">
      <c r="A178" s="1060">
        <v>10</v>
      </c>
      <c r="B178" s="1060">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2">
      <c r="A179" s="1060">
        <v>11</v>
      </c>
      <c r="B179" s="1060">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2">
      <c r="A180" s="1060">
        <v>12</v>
      </c>
      <c r="B180" s="1060">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2">
      <c r="A181" s="1060">
        <v>13</v>
      </c>
      <c r="B181" s="1060">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2">
      <c r="A182" s="1060">
        <v>14</v>
      </c>
      <c r="B182" s="1060">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2">
      <c r="A183" s="1060">
        <v>15</v>
      </c>
      <c r="B183" s="1060">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2">
      <c r="A184" s="1060">
        <v>16</v>
      </c>
      <c r="B184" s="1060">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2">
      <c r="A185" s="1060">
        <v>17</v>
      </c>
      <c r="B185" s="1060">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2">
      <c r="A186" s="1060">
        <v>18</v>
      </c>
      <c r="B186" s="1060">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2">
      <c r="A187" s="1060">
        <v>19</v>
      </c>
      <c r="B187" s="1060">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2">
      <c r="A188" s="1060">
        <v>20</v>
      </c>
      <c r="B188" s="1060">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2">
      <c r="A189" s="1060">
        <v>21</v>
      </c>
      <c r="B189" s="1060">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2">
      <c r="A190" s="1060">
        <v>22</v>
      </c>
      <c r="B190" s="1060">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2">
      <c r="A191" s="1060">
        <v>23</v>
      </c>
      <c r="B191" s="1060">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2">
      <c r="A192" s="1060">
        <v>24</v>
      </c>
      <c r="B192" s="1060">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2">
      <c r="A193" s="1060">
        <v>25</v>
      </c>
      <c r="B193" s="1060">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2">
      <c r="A194" s="1060">
        <v>26</v>
      </c>
      <c r="B194" s="1060">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2">
      <c r="A195" s="1060">
        <v>27</v>
      </c>
      <c r="B195" s="1060">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2">
      <c r="A196" s="1060">
        <v>28</v>
      </c>
      <c r="B196" s="1060">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2">
      <c r="A197" s="1060">
        <v>29</v>
      </c>
      <c r="B197" s="1060">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2">
      <c r="A198" s="1060">
        <v>30</v>
      </c>
      <c r="B198" s="1060">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2">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2">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2">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357</v>
      </c>
      <c r="Z201" s="368"/>
      <c r="AA201" s="368"/>
      <c r="AB201" s="368"/>
      <c r="AC201" s="148" t="s">
        <v>342</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2">
      <c r="A202" s="1060">
        <v>1</v>
      </c>
      <c r="B202" s="1060">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2">
      <c r="A203" s="1060">
        <v>2</v>
      </c>
      <c r="B203" s="1060">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2">
      <c r="A204" s="1060">
        <v>3</v>
      </c>
      <c r="B204" s="1060">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2">
      <c r="A205" s="1060">
        <v>4</v>
      </c>
      <c r="B205" s="1060">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2">
      <c r="A206" s="1060">
        <v>5</v>
      </c>
      <c r="B206" s="1060">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2">
      <c r="A207" s="1060">
        <v>6</v>
      </c>
      <c r="B207" s="1060">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2">
      <c r="A208" s="1060">
        <v>7</v>
      </c>
      <c r="B208" s="1060">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2">
      <c r="A209" s="1060">
        <v>8</v>
      </c>
      <c r="B209" s="1060">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2">
      <c r="A210" s="1060">
        <v>9</v>
      </c>
      <c r="B210" s="1060">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2">
      <c r="A211" s="1060">
        <v>10</v>
      </c>
      <c r="B211" s="1060">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2">
      <c r="A212" s="1060">
        <v>11</v>
      </c>
      <c r="B212" s="1060">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2">
      <c r="A213" s="1060">
        <v>12</v>
      </c>
      <c r="B213" s="1060">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2">
      <c r="A214" s="1060">
        <v>13</v>
      </c>
      <c r="B214" s="1060">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2">
      <c r="A215" s="1060">
        <v>14</v>
      </c>
      <c r="B215" s="1060">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2">
      <c r="A216" s="1060">
        <v>15</v>
      </c>
      <c r="B216" s="1060">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2">
      <c r="A217" s="1060">
        <v>16</v>
      </c>
      <c r="B217" s="1060">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2">
      <c r="A218" s="1060">
        <v>17</v>
      </c>
      <c r="B218" s="1060">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2">
      <c r="A219" s="1060">
        <v>18</v>
      </c>
      <c r="B219" s="1060">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2">
      <c r="A220" s="1060">
        <v>19</v>
      </c>
      <c r="B220" s="1060">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2">
      <c r="A221" s="1060">
        <v>20</v>
      </c>
      <c r="B221" s="1060">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2">
      <c r="A222" s="1060">
        <v>21</v>
      </c>
      <c r="B222" s="1060">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2">
      <c r="A223" s="1060">
        <v>22</v>
      </c>
      <c r="B223" s="1060">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2">
      <c r="A224" s="1060">
        <v>23</v>
      </c>
      <c r="B224" s="1060">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2">
      <c r="A225" s="1060">
        <v>24</v>
      </c>
      <c r="B225" s="1060">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2">
      <c r="A226" s="1060">
        <v>25</v>
      </c>
      <c r="B226" s="1060">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2">
      <c r="A227" s="1060">
        <v>26</v>
      </c>
      <c r="B227" s="1060">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2">
      <c r="A228" s="1060">
        <v>27</v>
      </c>
      <c r="B228" s="1060">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2">
      <c r="A229" s="1060">
        <v>28</v>
      </c>
      <c r="B229" s="1060">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2">
      <c r="A230" s="1060">
        <v>29</v>
      </c>
      <c r="B230" s="1060">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2">
      <c r="A231" s="1060">
        <v>30</v>
      </c>
      <c r="B231" s="1060">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2">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2">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2">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357</v>
      </c>
      <c r="Z234" s="368"/>
      <c r="AA234" s="368"/>
      <c r="AB234" s="368"/>
      <c r="AC234" s="148" t="s">
        <v>342</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2">
      <c r="A235" s="1060">
        <v>1</v>
      </c>
      <c r="B235" s="1060">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2">
      <c r="A236" s="1060">
        <v>2</v>
      </c>
      <c r="B236" s="1060">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2">
      <c r="A237" s="1060">
        <v>3</v>
      </c>
      <c r="B237" s="1060">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2">
      <c r="A238" s="1060">
        <v>4</v>
      </c>
      <c r="B238" s="1060">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2">
      <c r="A239" s="1060">
        <v>5</v>
      </c>
      <c r="B239" s="1060">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2">
      <c r="A240" s="1060">
        <v>6</v>
      </c>
      <c r="B240" s="1060">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2">
      <c r="A241" s="1060">
        <v>7</v>
      </c>
      <c r="B241" s="1060">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2">
      <c r="A242" s="1060">
        <v>8</v>
      </c>
      <c r="B242" s="1060">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2">
      <c r="A243" s="1060">
        <v>9</v>
      </c>
      <c r="B243" s="1060">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2">
      <c r="A244" s="1060">
        <v>10</v>
      </c>
      <c r="B244" s="1060">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2">
      <c r="A245" s="1060">
        <v>11</v>
      </c>
      <c r="B245" s="1060">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2">
      <c r="A246" s="1060">
        <v>12</v>
      </c>
      <c r="B246" s="1060">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2">
      <c r="A247" s="1060">
        <v>13</v>
      </c>
      <c r="B247" s="1060">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2">
      <c r="A248" s="1060">
        <v>14</v>
      </c>
      <c r="B248" s="1060">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2">
      <c r="A249" s="1060">
        <v>15</v>
      </c>
      <c r="B249" s="1060">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2">
      <c r="A250" s="1060">
        <v>16</v>
      </c>
      <c r="B250" s="1060">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2">
      <c r="A251" s="1060">
        <v>17</v>
      </c>
      <c r="B251" s="1060">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2">
      <c r="A252" s="1060">
        <v>18</v>
      </c>
      <c r="B252" s="1060">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2">
      <c r="A253" s="1060">
        <v>19</v>
      </c>
      <c r="B253" s="1060">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2">
      <c r="A254" s="1060">
        <v>20</v>
      </c>
      <c r="B254" s="1060">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2">
      <c r="A255" s="1060">
        <v>21</v>
      </c>
      <c r="B255" s="1060">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2">
      <c r="A256" s="1060">
        <v>22</v>
      </c>
      <c r="B256" s="1060">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2">
      <c r="A257" s="1060">
        <v>23</v>
      </c>
      <c r="B257" s="1060">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2">
      <c r="A258" s="1060">
        <v>24</v>
      </c>
      <c r="B258" s="1060">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2">
      <c r="A259" s="1060">
        <v>25</v>
      </c>
      <c r="B259" s="1060">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2">
      <c r="A260" s="1060">
        <v>26</v>
      </c>
      <c r="B260" s="1060">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2">
      <c r="A261" s="1060">
        <v>27</v>
      </c>
      <c r="B261" s="1060">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2">
      <c r="A262" s="1060">
        <v>28</v>
      </c>
      <c r="B262" s="1060">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2">
      <c r="A263" s="1060">
        <v>29</v>
      </c>
      <c r="B263" s="1060">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2">
      <c r="A264" s="1060">
        <v>30</v>
      </c>
      <c r="B264" s="1060">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2">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2">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2">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357</v>
      </c>
      <c r="Z267" s="368"/>
      <c r="AA267" s="368"/>
      <c r="AB267" s="368"/>
      <c r="AC267" s="148" t="s">
        <v>342</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2">
      <c r="A268" s="1060">
        <v>1</v>
      </c>
      <c r="B268" s="1060">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2">
      <c r="A269" s="1060">
        <v>2</v>
      </c>
      <c r="B269" s="1060">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2">
      <c r="A270" s="1060">
        <v>3</v>
      </c>
      <c r="B270" s="1060">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2">
      <c r="A271" s="1060">
        <v>4</v>
      </c>
      <c r="B271" s="1060">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2">
      <c r="A272" s="1060">
        <v>5</v>
      </c>
      <c r="B272" s="1060">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2">
      <c r="A273" s="1060">
        <v>6</v>
      </c>
      <c r="B273" s="1060">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2">
      <c r="A274" s="1060">
        <v>7</v>
      </c>
      <c r="B274" s="1060">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2">
      <c r="A275" s="1060">
        <v>8</v>
      </c>
      <c r="B275" s="1060">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2">
      <c r="A276" s="1060">
        <v>9</v>
      </c>
      <c r="B276" s="1060">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2">
      <c r="A277" s="1060">
        <v>10</v>
      </c>
      <c r="B277" s="1060">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2">
      <c r="A278" s="1060">
        <v>11</v>
      </c>
      <c r="B278" s="1060">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2">
      <c r="A279" s="1060">
        <v>12</v>
      </c>
      <c r="B279" s="1060">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2">
      <c r="A280" s="1060">
        <v>13</v>
      </c>
      <c r="B280" s="1060">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2">
      <c r="A281" s="1060">
        <v>14</v>
      </c>
      <c r="B281" s="1060">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2">
      <c r="A282" s="1060">
        <v>15</v>
      </c>
      <c r="B282" s="1060">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2">
      <c r="A283" s="1060">
        <v>16</v>
      </c>
      <c r="B283" s="1060">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2">
      <c r="A284" s="1060">
        <v>17</v>
      </c>
      <c r="B284" s="1060">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2">
      <c r="A285" s="1060">
        <v>18</v>
      </c>
      <c r="B285" s="1060">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2">
      <c r="A286" s="1060">
        <v>19</v>
      </c>
      <c r="B286" s="1060">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2">
      <c r="A287" s="1060">
        <v>20</v>
      </c>
      <c r="B287" s="1060">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2">
      <c r="A288" s="1060">
        <v>21</v>
      </c>
      <c r="B288" s="1060">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2">
      <c r="A289" s="1060">
        <v>22</v>
      </c>
      <c r="B289" s="1060">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2">
      <c r="A290" s="1060">
        <v>23</v>
      </c>
      <c r="B290" s="1060">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2">
      <c r="A291" s="1060">
        <v>24</v>
      </c>
      <c r="B291" s="1060">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2">
      <c r="A292" s="1060">
        <v>25</v>
      </c>
      <c r="B292" s="1060">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2">
      <c r="A293" s="1060">
        <v>26</v>
      </c>
      <c r="B293" s="1060">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2">
      <c r="A294" s="1060">
        <v>27</v>
      </c>
      <c r="B294" s="1060">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2">
      <c r="A295" s="1060">
        <v>28</v>
      </c>
      <c r="B295" s="1060">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2">
      <c r="A296" s="1060">
        <v>29</v>
      </c>
      <c r="B296" s="1060">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2">
      <c r="A297" s="1060">
        <v>30</v>
      </c>
      <c r="B297" s="1060">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2">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2">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2">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357</v>
      </c>
      <c r="Z300" s="368"/>
      <c r="AA300" s="368"/>
      <c r="AB300" s="368"/>
      <c r="AC300" s="148" t="s">
        <v>342</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2">
      <c r="A301" s="1060">
        <v>1</v>
      </c>
      <c r="B301" s="1060">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2">
      <c r="A302" s="1060">
        <v>2</v>
      </c>
      <c r="B302" s="1060">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2">
      <c r="A303" s="1060">
        <v>3</v>
      </c>
      <c r="B303" s="1060">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2">
      <c r="A304" s="1060">
        <v>4</v>
      </c>
      <c r="B304" s="1060">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2">
      <c r="A305" s="1060">
        <v>5</v>
      </c>
      <c r="B305" s="1060">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2">
      <c r="A306" s="1060">
        <v>6</v>
      </c>
      <c r="B306" s="1060">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2">
      <c r="A307" s="1060">
        <v>7</v>
      </c>
      <c r="B307" s="1060">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2">
      <c r="A308" s="1060">
        <v>8</v>
      </c>
      <c r="B308" s="1060">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2">
      <c r="A309" s="1060">
        <v>9</v>
      </c>
      <c r="B309" s="1060">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2">
      <c r="A310" s="1060">
        <v>10</v>
      </c>
      <c r="B310" s="1060">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2">
      <c r="A311" s="1060">
        <v>11</v>
      </c>
      <c r="B311" s="1060">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2">
      <c r="A312" s="1060">
        <v>12</v>
      </c>
      <c r="B312" s="1060">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2">
      <c r="A313" s="1060">
        <v>13</v>
      </c>
      <c r="B313" s="1060">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2">
      <c r="A314" s="1060">
        <v>14</v>
      </c>
      <c r="B314" s="1060">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2">
      <c r="A315" s="1060">
        <v>15</v>
      </c>
      <c r="B315" s="1060">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2">
      <c r="A316" s="1060">
        <v>16</v>
      </c>
      <c r="B316" s="1060">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2">
      <c r="A317" s="1060">
        <v>17</v>
      </c>
      <c r="B317" s="1060">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2">
      <c r="A318" s="1060">
        <v>18</v>
      </c>
      <c r="B318" s="1060">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2">
      <c r="A319" s="1060">
        <v>19</v>
      </c>
      <c r="B319" s="1060">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2">
      <c r="A320" s="1060">
        <v>20</v>
      </c>
      <c r="B320" s="1060">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2">
      <c r="A321" s="1060">
        <v>21</v>
      </c>
      <c r="B321" s="1060">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2">
      <c r="A322" s="1060">
        <v>22</v>
      </c>
      <c r="B322" s="1060">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2">
      <c r="A323" s="1060">
        <v>23</v>
      </c>
      <c r="B323" s="1060">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2">
      <c r="A324" s="1060">
        <v>24</v>
      </c>
      <c r="B324" s="1060">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2">
      <c r="A325" s="1060">
        <v>25</v>
      </c>
      <c r="B325" s="1060">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2">
      <c r="A326" s="1060">
        <v>26</v>
      </c>
      <c r="B326" s="1060">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2">
      <c r="A327" s="1060">
        <v>27</v>
      </c>
      <c r="B327" s="1060">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2">
      <c r="A328" s="1060">
        <v>28</v>
      </c>
      <c r="B328" s="1060">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2">
      <c r="A329" s="1060">
        <v>29</v>
      </c>
      <c r="B329" s="1060">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2">
      <c r="A330" s="1060">
        <v>30</v>
      </c>
      <c r="B330" s="1060">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2">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2">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2">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357</v>
      </c>
      <c r="Z333" s="368"/>
      <c r="AA333" s="368"/>
      <c r="AB333" s="368"/>
      <c r="AC333" s="148" t="s">
        <v>342</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2">
      <c r="A334" s="1060">
        <v>1</v>
      </c>
      <c r="B334" s="1060">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2">
      <c r="A335" s="1060">
        <v>2</v>
      </c>
      <c r="B335" s="1060">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2">
      <c r="A336" s="1060">
        <v>3</v>
      </c>
      <c r="B336" s="1060">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2">
      <c r="A337" s="1060">
        <v>4</v>
      </c>
      <c r="B337" s="1060">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2">
      <c r="A338" s="1060">
        <v>5</v>
      </c>
      <c r="B338" s="1060">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2">
      <c r="A339" s="1060">
        <v>6</v>
      </c>
      <c r="B339" s="1060">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2">
      <c r="A340" s="1060">
        <v>7</v>
      </c>
      <c r="B340" s="1060">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2">
      <c r="A341" s="1060">
        <v>8</v>
      </c>
      <c r="B341" s="1060">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2">
      <c r="A342" s="1060">
        <v>9</v>
      </c>
      <c r="B342" s="1060">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2">
      <c r="A343" s="1060">
        <v>10</v>
      </c>
      <c r="B343" s="1060">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2">
      <c r="A344" s="1060">
        <v>11</v>
      </c>
      <c r="B344" s="1060">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2">
      <c r="A345" s="1060">
        <v>12</v>
      </c>
      <c r="B345" s="1060">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2">
      <c r="A346" s="1060">
        <v>13</v>
      </c>
      <c r="B346" s="1060">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2">
      <c r="A347" s="1060">
        <v>14</v>
      </c>
      <c r="B347" s="1060">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2">
      <c r="A348" s="1060">
        <v>15</v>
      </c>
      <c r="B348" s="1060">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2">
      <c r="A349" s="1060">
        <v>16</v>
      </c>
      <c r="B349" s="1060">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2">
      <c r="A350" s="1060">
        <v>17</v>
      </c>
      <c r="B350" s="1060">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2">
      <c r="A351" s="1060">
        <v>18</v>
      </c>
      <c r="B351" s="1060">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2">
      <c r="A352" s="1060">
        <v>19</v>
      </c>
      <c r="B352" s="1060">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2">
      <c r="A353" s="1060">
        <v>20</v>
      </c>
      <c r="B353" s="1060">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2">
      <c r="A354" s="1060">
        <v>21</v>
      </c>
      <c r="B354" s="1060">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2">
      <c r="A355" s="1060">
        <v>22</v>
      </c>
      <c r="B355" s="1060">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2">
      <c r="A356" s="1060">
        <v>23</v>
      </c>
      <c r="B356" s="1060">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2">
      <c r="A357" s="1060">
        <v>24</v>
      </c>
      <c r="B357" s="1060">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2">
      <c r="A358" s="1060">
        <v>25</v>
      </c>
      <c r="B358" s="1060">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2">
      <c r="A359" s="1060">
        <v>26</v>
      </c>
      <c r="B359" s="1060">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2">
      <c r="A360" s="1060">
        <v>27</v>
      </c>
      <c r="B360" s="1060">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2">
      <c r="A361" s="1060">
        <v>28</v>
      </c>
      <c r="B361" s="1060">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2">
      <c r="A362" s="1060">
        <v>29</v>
      </c>
      <c r="B362" s="1060">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2">
      <c r="A363" s="1060">
        <v>30</v>
      </c>
      <c r="B363" s="1060">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2">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2">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2">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357</v>
      </c>
      <c r="Z366" s="368"/>
      <c r="AA366" s="368"/>
      <c r="AB366" s="368"/>
      <c r="AC366" s="148" t="s">
        <v>342</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2">
      <c r="A367" s="1060">
        <v>1</v>
      </c>
      <c r="B367" s="1060">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2">
      <c r="A368" s="1060">
        <v>2</v>
      </c>
      <c r="B368" s="1060">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2">
      <c r="A369" s="1060">
        <v>3</v>
      </c>
      <c r="B369" s="1060">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2">
      <c r="A370" s="1060">
        <v>4</v>
      </c>
      <c r="B370" s="1060">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2">
      <c r="A371" s="1060">
        <v>5</v>
      </c>
      <c r="B371" s="1060">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2">
      <c r="A372" s="1060">
        <v>6</v>
      </c>
      <c r="B372" s="1060">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2">
      <c r="A373" s="1060">
        <v>7</v>
      </c>
      <c r="B373" s="1060">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2">
      <c r="A374" s="1060">
        <v>8</v>
      </c>
      <c r="B374" s="1060">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2">
      <c r="A375" s="1060">
        <v>9</v>
      </c>
      <c r="B375" s="1060">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2">
      <c r="A376" s="1060">
        <v>10</v>
      </c>
      <c r="B376" s="1060">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2">
      <c r="A377" s="1060">
        <v>11</v>
      </c>
      <c r="B377" s="1060">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2">
      <c r="A378" s="1060">
        <v>12</v>
      </c>
      <c r="B378" s="1060">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2">
      <c r="A379" s="1060">
        <v>13</v>
      </c>
      <c r="B379" s="1060">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2">
      <c r="A380" s="1060">
        <v>14</v>
      </c>
      <c r="B380" s="1060">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2">
      <c r="A381" s="1060">
        <v>15</v>
      </c>
      <c r="B381" s="1060">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2">
      <c r="A382" s="1060">
        <v>16</v>
      </c>
      <c r="B382" s="1060">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2">
      <c r="A383" s="1060">
        <v>17</v>
      </c>
      <c r="B383" s="1060">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2">
      <c r="A384" s="1060">
        <v>18</v>
      </c>
      <c r="B384" s="1060">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2">
      <c r="A385" s="1060">
        <v>19</v>
      </c>
      <c r="B385" s="1060">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2">
      <c r="A386" s="1060">
        <v>20</v>
      </c>
      <c r="B386" s="1060">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2">
      <c r="A387" s="1060">
        <v>21</v>
      </c>
      <c r="B387" s="1060">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2">
      <c r="A388" s="1060">
        <v>22</v>
      </c>
      <c r="B388" s="1060">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2">
      <c r="A389" s="1060">
        <v>23</v>
      </c>
      <c r="B389" s="1060">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2">
      <c r="A390" s="1060">
        <v>24</v>
      </c>
      <c r="B390" s="1060">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2">
      <c r="A391" s="1060">
        <v>25</v>
      </c>
      <c r="B391" s="1060">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2">
      <c r="A392" s="1060">
        <v>26</v>
      </c>
      <c r="B392" s="1060">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2">
      <c r="A393" s="1060">
        <v>27</v>
      </c>
      <c r="B393" s="1060">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2">
      <c r="A394" s="1060">
        <v>28</v>
      </c>
      <c r="B394" s="1060">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2">
      <c r="A395" s="1060">
        <v>29</v>
      </c>
      <c r="B395" s="1060">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2">
      <c r="A396" s="1060">
        <v>30</v>
      </c>
      <c r="B396" s="1060">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2">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2">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2">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357</v>
      </c>
      <c r="Z399" s="368"/>
      <c r="AA399" s="368"/>
      <c r="AB399" s="368"/>
      <c r="AC399" s="148" t="s">
        <v>342</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2">
      <c r="A400" s="1060">
        <v>1</v>
      </c>
      <c r="B400" s="1060">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2">
      <c r="A401" s="1060">
        <v>2</v>
      </c>
      <c r="B401" s="1060">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2">
      <c r="A402" s="1060">
        <v>3</v>
      </c>
      <c r="B402" s="1060">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2">
      <c r="A403" s="1060">
        <v>4</v>
      </c>
      <c r="B403" s="1060">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2">
      <c r="A404" s="1060">
        <v>5</v>
      </c>
      <c r="B404" s="1060">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2">
      <c r="A405" s="1060">
        <v>6</v>
      </c>
      <c r="B405" s="1060">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2">
      <c r="A406" s="1060">
        <v>7</v>
      </c>
      <c r="B406" s="1060">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2">
      <c r="A407" s="1060">
        <v>8</v>
      </c>
      <c r="B407" s="1060">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2">
      <c r="A408" s="1060">
        <v>9</v>
      </c>
      <c r="B408" s="1060">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2">
      <c r="A409" s="1060">
        <v>10</v>
      </c>
      <c r="B409" s="1060">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2">
      <c r="A410" s="1060">
        <v>11</v>
      </c>
      <c r="B410" s="1060">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2">
      <c r="A411" s="1060">
        <v>12</v>
      </c>
      <c r="B411" s="1060">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2">
      <c r="A412" s="1060">
        <v>13</v>
      </c>
      <c r="B412" s="1060">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2">
      <c r="A413" s="1060">
        <v>14</v>
      </c>
      <c r="B413" s="1060">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2">
      <c r="A414" s="1060">
        <v>15</v>
      </c>
      <c r="B414" s="1060">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2">
      <c r="A415" s="1060">
        <v>16</v>
      </c>
      <c r="B415" s="1060">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2">
      <c r="A416" s="1060">
        <v>17</v>
      </c>
      <c r="B416" s="1060">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2">
      <c r="A417" s="1060">
        <v>18</v>
      </c>
      <c r="B417" s="1060">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2">
      <c r="A418" s="1060">
        <v>19</v>
      </c>
      <c r="B418" s="1060">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2">
      <c r="A419" s="1060">
        <v>20</v>
      </c>
      <c r="B419" s="1060">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2">
      <c r="A420" s="1060">
        <v>21</v>
      </c>
      <c r="B420" s="1060">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2">
      <c r="A421" s="1060">
        <v>22</v>
      </c>
      <c r="B421" s="1060">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2">
      <c r="A422" s="1060">
        <v>23</v>
      </c>
      <c r="B422" s="1060">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2">
      <c r="A423" s="1060">
        <v>24</v>
      </c>
      <c r="B423" s="1060">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2">
      <c r="A424" s="1060">
        <v>25</v>
      </c>
      <c r="B424" s="1060">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2">
      <c r="A425" s="1060">
        <v>26</v>
      </c>
      <c r="B425" s="1060">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2">
      <c r="A426" s="1060">
        <v>27</v>
      </c>
      <c r="B426" s="1060">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2">
      <c r="A427" s="1060">
        <v>28</v>
      </c>
      <c r="B427" s="1060">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2">
      <c r="A428" s="1060">
        <v>29</v>
      </c>
      <c r="B428" s="1060">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2">
      <c r="A429" s="1060">
        <v>30</v>
      </c>
      <c r="B429" s="1060">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2">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2">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2">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357</v>
      </c>
      <c r="Z432" s="368"/>
      <c r="AA432" s="368"/>
      <c r="AB432" s="368"/>
      <c r="AC432" s="148" t="s">
        <v>342</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2">
      <c r="A433" s="1060">
        <v>1</v>
      </c>
      <c r="B433" s="1060">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2">
      <c r="A434" s="1060">
        <v>2</v>
      </c>
      <c r="B434" s="1060">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2">
      <c r="A435" s="1060">
        <v>3</v>
      </c>
      <c r="B435" s="1060">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2">
      <c r="A436" s="1060">
        <v>4</v>
      </c>
      <c r="B436" s="1060">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2">
      <c r="A437" s="1060">
        <v>5</v>
      </c>
      <c r="B437" s="1060">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2">
      <c r="A438" s="1060">
        <v>6</v>
      </c>
      <c r="B438" s="1060">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2">
      <c r="A439" s="1060">
        <v>7</v>
      </c>
      <c r="B439" s="1060">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2">
      <c r="A440" s="1060">
        <v>8</v>
      </c>
      <c r="B440" s="1060">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2">
      <c r="A441" s="1060">
        <v>9</v>
      </c>
      <c r="B441" s="1060">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2">
      <c r="A442" s="1060">
        <v>10</v>
      </c>
      <c r="B442" s="1060">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2">
      <c r="A443" s="1060">
        <v>11</v>
      </c>
      <c r="B443" s="1060">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2">
      <c r="A444" s="1060">
        <v>12</v>
      </c>
      <c r="B444" s="1060">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2">
      <c r="A445" s="1060">
        <v>13</v>
      </c>
      <c r="B445" s="1060">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2">
      <c r="A446" s="1060">
        <v>14</v>
      </c>
      <c r="B446" s="1060">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2">
      <c r="A447" s="1060">
        <v>15</v>
      </c>
      <c r="B447" s="1060">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2">
      <c r="A448" s="1060">
        <v>16</v>
      </c>
      <c r="B448" s="1060">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2">
      <c r="A449" s="1060">
        <v>17</v>
      </c>
      <c r="B449" s="1060">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2">
      <c r="A450" s="1060">
        <v>18</v>
      </c>
      <c r="B450" s="1060">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2">
      <c r="A451" s="1060">
        <v>19</v>
      </c>
      <c r="B451" s="1060">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2">
      <c r="A452" s="1060">
        <v>20</v>
      </c>
      <c r="B452" s="1060">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2">
      <c r="A453" s="1060">
        <v>21</v>
      </c>
      <c r="B453" s="1060">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2">
      <c r="A454" s="1060">
        <v>22</v>
      </c>
      <c r="B454" s="1060">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2">
      <c r="A455" s="1060">
        <v>23</v>
      </c>
      <c r="B455" s="1060">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2">
      <c r="A456" s="1060">
        <v>24</v>
      </c>
      <c r="B456" s="1060">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2">
      <c r="A457" s="1060">
        <v>25</v>
      </c>
      <c r="B457" s="1060">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2">
      <c r="A458" s="1060">
        <v>26</v>
      </c>
      <c r="B458" s="1060">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2">
      <c r="A459" s="1060">
        <v>27</v>
      </c>
      <c r="B459" s="1060">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2">
      <c r="A460" s="1060">
        <v>28</v>
      </c>
      <c r="B460" s="1060">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2">
      <c r="A461" s="1060">
        <v>29</v>
      </c>
      <c r="B461" s="1060">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2">
      <c r="A462" s="1060">
        <v>30</v>
      </c>
      <c r="B462" s="1060">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2">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2">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2">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357</v>
      </c>
      <c r="Z465" s="368"/>
      <c r="AA465" s="368"/>
      <c r="AB465" s="368"/>
      <c r="AC465" s="148" t="s">
        <v>342</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2">
      <c r="A466" s="1060">
        <v>1</v>
      </c>
      <c r="B466" s="1060">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2">
      <c r="A467" s="1060">
        <v>2</v>
      </c>
      <c r="B467" s="1060">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2">
      <c r="A468" s="1060">
        <v>3</v>
      </c>
      <c r="B468" s="1060">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2">
      <c r="A469" s="1060">
        <v>4</v>
      </c>
      <c r="B469" s="1060">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2">
      <c r="A470" s="1060">
        <v>5</v>
      </c>
      <c r="B470" s="1060">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2">
      <c r="A471" s="1060">
        <v>6</v>
      </c>
      <c r="B471" s="1060">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2">
      <c r="A472" s="1060">
        <v>7</v>
      </c>
      <c r="B472" s="1060">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2">
      <c r="A473" s="1060">
        <v>8</v>
      </c>
      <c r="B473" s="1060">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2">
      <c r="A474" s="1060">
        <v>9</v>
      </c>
      <c r="B474" s="1060">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2">
      <c r="A475" s="1060">
        <v>10</v>
      </c>
      <c r="B475" s="1060">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2">
      <c r="A476" s="1060">
        <v>11</v>
      </c>
      <c r="B476" s="1060">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2">
      <c r="A477" s="1060">
        <v>12</v>
      </c>
      <c r="B477" s="1060">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2">
      <c r="A478" s="1060">
        <v>13</v>
      </c>
      <c r="B478" s="1060">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2">
      <c r="A479" s="1060">
        <v>14</v>
      </c>
      <c r="B479" s="1060">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2">
      <c r="A480" s="1060">
        <v>15</v>
      </c>
      <c r="B480" s="1060">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2">
      <c r="A481" s="1060">
        <v>16</v>
      </c>
      <c r="B481" s="1060">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2">
      <c r="A482" s="1060">
        <v>17</v>
      </c>
      <c r="B482" s="1060">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2">
      <c r="A483" s="1060">
        <v>18</v>
      </c>
      <c r="B483" s="1060">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2">
      <c r="A484" s="1060">
        <v>19</v>
      </c>
      <c r="B484" s="1060">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2">
      <c r="A485" s="1060">
        <v>20</v>
      </c>
      <c r="B485" s="1060">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2">
      <c r="A486" s="1060">
        <v>21</v>
      </c>
      <c r="B486" s="1060">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2">
      <c r="A487" s="1060">
        <v>22</v>
      </c>
      <c r="B487" s="1060">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2">
      <c r="A488" s="1060">
        <v>23</v>
      </c>
      <c r="B488" s="1060">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2">
      <c r="A489" s="1060">
        <v>24</v>
      </c>
      <c r="B489" s="1060">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2">
      <c r="A490" s="1060">
        <v>25</v>
      </c>
      <c r="B490" s="1060">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2">
      <c r="A491" s="1060">
        <v>26</v>
      </c>
      <c r="B491" s="1060">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2">
      <c r="A492" s="1060">
        <v>27</v>
      </c>
      <c r="B492" s="1060">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2">
      <c r="A493" s="1060">
        <v>28</v>
      </c>
      <c r="B493" s="1060">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2">
      <c r="A494" s="1060">
        <v>29</v>
      </c>
      <c r="B494" s="1060">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2">
      <c r="A495" s="1060">
        <v>30</v>
      </c>
      <c r="B495" s="1060">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2">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2">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2">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357</v>
      </c>
      <c r="Z498" s="368"/>
      <c r="AA498" s="368"/>
      <c r="AB498" s="368"/>
      <c r="AC498" s="148" t="s">
        <v>342</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2">
      <c r="A499" s="1060">
        <v>1</v>
      </c>
      <c r="B499" s="1060">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2">
      <c r="A500" s="1060">
        <v>2</v>
      </c>
      <c r="B500" s="1060">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2">
      <c r="A501" s="1060">
        <v>3</v>
      </c>
      <c r="B501" s="1060">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2">
      <c r="A502" s="1060">
        <v>4</v>
      </c>
      <c r="B502" s="1060">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2">
      <c r="A503" s="1060">
        <v>5</v>
      </c>
      <c r="B503" s="1060">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2">
      <c r="A504" s="1060">
        <v>6</v>
      </c>
      <c r="B504" s="1060">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2">
      <c r="A505" s="1060">
        <v>7</v>
      </c>
      <c r="B505" s="1060">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2">
      <c r="A506" s="1060">
        <v>8</v>
      </c>
      <c r="B506" s="1060">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2">
      <c r="A507" s="1060">
        <v>9</v>
      </c>
      <c r="B507" s="1060">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2">
      <c r="A508" s="1060">
        <v>10</v>
      </c>
      <c r="B508" s="1060">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2">
      <c r="A509" s="1060">
        <v>11</v>
      </c>
      <c r="B509" s="1060">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2">
      <c r="A510" s="1060">
        <v>12</v>
      </c>
      <c r="B510" s="1060">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2">
      <c r="A511" s="1060">
        <v>13</v>
      </c>
      <c r="B511" s="1060">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2">
      <c r="A512" s="1060">
        <v>14</v>
      </c>
      <c r="B512" s="1060">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2">
      <c r="A513" s="1060">
        <v>15</v>
      </c>
      <c r="B513" s="1060">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2">
      <c r="A514" s="1060">
        <v>16</v>
      </c>
      <c r="B514" s="1060">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2">
      <c r="A515" s="1060">
        <v>17</v>
      </c>
      <c r="B515" s="1060">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2">
      <c r="A516" s="1060">
        <v>18</v>
      </c>
      <c r="B516" s="1060">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2">
      <c r="A517" s="1060">
        <v>19</v>
      </c>
      <c r="B517" s="1060">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2">
      <c r="A518" s="1060">
        <v>20</v>
      </c>
      <c r="B518" s="1060">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2">
      <c r="A519" s="1060">
        <v>21</v>
      </c>
      <c r="B519" s="1060">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2">
      <c r="A520" s="1060">
        <v>22</v>
      </c>
      <c r="B520" s="1060">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2">
      <c r="A521" s="1060">
        <v>23</v>
      </c>
      <c r="B521" s="1060">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2">
      <c r="A522" s="1060">
        <v>24</v>
      </c>
      <c r="B522" s="1060">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2">
      <c r="A523" s="1060">
        <v>25</v>
      </c>
      <c r="B523" s="1060">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2">
      <c r="A524" s="1060">
        <v>26</v>
      </c>
      <c r="B524" s="1060">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2">
      <c r="A525" s="1060">
        <v>27</v>
      </c>
      <c r="B525" s="1060">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2">
      <c r="A526" s="1060">
        <v>28</v>
      </c>
      <c r="B526" s="1060">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2">
      <c r="A527" s="1060">
        <v>29</v>
      </c>
      <c r="B527" s="1060">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2">
      <c r="A528" s="1060">
        <v>30</v>
      </c>
      <c r="B528" s="1060">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2">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2">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2">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357</v>
      </c>
      <c r="Z531" s="368"/>
      <c r="AA531" s="368"/>
      <c r="AB531" s="368"/>
      <c r="AC531" s="148" t="s">
        <v>342</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2">
      <c r="A532" s="1060">
        <v>1</v>
      </c>
      <c r="B532" s="1060">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2">
      <c r="A533" s="1060">
        <v>2</v>
      </c>
      <c r="B533" s="1060">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2">
      <c r="A534" s="1060">
        <v>3</v>
      </c>
      <c r="B534" s="1060">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2">
      <c r="A535" s="1060">
        <v>4</v>
      </c>
      <c r="B535" s="1060">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2">
      <c r="A536" s="1060">
        <v>5</v>
      </c>
      <c r="B536" s="1060">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2">
      <c r="A537" s="1060">
        <v>6</v>
      </c>
      <c r="B537" s="1060">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2">
      <c r="A538" s="1060">
        <v>7</v>
      </c>
      <c r="B538" s="1060">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2">
      <c r="A539" s="1060">
        <v>8</v>
      </c>
      <c r="B539" s="1060">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2">
      <c r="A540" s="1060">
        <v>9</v>
      </c>
      <c r="B540" s="1060">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2">
      <c r="A541" s="1060">
        <v>10</v>
      </c>
      <c r="B541" s="1060">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2">
      <c r="A542" s="1060">
        <v>11</v>
      </c>
      <c r="B542" s="1060">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2">
      <c r="A543" s="1060">
        <v>12</v>
      </c>
      <c r="B543" s="1060">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2">
      <c r="A544" s="1060">
        <v>13</v>
      </c>
      <c r="B544" s="1060">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2">
      <c r="A545" s="1060">
        <v>14</v>
      </c>
      <c r="B545" s="1060">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2">
      <c r="A546" s="1060">
        <v>15</v>
      </c>
      <c r="B546" s="1060">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2">
      <c r="A547" s="1060">
        <v>16</v>
      </c>
      <c r="B547" s="1060">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2">
      <c r="A548" s="1060">
        <v>17</v>
      </c>
      <c r="B548" s="1060">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2">
      <c r="A549" s="1060">
        <v>18</v>
      </c>
      <c r="B549" s="1060">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2">
      <c r="A550" s="1060">
        <v>19</v>
      </c>
      <c r="B550" s="1060">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2">
      <c r="A551" s="1060">
        <v>20</v>
      </c>
      <c r="B551" s="1060">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2">
      <c r="A552" s="1060">
        <v>21</v>
      </c>
      <c r="B552" s="1060">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2">
      <c r="A553" s="1060">
        <v>22</v>
      </c>
      <c r="B553" s="1060">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2">
      <c r="A554" s="1060">
        <v>23</v>
      </c>
      <c r="B554" s="1060">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2">
      <c r="A555" s="1060">
        <v>24</v>
      </c>
      <c r="B555" s="1060">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2">
      <c r="A556" s="1060">
        <v>25</v>
      </c>
      <c r="B556" s="1060">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2">
      <c r="A557" s="1060">
        <v>26</v>
      </c>
      <c r="B557" s="1060">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2">
      <c r="A558" s="1060">
        <v>27</v>
      </c>
      <c r="B558" s="1060">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2">
      <c r="A559" s="1060">
        <v>28</v>
      </c>
      <c r="B559" s="1060">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2">
      <c r="A560" s="1060">
        <v>29</v>
      </c>
      <c r="B560" s="1060">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2">
      <c r="A561" s="1060">
        <v>30</v>
      </c>
      <c r="B561" s="1060">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2">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2">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2">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357</v>
      </c>
      <c r="Z564" s="368"/>
      <c r="AA564" s="368"/>
      <c r="AB564" s="368"/>
      <c r="AC564" s="148" t="s">
        <v>342</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2">
      <c r="A565" s="1060">
        <v>1</v>
      </c>
      <c r="B565" s="1060">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2">
      <c r="A566" s="1060">
        <v>2</v>
      </c>
      <c r="B566" s="1060">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2">
      <c r="A567" s="1060">
        <v>3</v>
      </c>
      <c r="B567" s="1060">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2">
      <c r="A568" s="1060">
        <v>4</v>
      </c>
      <c r="B568" s="1060">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2">
      <c r="A569" s="1060">
        <v>5</v>
      </c>
      <c r="B569" s="1060">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2">
      <c r="A570" s="1060">
        <v>6</v>
      </c>
      <c r="B570" s="1060">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2">
      <c r="A571" s="1060">
        <v>7</v>
      </c>
      <c r="B571" s="1060">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2">
      <c r="A572" s="1060">
        <v>8</v>
      </c>
      <c r="B572" s="1060">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2">
      <c r="A573" s="1060">
        <v>9</v>
      </c>
      <c r="B573" s="1060">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2">
      <c r="A574" s="1060">
        <v>10</v>
      </c>
      <c r="B574" s="1060">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2">
      <c r="A575" s="1060">
        <v>11</v>
      </c>
      <c r="B575" s="1060">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2">
      <c r="A576" s="1060">
        <v>12</v>
      </c>
      <c r="B576" s="1060">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2">
      <c r="A577" s="1060">
        <v>13</v>
      </c>
      <c r="B577" s="1060">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2">
      <c r="A578" s="1060">
        <v>14</v>
      </c>
      <c r="B578" s="1060">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2">
      <c r="A579" s="1060">
        <v>15</v>
      </c>
      <c r="B579" s="1060">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2">
      <c r="A580" s="1060">
        <v>16</v>
      </c>
      <c r="B580" s="1060">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2">
      <c r="A581" s="1060">
        <v>17</v>
      </c>
      <c r="B581" s="1060">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2">
      <c r="A582" s="1060">
        <v>18</v>
      </c>
      <c r="B582" s="1060">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2">
      <c r="A583" s="1060">
        <v>19</v>
      </c>
      <c r="B583" s="1060">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2">
      <c r="A584" s="1060">
        <v>20</v>
      </c>
      <c r="B584" s="1060">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2">
      <c r="A585" s="1060">
        <v>21</v>
      </c>
      <c r="B585" s="1060">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2">
      <c r="A586" s="1060">
        <v>22</v>
      </c>
      <c r="B586" s="1060">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2">
      <c r="A587" s="1060">
        <v>23</v>
      </c>
      <c r="B587" s="1060">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2">
      <c r="A588" s="1060">
        <v>24</v>
      </c>
      <c r="B588" s="1060">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2">
      <c r="A589" s="1060">
        <v>25</v>
      </c>
      <c r="B589" s="1060">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2">
      <c r="A590" s="1060">
        <v>26</v>
      </c>
      <c r="B590" s="1060">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2">
      <c r="A591" s="1060">
        <v>27</v>
      </c>
      <c r="B591" s="1060">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2">
      <c r="A592" s="1060">
        <v>28</v>
      </c>
      <c r="B592" s="1060">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2">
      <c r="A593" s="1060">
        <v>29</v>
      </c>
      <c r="B593" s="1060">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2">
      <c r="A594" s="1060">
        <v>30</v>
      </c>
      <c r="B594" s="1060">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2">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2">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2">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357</v>
      </c>
      <c r="Z597" s="368"/>
      <c r="AA597" s="368"/>
      <c r="AB597" s="368"/>
      <c r="AC597" s="148" t="s">
        <v>342</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2">
      <c r="A598" s="1060">
        <v>1</v>
      </c>
      <c r="B598" s="1060">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2">
      <c r="A599" s="1060">
        <v>2</v>
      </c>
      <c r="B599" s="1060">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2">
      <c r="A600" s="1060">
        <v>3</v>
      </c>
      <c r="B600" s="1060">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2">
      <c r="A601" s="1060">
        <v>4</v>
      </c>
      <c r="B601" s="1060">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2">
      <c r="A602" s="1060">
        <v>5</v>
      </c>
      <c r="B602" s="1060">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2">
      <c r="A603" s="1060">
        <v>6</v>
      </c>
      <c r="B603" s="1060">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2">
      <c r="A604" s="1060">
        <v>7</v>
      </c>
      <c r="B604" s="1060">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2">
      <c r="A605" s="1060">
        <v>8</v>
      </c>
      <c r="B605" s="1060">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2">
      <c r="A606" s="1060">
        <v>9</v>
      </c>
      <c r="B606" s="1060">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2">
      <c r="A607" s="1060">
        <v>10</v>
      </c>
      <c r="B607" s="1060">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2">
      <c r="A608" s="1060">
        <v>11</v>
      </c>
      <c r="B608" s="1060">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2">
      <c r="A609" s="1060">
        <v>12</v>
      </c>
      <c r="B609" s="1060">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2">
      <c r="A610" s="1060">
        <v>13</v>
      </c>
      <c r="B610" s="1060">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2">
      <c r="A611" s="1060">
        <v>14</v>
      </c>
      <c r="B611" s="1060">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2">
      <c r="A612" s="1060">
        <v>15</v>
      </c>
      <c r="B612" s="1060">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2">
      <c r="A613" s="1060">
        <v>16</v>
      </c>
      <c r="B613" s="1060">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2">
      <c r="A614" s="1060">
        <v>17</v>
      </c>
      <c r="B614" s="1060">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2">
      <c r="A615" s="1060">
        <v>18</v>
      </c>
      <c r="B615" s="1060">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2">
      <c r="A616" s="1060">
        <v>19</v>
      </c>
      <c r="B616" s="1060">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2">
      <c r="A617" s="1060">
        <v>20</v>
      </c>
      <c r="B617" s="1060">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2">
      <c r="A618" s="1060">
        <v>21</v>
      </c>
      <c r="B618" s="1060">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2">
      <c r="A619" s="1060">
        <v>22</v>
      </c>
      <c r="B619" s="1060">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2">
      <c r="A620" s="1060">
        <v>23</v>
      </c>
      <c r="B620" s="1060">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2">
      <c r="A621" s="1060">
        <v>24</v>
      </c>
      <c r="B621" s="1060">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2">
      <c r="A622" s="1060">
        <v>25</v>
      </c>
      <c r="B622" s="1060">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2">
      <c r="A623" s="1060">
        <v>26</v>
      </c>
      <c r="B623" s="1060">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2">
      <c r="A624" s="1060">
        <v>27</v>
      </c>
      <c r="B624" s="1060">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2">
      <c r="A625" s="1060">
        <v>28</v>
      </c>
      <c r="B625" s="1060">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2">
      <c r="A626" s="1060">
        <v>29</v>
      </c>
      <c r="B626" s="1060">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2">
      <c r="A627" s="1060">
        <v>30</v>
      </c>
      <c r="B627" s="1060">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2">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2">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2">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357</v>
      </c>
      <c r="Z630" s="368"/>
      <c r="AA630" s="368"/>
      <c r="AB630" s="368"/>
      <c r="AC630" s="148" t="s">
        <v>342</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2">
      <c r="A631" s="1060">
        <v>1</v>
      </c>
      <c r="B631" s="1060">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2">
      <c r="A632" s="1060">
        <v>2</v>
      </c>
      <c r="B632" s="1060">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2">
      <c r="A633" s="1060">
        <v>3</v>
      </c>
      <c r="B633" s="1060">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2">
      <c r="A634" s="1060">
        <v>4</v>
      </c>
      <c r="B634" s="1060">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2">
      <c r="A635" s="1060">
        <v>5</v>
      </c>
      <c r="B635" s="1060">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2">
      <c r="A636" s="1060">
        <v>6</v>
      </c>
      <c r="B636" s="1060">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2">
      <c r="A637" s="1060">
        <v>7</v>
      </c>
      <c r="B637" s="1060">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2">
      <c r="A638" s="1060">
        <v>8</v>
      </c>
      <c r="B638" s="1060">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2">
      <c r="A639" s="1060">
        <v>9</v>
      </c>
      <c r="B639" s="1060">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2">
      <c r="A640" s="1060">
        <v>10</v>
      </c>
      <c r="B640" s="1060">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2">
      <c r="A641" s="1060">
        <v>11</v>
      </c>
      <c r="B641" s="1060">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2">
      <c r="A642" s="1060">
        <v>12</v>
      </c>
      <c r="B642" s="1060">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2">
      <c r="A643" s="1060">
        <v>13</v>
      </c>
      <c r="B643" s="1060">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2">
      <c r="A644" s="1060">
        <v>14</v>
      </c>
      <c r="B644" s="1060">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2">
      <c r="A645" s="1060">
        <v>15</v>
      </c>
      <c r="B645" s="1060">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2">
      <c r="A646" s="1060">
        <v>16</v>
      </c>
      <c r="B646" s="1060">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2">
      <c r="A647" s="1060">
        <v>17</v>
      </c>
      <c r="B647" s="1060">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2">
      <c r="A648" s="1060">
        <v>18</v>
      </c>
      <c r="B648" s="1060">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2">
      <c r="A649" s="1060">
        <v>19</v>
      </c>
      <c r="B649" s="1060">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2">
      <c r="A650" s="1060">
        <v>20</v>
      </c>
      <c r="B650" s="1060">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2">
      <c r="A651" s="1060">
        <v>21</v>
      </c>
      <c r="B651" s="1060">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2">
      <c r="A652" s="1060">
        <v>22</v>
      </c>
      <c r="B652" s="1060">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2">
      <c r="A653" s="1060">
        <v>23</v>
      </c>
      <c r="B653" s="1060">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2">
      <c r="A654" s="1060">
        <v>24</v>
      </c>
      <c r="B654" s="1060">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2">
      <c r="A655" s="1060">
        <v>25</v>
      </c>
      <c r="B655" s="1060">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2">
      <c r="A656" s="1060">
        <v>26</v>
      </c>
      <c r="B656" s="1060">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2">
      <c r="A657" s="1060">
        <v>27</v>
      </c>
      <c r="B657" s="1060">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2">
      <c r="A658" s="1060">
        <v>28</v>
      </c>
      <c r="B658" s="1060">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2">
      <c r="A659" s="1060">
        <v>29</v>
      </c>
      <c r="B659" s="1060">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2">
      <c r="A660" s="1060">
        <v>30</v>
      </c>
      <c r="B660" s="1060">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2">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2">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2">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357</v>
      </c>
      <c r="Z663" s="368"/>
      <c r="AA663" s="368"/>
      <c r="AB663" s="368"/>
      <c r="AC663" s="148" t="s">
        <v>342</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2">
      <c r="A664" s="1060">
        <v>1</v>
      </c>
      <c r="B664" s="1060">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2">
      <c r="A665" s="1060">
        <v>2</v>
      </c>
      <c r="B665" s="1060">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2">
      <c r="A666" s="1060">
        <v>3</v>
      </c>
      <c r="B666" s="1060">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2">
      <c r="A667" s="1060">
        <v>4</v>
      </c>
      <c r="B667" s="1060">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2">
      <c r="A668" s="1060">
        <v>5</v>
      </c>
      <c r="B668" s="1060">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2">
      <c r="A669" s="1060">
        <v>6</v>
      </c>
      <c r="B669" s="1060">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2">
      <c r="A670" s="1060">
        <v>7</v>
      </c>
      <c r="B670" s="1060">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2">
      <c r="A671" s="1060">
        <v>8</v>
      </c>
      <c r="B671" s="1060">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2">
      <c r="A672" s="1060">
        <v>9</v>
      </c>
      <c r="B672" s="1060">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2">
      <c r="A673" s="1060">
        <v>10</v>
      </c>
      <c r="B673" s="1060">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2">
      <c r="A674" s="1060">
        <v>11</v>
      </c>
      <c r="B674" s="1060">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2">
      <c r="A675" s="1060">
        <v>12</v>
      </c>
      <c r="B675" s="1060">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2">
      <c r="A676" s="1060">
        <v>13</v>
      </c>
      <c r="B676" s="1060">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2">
      <c r="A677" s="1060">
        <v>14</v>
      </c>
      <c r="B677" s="1060">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2">
      <c r="A678" s="1060">
        <v>15</v>
      </c>
      <c r="B678" s="1060">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2">
      <c r="A679" s="1060">
        <v>16</v>
      </c>
      <c r="B679" s="1060">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2">
      <c r="A680" s="1060">
        <v>17</v>
      </c>
      <c r="B680" s="1060">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2">
      <c r="A681" s="1060">
        <v>18</v>
      </c>
      <c r="B681" s="1060">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2">
      <c r="A682" s="1060">
        <v>19</v>
      </c>
      <c r="B682" s="1060">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2">
      <c r="A683" s="1060">
        <v>20</v>
      </c>
      <c r="B683" s="1060">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2">
      <c r="A684" s="1060">
        <v>21</v>
      </c>
      <c r="B684" s="1060">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2">
      <c r="A685" s="1060">
        <v>22</v>
      </c>
      <c r="B685" s="1060">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2">
      <c r="A686" s="1060">
        <v>23</v>
      </c>
      <c r="B686" s="1060">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2">
      <c r="A687" s="1060">
        <v>24</v>
      </c>
      <c r="B687" s="1060">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2">
      <c r="A688" s="1060">
        <v>25</v>
      </c>
      <c r="B688" s="1060">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2">
      <c r="A689" s="1060">
        <v>26</v>
      </c>
      <c r="B689" s="1060">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2">
      <c r="A690" s="1060">
        <v>27</v>
      </c>
      <c r="B690" s="1060">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2">
      <c r="A691" s="1060">
        <v>28</v>
      </c>
      <c r="B691" s="1060">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2">
      <c r="A692" s="1060">
        <v>29</v>
      </c>
      <c r="B692" s="1060">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2">
      <c r="A693" s="1060">
        <v>30</v>
      </c>
      <c r="B693" s="1060">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2">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2">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2">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357</v>
      </c>
      <c r="Z696" s="368"/>
      <c r="AA696" s="368"/>
      <c r="AB696" s="368"/>
      <c r="AC696" s="148" t="s">
        <v>342</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2">
      <c r="A697" s="1060">
        <v>1</v>
      </c>
      <c r="B697" s="1060">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2">
      <c r="A698" s="1060">
        <v>2</v>
      </c>
      <c r="B698" s="1060">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2">
      <c r="A699" s="1060">
        <v>3</v>
      </c>
      <c r="B699" s="1060">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2">
      <c r="A700" s="1060">
        <v>4</v>
      </c>
      <c r="B700" s="1060">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2">
      <c r="A701" s="1060">
        <v>5</v>
      </c>
      <c r="B701" s="1060">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2">
      <c r="A702" s="1060">
        <v>6</v>
      </c>
      <c r="B702" s="1060">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2">
      <c r="A703" s="1060">
        <v>7</v>
      </c>
      <c r="B703" s="1060">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2">
      <c r="A704" s="1060">
        <v>8</v>
      </c>
      <c r="B704" s="1060">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2">
      <c r="A705" s="1060">
        <v>9</v>
      </c>
      <c r="B705" s="1060">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2">
      <c r="A706" s="1060">
        <v>10</v>
      </c>
      <c r="B706" s="1060">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2">
      <c r="A707" s="1060">
        <v>11</v>
      </c>
      <c r="B707" s="1060">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2">
      <c r="A708" s="1060">
        <v>12</v>
      </c>
      <c r="B708" s="1060">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2">
      <c r="A709" s="1060">
        <v>13</v>
      </c>
      <c r="B709" s="1060">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2">
      <c r="A710" s="1060">
        <v>14</v>
      </c>
      <c r="B710" s="1060">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2">
      <c r="A711" s="1060">
        <v>15</v>
      </c>
      <c r="B711" s="1060">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2">
      <c r="A712" s="1060">
        <v>16</v>
      </c>
      <c r="B712" s="1060">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2">
      <c r="A713" s="1060">
        <v>17</v>
      </c>
      <c r="B713" s="1060">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2">
      <c r="A714" s="1060">
        <v>18</v>
      </c>
      <c r="B714" s="1060">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2">
      <c r="A715" s="1060">
        <v>19</v>
      </c>
      <c r="B715" s="1060">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2">
      <c r="A716" s="1060">
        <v>20</v>
      </c>
      <c r="B716" s="1060">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2">
      <c r="A717" s="1060">
        <v>21</v>
      </c>
      <c r="B717" s="1060">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2">
      <c r="A718" s="1060">
        <v>22</v>
      </c>
      <c r="B718" s="1060">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2">
      <c r="A719" s="1060">
        <v>23</v>
      </c>
      <c r="B719" s="1060">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2">
      <c r="A720" s="1060">
        <v>24</v>
      </c>
      <c r="B720" s="1060">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2">
      <c r="A721" s="1060">
        <v>25</v>
      </c>
      <c r="B721" s="1060">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2">
      <c r="A722" s="1060">
        <v>26</v>
      </c>
      <c r="B722" s="1060">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2">
      <c r="A723" s="1060">
        <v>27</v>
      </c>
      <c r="B723" s="1060">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2">
      <c r="A724" s="1060">
        <v>28</v>
      </c>
      <c r="B724" s="1060">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2">
      <c r="A725" s="1060">
        <v>29</v>
      </c>
      <c r="B725" s="1060">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2">
      <c r="A726" s="1060">
        <v>30</v>
      </c>
      <c r="B726" s="1060">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2">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2">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2">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357</v>
      </c>
      <c r="Z729" s="368"/>
      <c r="AA729" s="368"/>
      <c r="AB729" s="368"/>
      <c r="AC729" s="148" t="s">
        <v>342</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2">
      <c r="A730" s="1060">
        <v>1</v>
      </c>
      <c r="B730" s="1060">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2">
      <c r="A731" s="1060">
        <v>2</v>
      </c>
      <c r="B731" s="1060">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2">
      <c r="A732" s="1060">
        <v>3</v>
      </c>
      <c r="B732" s="1060">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2">
      <c r="A733" s="1060">
        <v>4</v>
      </c>
      <c r="B733" s="1060">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2">
      <c r="A734" s="1060">
        <v>5</v>
      </c>
      <c r="B734" s="1060">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2">
      <c r="A735" s="1060">
        <v>6</v>
      </c>
      <c r="B735" s="1060">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2">
      <c r="A736" s="1060">
        <v>7</v>
      </c>
      <c r="B736" s="1060">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2">
      <c r="A737" s="1060">
        <v>8</v>
      </c>
      <c r="B737" s="1060">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2">
      <c r="A738" s="1060">
        <v>9</v>
      </c>
      <c r="B738" s="1060">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2">
      <c r="A739" s="1060">
        <v>10</v>
      </c>
      <c r="B739" s="1060">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2">
      <c r="A740" s="1060">
        <v>11</v>
      </c>
      <c r="B740" s="1060">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2">
      <c r="A741" s="1060">
        <v>12</v>
      </c>
      <c r="B741" s="1060">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2">
      <c r="A742" s="1060">
        <v>13</v>
      </c>
      <c r="B742" s="1060">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2">
      <c r="A743" s="1060">
        <v>14</v>
      </c>
      <c r="B743" s="1060">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2">
      <c r="A744" s="1060">
        <v>15</v>
      </c>
      <c r="B744" s="1060">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2">
      <c r="A745" s="1060">
        <v>16</v>
      </c>
      <c r="B745" s="1060">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2">
      <c r="A746" s="1060">
        <v>17</v>
      </c>
      <c r="B746" s="1060">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2">
      <c r="A747" s="1060">
        <v>18</v>
      </c>
      <c r="B747" s="1060">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2">
      <c r="A748" s="1060">
        <v>19</v>
      </c>
      <c r="B748" s="1060">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2">
      <c r="A749" s="1060">
        <v>20</v>
      </c>
      <c r="B749" s="1060">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2">
      <c r="A750" s="1060">
        <v>21</v>
      </c>
      <c r="B750" s="1060">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2">
      <c r="A751" s="1060">
        <v>22</v>
      </c>
      <c r="B751" s="1060">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2">
      <c r="A752" s="1060">
        <v>23</v>
      </c>
      <c r="B752" s="1060">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2">
      <c r="A753" s="1060">
        <v>24</v>
      </c>
      <c r="B753" s="1060">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2">
      <c r="A754" s="1060">
        <v>25</v>
      </c>
      <c r="B754" s="1060">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2">
      <c r="A755" s="1060">
        <v>26</v>
      </c>
      <c r="B755" s="1060">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2">
      <c r="A756" s="1060">
        <v>27</v>
      </c>
      <c r="B756" s="1060">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2">
      <c r="A757" s="1060">
        <v>28</v>
      </c>
      <c r="B757" s="1060">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2">
      <c r="A758" s="1060">
        <v>29</v>
      </c>
      <c r="B758" s="1060">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2">
      <c r="A759" s="1060">
        <v>30</v>
      </c>
      <c r="B759" s="1060">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2">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2">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2">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357</v>
      </c>
      <c r="Z762" s="368"/>
      <c r="AA762" s="368"/>
      <c r="AB762" s="368"/>
      <c r="AC762" s="148" t="s">
        <v>342</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2">
      <c r="A763" s="1060">
        <v>1</v>
      </c>
      <c r="B763" s="1060">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2">
      <c r="A764" s="1060">
        <v>2</v>
      </c>
      <c r="B764" s="1060">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2">
      <c r="A765" s="1060">
        <v>3</v>
      </c>
      <c r="B765" s="1060">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2">
      <c r="A766" s="1060">
        <v>4</v>
      </c>
      <c r="B766" s="1060">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2">
      <c r="A767" s="1060">
        <v>5</v>
      </c>
      <c r="B767" s="1060">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2">
      <c r="A768" s="1060">
        <v>6</v>
      </c>
      <c r="B768" s="1060">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2">
      <c r="A769" s="1060">
        <v>7</v>
      </c>
      <c r="B769" s="1060">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2">
      <c r="A770" s="1060">
        <v>8</v>
      </c>
      <c r="B770" s="1060">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2">
      <c r="A771" s="1060">
        <v>9</v>
      </c>
      <c r="B771" s="1060">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2">
      <c r="A772" s="1060">
        <v>10</v>
      </c>
      <c r="B772" s="1060">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2">
      <c r="A773" s="1060">
        <v>11</v>
      </c>
      <c r="B773" s="1060">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2">
      <c r="A774" s="1060">
        <v>12</v>
      </c>
      <c r="B774" s="1060">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2">
      <c r="A775" s="1060">
        <v>13</v>
      </c>
      <c r="B775" s="1060">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2">
      <c r="A776" s="1060">
        <v>14</v>
      </c>
      <c r="B776" s="1060">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2">
      <c r="A777" s="1060">
        <v>15</v>
      </c>
      <c r="B777" s="1060">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2">
      <c r="A778" s="1060">
        <v>16</v>
      </c>
      <c r="B778" s="1060">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2">
      <c r="A779" s="1060">
        <v>17</v>
      </c>
      <c r="B779" s="1060">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2">
      <c r="A780" s="1060">
        <v>18</v>
      </c>
      <c r="B780" s="1060">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2">
      <c r="A781" s="1060">
        <v>19</v>
      </c>
      <c r="B781" s="1060">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2">
      <c r="A782" s="1060">
        <v>20</v>
      </c>
      <c r="B782" s="1060">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2">
      <c r="A783" s="1060">
        <v>21</v>
      </c>
      <c r="B783" s="1060">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2">
      <c r="A784" s="1060">
        <v>22</v>
      </c>
      <c r="B784" s="1060">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2">
      <c r="A785" s="1060">
        <v>23</v>
      </c>
      <c r="B785" s="1060">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2">
      <c r="A786" s="1060">
        <v>24</v>
      </c>
      <c r="B786" s="1060">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2">
      <c r="A787" s="1060">
        <v>25</v>
      </c>
      <c r="B787" s="1060">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2">
      <c r="A788" s="1060">
        <v>26</v>
      </c>
      <c r="B788" s="1060">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2">
      <c r="A789" s="1060">
        <v>27</v>
      </c>
      <c r="B789" s="1060">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2">
      <c r="A790" s="1060">
        <v>28</v>
      </c>
      <c r="B790" s="1060">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2">
      <c r="A791" s="1060">
        <v>29</v>
      </c>
      <c r="B791" s="1060">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2">
      <c r="A792" s="1060">
        <v>30</v>
      </c>
      <c r="B792" s="1060">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2">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2">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2">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357</v>
      </c>
      <c r="Z795" s="368"/>
      <c r="AA795" s="368"/>
      <c r="AB795" s="368"/>
      <c r="AC795" s="148" t="s">
        <v>342</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2">
      <c r="A796" s="1060">
        <v>1</v>
      </c>
      <c r="B796" s="1060">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2">
      <c r="A797" s="1060">
        <v>2</v>
      </c>
      <c r="B797" s="1060">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2">
      <c r="A798" s="1060">
        <v>3</v>
      </c>
      <c r="B798" s="1060">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2">
      <c r="A799" s="1060">
        <v>4</v>
      </c>
      <c r="B799" s="1060">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2">
      <c r="A800" s="1060">
        <v>5</v>
      </c>
      <c r="B800" s="1060">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2">
      <c r="A801" s="1060">
        <v>6</v>
      </c>
      <c r="B801" s="1060">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2">
      <c r="A802" s="1060">
        <v>7</v>
      </c>
      <c r="B802" s="1060">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2">
      <c r="A803" s="1060">
        <v>8</v>
      </c>
      <c r="B803" s="1060">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2">
      <c r="A804" s="1060">
        <v>9</v>
      </c>
      <c r="B804" s="1060">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2">
      <c r="A805" s="1060">
        <v>10</v>
      </c>
      <c r="B805" s="1060">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2">
      <c r="A806" s="1060">
        <v>11</v>
      </c>
      <c r="B806" s="1060">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2">
      <c r="A807" s="1060">
        <v>12</v>
      </c>
      <c r="B807" s="1060">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2">
      <c r="A808" s="1060">
        <v>13</v>
      </c>
      <c r="B808" s="1060">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2">
      <c r="A809" s="1060">
        <v>14</v>
      </c>
      <c r="B809" s="1060">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2">
      <c r="A810" s="1060">
        <v>15</v>
      </c>
      <c r="B810" s="1060">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2">
      <c r="A811" s="1060">
        <v>16</v>
      </c>
      <c r="B811" s="1060">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2">
      <c r="A812" s="1060">
        <v>17</v>
      </c>
      <c r="B812" s="1060">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2">
      <c r="A813" s="1060">
        <v>18</v>
      </c>
      <c r="B813" s="1060">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2">
      <c r="A814" s="1060">
        <v>19</v>
      </c>
      <c r="B814" s="1060">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2">
      <c r="A815" s="1060">
        <v>20</v>
      </c>
      <c r="B815" s="1060">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2">
      <c r="A816" s="1060">
        <v>21</v>
      </c>
      <c r="B816" s="1060">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2">
      <c r="A817" s="1060">
        <v>22</v>
      </c>
      <c r="B817" s="1060">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2">
      <c r="A818" s="1060">
        <v>23</v>
      </c>
      <c r="B818" s="1060">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2">
      <c r="A819" s="1060">
        <v>24</v>
      </c>
      <c r="B819" s="1060">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2">
      <c r="A820" s="1060">
        <v>25</v>
      </c>
      <c r="B820" s="1060">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2">
      <c r="A821" s="1060">
        <v>26</v>
      </c>
      <c r="B821" s="1060">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2">
      <c r="A822" s="1060">
        <v>27</v>
      </c>
      <c r="B822" s="1060">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2">
      <c r="A823" s="1060">
        <v>28</v>
      </c>
      <c r="B823" s="1060">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2">
      <c r="A824" s="1060">
        <v>29</v>
      </c>
      <c r="B824" s="1060">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2">
      <c r="A825" s="1060">
        <v>30</v>
      </c>
      <c r="B825" s="1060">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2">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2">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2">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357</v>
      </c>
      <c r="Z828" s="368"/>
      <c r="AA828" s="368"/>
      <c r="AB828" s="368"/>
      <c r="AC828" s="148" t="s">
        <v>342</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2">
      <c r="A829" s="1060">
        <v>1</v>
      </c>
      <c r="B829" s="1060">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2">
      <c r="A830" s="1060">
        <v>2</v>
      </c>
      <c r="B830" s="1060">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2">
      <c r="A831" s="1060">
        <v>3</v>
      </c>
      <c r="B831" s="1060">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2">
      <c r="A832" s="1060">
        <v>4</v>
      </c>
      <c r="B832" s="1060">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2">
      <c r="A833" s="1060">
        <v>5</v>
      </c>
      <c r="B833" s="1060">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2">
      <c r="A834" s="1060">
        <v>6</v>
      </c>
      <c r="B834" s="1060">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2">
      <c r="A835" s="1060">
        <v>7</v>
      </c>
      <c r="B835" s="1060">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2">
      <c r="A836" s="1060">
        <v>8</v>
      </c>
      <c r="B836" s="1060">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2">
      <c r="A837" s="1060">
        <v>9</v>
      </c>
      <c r="B837" s="1060">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2">
      <c r="A838" s="1060">
        <v>10</v>
      </c>
      <c r="B838" s="1060">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2">
      <c r="A839" s="1060">
        <v>11</v>
      </c>
      <c r="B839" s="1060">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2">
      <c r="A840" s="1060">
        <v>12</v>
      </c>
      <c r="B840" s="1060">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2">
      <c r="A841" s="1060">
        <v>13</v>
      </c>
      <c r="B841" s="1060">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2">
      <c r="A842" s="1060">
        <v>14</v>
      </c>
      <c r="B842" s="1060">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2">
      <c r="A843" s="1060">
        <v>15</v>
      </c>
      <c r="B843" s="1060">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2">
      <c r="A844" s="1060">
        <v>16</v>
      </c>
      <c r="B844" s="1060">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2">
      <c r="A845" s="1060">
        <v>17</v>
      </c>
      <c r="B845" s="1060">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2">
      <c r="A846" s="1060">
        <v>18</v>
      </c>
      <c r="B846" s="1060">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2">
      <c r="A847" s="1060">
        <v>19</v>
      </c>
      <c r="B847" s="1060">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2">
      <c r="A848" s="1060">
        <v>20</v>
      </c>
      <c r="B848" s="1060">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2">
      <c r="A849" s="1060">
        <v>21</v>
      </c>
      <c r="B849" s="1060">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2">
      <c r="A850" s="1060">
        <v>22</v>
      </c>
      <c r="B850" s="1060">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2">
      <c r="A851" s="1060">
        <v>23</v>
      </c>
      <c r="B851" s="1060">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2">
      <c r="A852" s="1060">
        <v>24</v>
      </c>
      <c r="B852" s="1060">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2">
      <c r="A853" s="1060">
        <v>25</v>
      </c>
      <c r="B853" s="1060">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2">
      <c r="A854" s="1060">
        <v>26</v>
      </c>
      <c r="B854" s="1060">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2">
      <c r="A855" s="1060">
        <v>27</v>
      </c>
      <c r="B855" s="1060">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2">
      <c r="A856" s="1060">
        <v>28</v>
      </c>
      <c r="B856" s="1060">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2">
      <c r="A857" s="1060">
        <v>29</v>
      </c>
      <c r="B857" s="1060">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2">
      <c r="A858" s="1060">
        <v>30</v>
      </c>
      <c r="B858" s="1060">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2">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2">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2">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357</v>
      </c>
      <c r="Z861" s="368"/>
      <c r="AA861" s="368"/>
      <c r="AB861" s="368"/>
      <c r="AC861" s="148" t="s">
        <v>342</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2">
      <c r="A862" s="1060">
        <v>1</v>
      </c>
      <c r="B862" s="1060">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2">
      <c r="A863" s="1060">
        <v>2</v>
      </c>
      <c r="B863" s="1060">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2">
      <c r="A864" s="1060">
        <v>3</v>
      </c>
      <c r="B864" s="1060">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2">
      <c r="A865" s="1060">
        <v>4</v>
      </c>
      <c r="B865" s="1060">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2">
      <c r="A866" s="1060">
        <v>5</v>
      </c>
      <c r="B866" s="1060">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2">
      <c r="A867" s="1060">
        <v>6</v>
      </c>
      <c r="B867" s="1060">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2">
      <c r="A868" s="1060">
        <v>7</v>
      </c>
      <c r="B868" s="1060">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2">
      <c r="A869" s="1060">
        <v>8</v>
      </c>
      <c r="B869" s="1060">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2">
      <c r="A870" s="1060">
        <v>9</v>
      </c>
      <c r="B870" s="1060">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2">
      <c r="A871" s="1060">
        <v>10</v>
      </c>
      <c r="B871" s="1060">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2">
      <c r="A872" s="1060">
        <v>11</v>
      </c>
      <c r="B872" s="1060">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2">
      <c r="A873" s="1060">
        <v>12</v>
      </c>
      <c r="B873" s="1060">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2">
      <c r="A874" s="1060">
        <v>13</v>
      </c>
      <c r="B874" s="1060">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2">
      <c r="A875" s="1060">
        <v>14</v>
      </c>
      <c r="B875" s="1060">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2">
      <c r="A876" s="1060">
        <v>15</v>
      </c>
      <c r="B876" s="1060">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2">
      <c r="A877" s="1060">
        <v>16</v>
      </c>
      <c r="B877" s="1060">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2">
      <c r="A878" s="1060">
        <v>17</v>
      </c>
      <c r="B878" s="1060">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2">
      <c r="A879" s="1060">
        <v>18</v>
      </c>
      <c r="B879" s="1060">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2">
      <c r="A880" s="1060">
        <v>19</v>
      </c>
      <c r="B880" s="1060">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2">
      <c r="A881" s="1060">
        <v>20</v>
      </c>
      <c r="B881" s="1060">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2">
      <c r="A882" s="1060">
        <v>21</v>
      </c>
      <c r="B882" s="1060">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2">
      <c r="A883" s="1060">
        <v>22</v>
      </c>
      <c r="B883" s="1060">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2">
      <c r="A884" s="1060">
        <v>23</v>
      </c>
      <c r="B884" s="1060">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2">
      <c r="A885" s="1060">
        <v>24</v>
      </c>
      <c r="B885" s="1060">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2">
      <c r="A886" s="1060">
        <v>25</v>
      </c>
      <c r="B886" s="1060">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2">
      <c r="A887" s="1060">
        <v>26</v>
      </c>
      <c r="B887" s="1060">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2">
      <c r="A888" s="1060">
        <v>27</v>
      </c>
      <c r="B888" s="1060">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2">
      <c r="A889" s="1060">
        <v>28</v>
      </c>
      <c r="B889" s="1060">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2">
      <c r="A890" s="1060">
        <v>29</v>
      </c>
      <c r="B890" s="1060">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2">
      <c r="A891" s="1060">
        <v>30</v>
      </c>
      <c r="B891" s="1060">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2">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2">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2">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357</v>
      </c>
      <c r="Z894" s="368"/>
      <c r="AA894" s="368"/>
      <c r="AB894" s="368"/>
      <c r="AC894" s="148" t="s">
        <v>342</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2">
      <c r="A895" s="1060">
        <v>1</v>
      </c>
      <c r="B895" s="1060">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2">
      <c r="A896" s="1060">
        <v>2</v>
      </c>
      <c r="B896" s="1060">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2">
      <c r="A897" s="1060">
        <v>3</v>
      </c>
      <c r="B897" s="1060">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2">
      <c r="A898" s="1060">
        <v>4</v>
      </c>
      <c r="B898" s="1060">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2">
      <c r="A899" s="1060">
        <v>5</v>
      </c>
      <c r="B899" s="1060">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2">
      <c r="A900" s="1060">
        <v>6</v>
      </c>
      <c r="B900" s="1060">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2">
      <c r="A901" s="1060">
        <v>7</v>
      </c>
      <c r="B901" s="1060">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2">
      <c r="A902" s="1060">
        <v>8</v>
      </c>
      <c r="B902" s="1060">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2">
      <c r="A903" s="1060">
        <v>9</v>
      </c>
      <c r="B903" s="1060">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2">
      <c r="A904" s="1060">
        <v>10</v>
      </c>
      <c r="B904" s="1060">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2">
      <c r="A905" s="1060">
        <v>11</v>
      </c>
      <c r="B905" s="1060">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2">
      <c r="A906" s="1060">
        <v>12</v>
      </c>
      <c r="B906" s="1060">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2">
      <c r="A907" s="1060">
        <v>13</v>
      </c>
      <c r="B907" s="1060">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2">
      <c r="A908" s="1060">
        <v>14</v>
      </c>
      <c r="B908" s="1060">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2">
      <c r="A909" s="1060">
        <v>15</v>
      </c>
      <c r="B909" s="1060">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2">
      <c r="A910" s="1060">
        <v>16</v>
      </c>
      <c r="B910" s="1060">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2">
      <c r="A911" s="1060">
        <v>17</v>
      </c>
      <c r="B911" s="1060">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2">
      <c r="A912" s="1060">
        <v>18</v>
      </c>
      <c r="B912" s="1060">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2">
      <c r="A913" s="1060">
        <v>19</v>
      </c>
      <c r="B913" s="1060">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2">
      <c r="A914" s="1060">
        <v>20</v>
      </c>
      <c r="B914" s="1060">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2">
      <c r="A915" s="1060">
        <v>21</v>
      </c>
      <c r="B915" s="1060">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2">
      <c r="A916" s="1060">
        <v>22</v>
      </c>
      <c r="B916" s="1060">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2">
      <c r="A917" s="1060">
        <v>23</v>
      </c>
      <c r="B917" s="1060">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2">
      <c r="A918" s="1060">
        <v>24</v>
      </c>
      <c r="B918" s="1060">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2">
      <c r="A919" s="1060">
        <v>25</v>
      </c>
      <c r="B919" s="1060">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2">
      <c r="A920" s="1060">
        <v>26</v>
      </c>
      <c r="B920" s="1060">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2">
      <c r="A921" s="1060">
        <v>27</v>
      </c>
      <c r="B921" s="1060">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2">
      <c r="A922" s="1060">
        <v>28</v>
      </c>
      <c r="B922" s="1060">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2">
      <c r="A923" s="1060">
        <v>29</v>
      </c>
      <c r="B923" s="1060">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2">
      <c r="A924" s="1060">
        <v>30</v>
      </c>
      <c r="B924" s="1060">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2">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2">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2">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357</v>
      </c>
      <c r="Z927" s="368"/>
      <c r="AA927" s="368"/>
      <c r="AB927" s="368"/>
      <c r="AC927" s="148" t="s">
        <v>342</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2">
      <c r="A928" s="1060">
        <v>1</v>
      </c>
      <c r="B928" s="1060">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2">
      <c r="A929" s="1060">
        <v>2</v>
      </c>
      <c r="B929" s="1060">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2">
      <c r="A930" s="1060">
        <v>3</v>
      </c>
      <c r="B930" s="1060">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2">
      <c r="A931" s="1060">
        <v>4</v>
      </c>
      <c r="B931" s="1060">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2">
      <c r="A932" s="1060">
        <v>5</v>
      </c>
      <c r="B932" s="1060">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2">
      <c r="A933" s="1060">
        <v>6</v>
      </c>
      <c r="B933" s="1060">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2">
      <c r="A934" s="1060">
        <v>7</v>
      </c>
      <c r="B934" s="1060">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2">
      <c r="A935" s="1060">
        <v>8</v>
      </c>
      <c r="B935" s="1060">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2">
      <c r="A936" s="1060">
        <v>9</v>
      </c>
      <c r="B936" s="1060">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2">
      <c r="A937" s="1060">
        <v>10</v>
      </c>
      <c r="B937" s="1060">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2">
      <c r="A938" s="1060">
        <v>11</v>
      </c>
      <c r="B938" s="1060">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2">
      <c r="A939" s="1060">
        <v>12</v>
      </c>
      <c r="B939" s="1060">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2">
      <c r="A940" s="1060">
        <v>13</v>
      </c>
      <c r="B940" s="1060">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2">
      <c r="A941" s="1060">
        <v>14</v>
      </c>
      <c r="B941" s="1060">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2">
      <c r="A942" s="1060">
        <v>15</v>
      </c>
      <c r="B942" s="1060">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2">
      <c r="A943" s="1060">
        <v>16</v>
      </c>
      <c r="B943" s="1060">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2">
      <c r="A944" s="1060">
        <v>17</v>
      </c>
      <c r="B944" s="1060">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2">
      <c r="A945" s="1060">
        <v>18</v>
      </c>
      <c r="B945" s="1060">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2">
      <c r="A946" s="1060">
        <v>19</v>
      </c>
      <c r="B946" s="1060">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2">
      <c r="A947" s="1060">
        <v>20</v>
      </c>
      <c r="B947" s="1060">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2">
      <c r="A948" s="1060">
        <v>21</v>
      </c>
      <c r="B948" s="1060">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2">
      <c r="A949" s="1060">
        <v>22</v>
      </c>
      <c r="B949" s="1060">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2">
      <c r="A950" s="1060">
        <v>23</v>
      </c>
      <c r="B950" s="1060">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2">
      <c r="A951" s="1060">
        <v>24</v>
      </c>
      <c r="B951" s="1060">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2">
      <c r="A952" s="1060">
        <v>25</v>
      </c>
      <c r="B952" s="1060">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2">
      <c r="A953" s="1060">
        <v>26</v>
      </c>
      <c r="B953" s="1060">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2">
      <c r="A954" s="1060">
        <v>27</v>
      </c>
      <c r="B954" s="1060">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2">
      <c r="A955" s="1060">
        <v>28</v>
      </c>
      <c r="B955" s="1060">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2">
      <c r="A956" s="1060">
        <v>29</v>
      </c>
      <c r="B956" s="1060">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2">
      <c r="A957" s="1060">
        <v>30</v>
      </c>
      <c r="B957" s="1060">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2">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2">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2">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357</v>
      </c>
      <c r="Z960" s="368"/>
      <c r="AA960" s="368"/>
      <c r="AB960" s="368"/>
      <c r="AC960" s="148" t="s">
        <v>342</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2">
      <c r="A961" s="1060">
        <v>1</v>
      </c>
      <c r="B961" s="1060">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2">
      <c r="A962" s="1060">
        <v>2</v>
      </c>
      <c r="B962" s="1060">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2">
      <c r="A963" s="1060">
        <v>3</v>
      </c>
      <c r="B963" s="1060">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2">
      <c r="A964" s="1060">
        <v>4</v>
      </c>
      <c r="B964" s="1060">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2">
      <c r="A965" s="1060">
        <v>5</v>
      </c>
      <c r="B965" s="1060">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2">
      <c r="A966" s="1060">
        <v>6</v>
      </c>
      <c r="B966" s="1060">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2">
      <c r="A967" s="1060">
        <v>7</v>
      </c>
      <c r="B967" s="1060">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2">
      <c r="A968" s="1060">
        <v>8</v>
      </c>
      <c r="B968" s="1060">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2">
      <c r="A969" s="1060">
        <v>9</v>
      </c>
      <c r="B969" s="1060">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2">
      <c r="A970" s="1060">
        <v>10</v>
      </c>
      <c r="B970" s="1060">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2">
      <c r="A971" s="1060">
        <v>11</v>
      </c>
      <c r="B971" s="1060">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2">
      <c r="A972" s="1060">
        <v>12</v>
      </c>
      <c r="B972" s="1060">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2">
      <c r="A973" s="1060">
        <v>13</v>
      </c>
      <c r="B973" s="1060">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2">
      <c r="A974" s="1060">
        <v>14</v>
      </c>
      <c r="B974" s="1060">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2">
      <c r="A975" s="1060">
        <v>15</v>
      </c>
      <c r="B975" s="1060">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2">
      <c r="A976" s="1060">
        <v>16</v>
      </c>
      <c r="B976" s="1060">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2">
      <c r="A977" s="1060">
        <v>17</v>
      </c>
      <c r="B977" s="1060">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2">
      <c r="A978" s="1060">
        <v>18</v>
      </c>
      <c r="B978" s="1060">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2">
      <c r="A979" s="1060">
        <v>19</v>
      </c>
      <c r="B979" s="1060">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2">
      <c r="A980" s="1060">
        <v>20</v>
      </c>
      <c r="B980" s="1060">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2">
      <c r="A981" s="1060">
        <v>21</v>
      </c>
      <c r="B981" s="1060">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2">
      <c r="A982" s="1060">
        <v>22</v>
      </c>
      <c r="B982" s="1060">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2">
      <c r="A983" s="1060">
        <v>23</v>
      </c>
      <c r="B983" s="1060">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2">
      <c r="A984" s="1060">
        <v>24</v>
      </c>
      <c r="B984" s="1060">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2">
      <c r="A985" s="1060">
        <v>25</v>
      </c>
      <c r="B985" s="1060">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2">
      <c r="A986" s="1060">
        <v>26</v>
      </c>
      <c r="B986" s="1060">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2">
      <c r="A987" s="1060">
        <v>27</v>
      </c>
      <c r="B987" s="1060">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2">
      <c r="A988" s="1060">
        <v>28</v>
      </c>
      <c r="B988" s="1060">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2">
      <c r="A989" s="1060">
        <v>29</v>
      </c>
      <c r="B989" s="1060">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2">
      <c r="A990" s="1060">
        <v>30</v>
      </c>
      <c r="B990" s="1060">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2">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2">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2">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357</v>
      </c>
      <c r="Z993" s="368"/>
      <c r="AA993" s="368"/>
      <c r="AB993" s="368"/>
      <c r="AC993" s="148" t="s">
        <v>342</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2">
      <c r="A994" s="1060">
        <v>1</v>
      </c>
      <c r="B994" s="1060">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2">
      <c r="A995" s="1060">
        <v>2</v>
      </c>
      <c r="B995" s="1060">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2">
      <c r="A996" s="1060">
        <v>3</v>
      </c>
      <c r="B996" s="1060">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2">
      <c r="A997" s="1060">
        <v>4</v>
      </c>
      <c r="B997" s="1060">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2">
      <c r="A998" s="1060">
        <v>5</v>
      </c>
      <c r="B998" s="1060">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2">
      <c r="A999" s="1060">
        <v>6</v>
      </c>
      <c r="B999" s="1060">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2">
      <c r="A1000" s="1060">
        <v>7</v>
      </c>
      <c r="B1000" s="1060">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2">
      <c r="A1001" s="1060">
        <v>8</v>
      </c>
      <c r="B1001" s="1060">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2">
      <c r="A1002" s="1060">
        <v>9</v>
      </c>
      <c r="B1002" s="1060">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2">
      <c r="A1003" s="1060">
        <v>10</v>
      </c>
      <c r="B1003" s="1060">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2">
      <c r="A1004" s="1060">
        <v>11</v>
      </c>
      <c r="B1004" s="1060">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2">
      <c r="A1005" s="1060">
        <v>12</v>
      </c>
      <c r="B1005" s="1060">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2">
      <c r="A1006" s="1060">
        <v>13</v>
      </c>
      <c r="B1006" s="1060">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2">
      <c r="A1007" s="1060">
        <v>14</v>
      </c>
      <c r="B1007" s="1060">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2">
      <c r="A1008" s="1060">
        <v>15</v>
      </c>
      <c r="B1008" s="1060">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2">
      <c r="A1009" s="1060">
        <v>16</v>
      </c>
      <c r="B1009" s="1060">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2">
      <c r="A1010" s="1060">
        <v>17</v>
      </c>
      <c r="B1010" s="1060">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2">
      <c r="A1011" s="1060">
        <v>18</v>
      </c>
      <c r="B1011" s="1060">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2">
      <c r="A1012" s="1060">
        <v>19</v>
      </c>
      <c r="B1012" s="1060">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2">
      <c r="A1013" s="1060">
        <v>20</v>
      </c>
      <c r="B1013" s="1060">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2">
      <c r="A1014" s="1060">
        <v>21</v>
      </c>
      <c r="B1014" s="1060">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2">
      <c r="A1015" s="1060">
        <v>22</v>
      </c>
      <c r="B1015" s="1060">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2">
      <c r="A1016" s="1060">
        <v>23</v>
      </c>
      <c r="B1016" s="1060">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2">
      <c r="A1017" s="1060">
        <v>24</v>
      </c>
      <c r="B1017" s="1060">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2">
      <c r="A1018" s="1060">
        <v>25</v>
      </c>
      <c r="B1018" s="1060">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2">
      <c r="A1019" s="1060">
        <v>26</v>
      </c>
      <c r="B1019" s="1060">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2">
      <c r="A1020" s="1060">
        <v>27</v>
      </c>
      <c r="B1020" s="1060">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2">
      <c r="A1021" s="1060">
        <v>28</v>
      </c>
      <c r="B1021" s="1060">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2">
      <c r="A1022" s="1060">
        <v>29</v>
      </c>
      <c r="B1022" s="1060">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2">
      <c r="A1023" s="1060">
        <v>30</v>
      </c>
      <c r="B1023" s="1060">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2">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2">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2">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357</v>
      </c>
      <c r="Z1026" s="368"/>
      <c r="AA1026" s="368"/>
      <c r="AB1026" s="368"/>
      <c r="AC1026" s="148" t="s">
        <v>342</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2">
      <c r="A1027" s="1060">
        <v>1</v>
      </c>
      <c r="B1027" s="1060">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2">
      <c r="A1028" s="1060">
        <v>2</v>
      </c>
      <c r="B1028" s="1060">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2">
      <c r="A1029" s="1060">
        <v>3</v>
      </c>
      <c r="B1029" s="1060">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2">
      <c r="A1030" s="1060">
        <v>4</v>
      </c>
      <c r="B1030" s="1060">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2">
      <c r="A1031" s="1060">
        <v>5</v>
      </c>
      <c r="B1031" s="1060">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2">
      <c r="A1032" s="1060">
        <v>6</v>
      </c>
      <c r="B1032" s="1060">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2">
      <c r="A1033" s="1060">
        <v>7</v>
      </c>
      <c r="B1033" s="1060">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2">
      <c r="A1034" s="1060">
        <v>8</v>
      </c>
      <c r="B1034" s="1060">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2">
      <c r="A1035" s="1060">
        <v>9</v>
      </c>
      <c r="B1035" s="1060">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2">
      <c r="A1036" s="1060">
        <v>10</v>
      </c>
      <c r="B1036" s="1060">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2">
      <c r="A1037" s="1060">
        <v>11</v>
      </c>
      <c r="B1037" s="1060">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2">
      <c r="A1038" s="1060">
        <v>12</v>
      </c>
      <c r="B1038" s="1060">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2">
      <c r="A1039" s="1060">
        <v>13</v>
      </c>
      <c r="B1039" s="1060">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2">
      <c r="A1040" s="1060">
        <v>14</v>
      </c>
      <c r="B1040" s="1060">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2">
      <c r="A1041" s="1060">
        <v>15</v>
      </c>
      <c r="B1041" s="1060">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2">
      <c r="A1042" s="1060">
        <v>16</v>
      </c>
      <c r="B1042" s="1060">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2">
      <c r="A1043" s="1060">
        <v>17</v>
      </c>
      <c r="B1043" s="1060">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2">
      <c r="A1044" s="1060">
        <v>18</v>
      </c>
      <c r="B1044" s="1060">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2">
      <c r="A1045" s="1060">
        <v>19</v>
      </c>
      <c r="B1045" s="1060">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2">
      <c r="A1046" s="1060">
        <v>20</v>
      </c>
      <c r="B1046" s="1060">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2">
      <c r="A1047" s="1060">
        <v>21</v>
      </c>
      <c r="B1047" s="1060">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2">
      <c r="A1048" s="1060">
        <v>22</v>
      </c>
      <c r="B1048" s="1060">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2">
      <c r="A1049" s="1060">
        <v>23</v>
      </c>
      <c r="B1049" s="1060">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2">
      <c r="A1050" s="1060">
        <v>24</v>
      </c>
      <c r="B1050" s="1060">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2">
      <c r="A1051" s="1060">
        <v>25</v>
      </c>
      <c r="B1051" s="1060">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2">
      <c r="A1052" s="1060">
        <v>26</v>
      </c>
      <c r="B1052" s="1060">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2">
      <c r="A1053" s="1060">
        <v>27</v>
      </c>
      <c r="B1053" s="1060">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2">
      <c r="A1054" s="1060">
        <v>28</v>
      </c>
      <c r="B1054" s="1060">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2">
      <c r="A1055" s="1060">
        <v>29</v>
      </c>
      <c r="B1055" s="1060">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2">
      <c r="A1056" s="1060">
        <v>30</v>
      </c>
      <c r="B1056" s="1060">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2">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2">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2">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357</v>
      </c>
      <c r="Z1059" s="368"/>
      <c r="AA1059" s="368"/>
      <c r="AB1059" s="368"/>
      <c r="AC1059" s="148" t="s">
        <v>342</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2">
      <c r="A1060" s="1060">
        <v>1</v>
      </c>
      <c r="B1060" s="1060">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2">
      <c r="A1061" s="1060">
        <v>2</v>
      </c>
      <c r="B1061" s="1060">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2">
      <c r="A1062" s="1060">
        <v>3</v>
      </c>
      <c r="B1062" s="1060">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2">
      <c r="A1063" s="1060">
        <v>4</v>
      </c>
      <c r="B1063" s="1060">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2">
      <c r="A1064" s="1060">
        <v>5</v>
      </c>
      <c r="B1064" s="1060">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2">
      <c r="A1065" s="1060">
        <v>6</v>
      </c>
      <c r="B1065" s="1060">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2">
      <c r="A1066" s="1060">
        <v>7</v>
      </c>
      <c r="B1066" s="1060">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2">
      <c r="A1067" s="1060">
        <v>8</v>
      </c>
      <c r="B1067" s="1060">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2">
      <c r="A1068" s="1060">
        <v>9</v>
      </c>
      <c r="B1068" s="1060">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2">
      <c r="A1069" s="1060">
        <v>10</v>
      </c>
      <c r="B1069" s="1060">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2">
      <c r="A1070" s="1060">
        <v>11</v>
      </c>
      <c r="B1070" s="1060">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2">
      <c r="A1071" s="1060">
        <v>12</v>
      </c>
      <c r="B1071" s="1060">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2">
      <c r="A1072" s="1060">
        <v>13</v>
      </c>
      <c r="B1072" s="1060">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2">
      <c r="A1073" s="1060">
        <v>14</v>
      </c>
      <c r="B1073" s="1060">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2">
      <c r="A1074" s="1060">
        <v>15</v>
      </c>
      <c r="B1074" s="1060">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2">
      <c r="A1075" s="1060">
        <v>16</v>
      </c>
      <c r="B1075" s="1060">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2">
      <c r="A1076" s="1060">
        <v>17</v>
      </c>
      <c r="B1076" s="1060">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2">
      <c r="A1077" s="1060">
        <v>18</v>
      </c>
      <c r="B1077" s="1060">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2">
      <c r="A1078" s="1060">
        <v>19</v>
      </c>
      <c r="B1078" s="1060">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2">
      <c r="A1079" s="1060">
        <v>20</v>
      </c>
      <c r="B1079" s="1060">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2">
      <c r="A1080" s="1060">
        <v>21</v>
      </c>
      <c r="B1080" s="1060">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2">
      <c r="A1081" s="1060">
        <v>22</v>
      </c>
      <c r="B1081" s="1060">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2">
      <c r="A1082" s="1060">
        <v>23</v>
      </c>
      <c r="B1082" s="1060">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2">
      <c r="A1083" s="1060">
        <v>24</v>
      </c>
      <c r="B1083" s="1060">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2">
      <c r="A1084" s="1060">
        <v>25</v>
      </c>
      <c r="B1084" s="1060">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2">
      <c r="A1085" s="1060">
        <v>26</v>
      </c>
      <c r="B1085" s="1060">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2">
      <c r="A1086" s="1060">
        <v>27</v>
      </c>
      <c r="B1086" s="1060">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2">
      <c r="A1087" s="1060">
        <v>28</v>
      </c>
      <c r="B1087" s="1060">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2">
      <c r="A1088" s="1060">
        <v>29</v>
      </c>
      <c r="B1088" s="1060">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2">
      <c r="A1089" s="1060">
        <v>30</v>
      </c>
      <c r="B1089" s="1060">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2">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2">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2">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357</v>
      </c>
      <c r="Z1092" s="368"/>
      <c r="AA1092" s="368"/>
      <c r="AB1092" s="368"/>
      <c r="AC1092" s="148" t="s">
        <v>342</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2">
      <c r="A1093" s="1060">
        <v>1</v>
      </c>
      <c r="B1093" s="1060">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2">
      <c r="A1094" s="1060">
        <v>2</v>
      </c>
      <c r="B1094" s="1060">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2">
      <c r="A1095" s="1060">
        <v>3</v>
      </c>
      <c r="B1095" s="1060">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2">
      <c r="A1096" s="1060">
        <v>4</v>
      </c>
      <c r="B1096" s="1060">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2">
      <c r="A1097" s="1060">
        <v>5</v>
      </c>
      <c r="B1097" s="1060">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2">
      <c r="A1098" s="1060">
        <v>6</v>
      </c>
      <c r="B1098" s="1060">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2">
      <c r="A1099" s="1060">
        <v>7</v>
      </c>
      <c r="B1099" s="1060">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2">
      <c r="A1100" s="1060">
        <v>8</v>
      </c>
      <c r="B1100" s="1060">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2">
      <c r="A1101" s="1060">
        <v>9</v>
      </c>
      <c r="B1101" s="1060">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2">
      <c r="A1102" s="1060">
        <v>10</v>
      </c>
      <c r="B1102" s="1060">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2">
      <c r="A1103" s="1060">
        <v>11</v>
      </c>
      <c r="B1103" s="1060">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2">
      <c r="A1104" s="1060">
        <v>12</v>
      </c>
      <c r="B1104" s="1060">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2">
      <c r="A1105" s="1060">
        <v>13</v>
      </c>
      <c r="B1105" s="1060">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2">
      <c r="A1106" s="1060">
        <v>14</v>
      </c>
      <c r="B1106" s="1060">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2">
      <c r="A1107" s="1060">
        <v>15</v>
      </c>
      <c r="B1107" s="1060">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2">
      <c r="A1108" s="1060">
        <v>16</v>
      </c>
      <c r="B1108" s="1060">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2">
      <c r="A1109" s="1060">
        <v>17</v>
      </c>
      <c r="B1109" s="1060">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2">
      <c r="A1110" s="1060">
        <v>18</v>
      </c>
      <c r="B1110" s="1060">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2">
      <c r="A1111" s="1060">
        <v>19</v>
      </c>
      <c r="B1111" s="1060">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2">
      <c r="A1112" s="1060">
        <v>20</v>
      </c>
      <c r="B1112" s="1060">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2">
      <c r="A1113" s="1060">
        <v>21</v>
      </c>
      <c r="B1113" s="1060">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2">
      <c r="A1114" s="1060">
        <v>22</v>
      </c>
      <c r="B1114" s="1060">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2">
      <c r="A1115" s="1060">
        <v>23</v>
      </c>
      <c r="B1115" s="1060">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2">
      <c r="A1116" s="1060">
        <v>24</v>
      </c>
      <c r="B1116" s="1060">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2">
      <c r="A1117" s="1060">
        <v>25</v>
      </c>
      <c r="B1117" s="1060">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2">
      <c r="A1118" s="1060">
        <v>26</v>
      </c>
      <c r="B1118" s="1060">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2">
      <c r="A1119" s="1060">
        <v>27</v>
      </c>
      <c r="B1119" s="1060">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2">
      <c r="A1120" s="1060">
        <v>28</v>
      </c>
      <c r="B1120" s="1060">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2">
      <c r="A1121" s="1060">
        <v>29</v>
      </c>
      <c r="B1121" s="1060">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2">
      <c r="A1122" s="1060">
        <v>30</v>
      </c>
      <c r="B1122" s="1060">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2">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2">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2">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357</v>
      </c>
      <c r="Z1125" s="368"/>
      <c r="AA1125" s="368"/>
      <c r="AB1125" s="368"/>
      <c r="AC1125" s="148" t="s">
        <v>342</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2">
      <c r="A1126" s="1060">
        <v>1</v>
      </c>
      <c r="B1126" s="1060">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2">
      <c r="A1127" s="1060">
        <v>2</v>
      </c>
      <c r="B1127" s="1060">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2">
      <c r="A1128" s="1060">
        <v>3</v>
      </c>
      <c r="B1128" s="1060">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2">
      <c r="A1129" s="1060">
        <v>4</v>
      </c>
      <c r="B1129" s="1060">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2">
      <c r="A1130" s="1060">
        <v>5</v>
      </c>
      <c r="B1130" s="1060">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2">
      <c r="A1131" s="1060">
        <v>6</v>
      </c>
      <c r="B1131" s="1060">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2">
      <c r="A1132" s="1060">
        <v>7</v>
      </c>
      <c r="B1132" s="1060">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2">
      <c r="A1133" s="1060">
        <v>8</v>
      </c>
      <c r="B1133" s="1060">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2">
      <c r="A1134" s="1060">
        <v>9</v>
      </c>
      <c r="B1134" s="1060">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2">
      <c r="A1135" s="1060">
        <v>10</v>
      </c>
      <c r="B1135" s="1060">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2">
      <c r="A1136" s="1060">
        <v>11</v>
      </c>
      <c r="B1136" s="1060">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2">
      <c r="A1137" s="1060">
        <v>12</v>
      </c>
      <c r="B1137" s="1060">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2">
      <c r="A1138" s="1060">
        <v>13</v>
      </c>
      <c r="B1138" s="1060">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2">
      <c r="A1139" s="1060">
        <v>14</v>
      </c>
      <c r="B1139" s="1060">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2">
      <c r="A1140" s="1060">
        <v>15</v>
      </c>
      <c r="B1140" s="1060">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2">
      <c r="A1141" s="1060">
        <v>16</v>
      </c>
      <c r="B1141" s="1060">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2">
      <c r="A1142" s="1060">
        <v>17</v>
      </c>
      <c r="B1142" s="1060">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2">
      <c r="A1143" s="1060">
        <v>18</v>
      </c>
      <c r="B1143" s="1060">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2">
      <c r="A1144" s="1060">
        <v>19</v>
      </c>
      <c r="B1144" s="1060">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2">
      <c r="A1145" s="1060">
        <v>20</v>
      </c>
      <c r="B1145" s="1060">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2">
      <c r="A1146" s="1060">
        <v>21</v>
      </c>
      <c r="B1146" s="1060">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2">
      <c r="A1147" s="1060">
        <v>22</v>
      </c>
      <c r="B1147" s="1060">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2">
      <c r="A1148" s="1060">
        <v>23</v>
      </c>
      <c r="B1148" s="1060">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2">
      <c r="A1149" s="1060">
        <v>24</v>
      </c>
      <c r="B1149" s="1060">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2">
      <c r="A1150" s="1060">
        <v>25</v>
      </c>
      <c r="B1150" s="1060">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2">
      <c r="A1151" s="1060">
        <v>26</v>
      </c>
      <c r="B1151" s="1060">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2">
      <c r="A1152" s="1060">
        <v>27</v>
      </c>
      <c r="B1152" s="1060">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2">
      <c r="A1153" s="1060">
        <v>28</v>
      </c>
      <c r="B1153" s="1060">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2">
      <c r="A1154" s="1060">
        <v>29</v>
      </c>
      <c r="B1154" s="1060">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2">
      <c r="A1155" s="1060">
        <v>30</v>
      </c>
      <c r="B1155" s="1060">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2">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2">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2">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357</v>
      </c>
      <c r="Z1158" s="368"/>
      <c r="AA1158" s="368"/>
      <c r="AB1158" s="368"/>
      <c r="AC1158" s="148" t="s">
        <v>342</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2">
      <c r="A1159" s="1060">
        <v>1</v>
      </c>
      <c r="B1159" s="1060">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2">
      <c r="A1160" s="1060">
        <v>2</v>
      </c>
      <c r="B1160" s="1060">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2">
      <c r="A1161" s="1060">
        <v>3</v>
      </c>
      <c r="B1161" s="1060">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2">
      <c r="A1162" s="1060">
        <v>4</v>
      </c>
      <c r="B1162" s="1060">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2">
      <c r="A1163" s="1060">
        <v>5</v>
      </c>
      <c r="B1163" s="1060">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2">
      <c r="A1164" s="1060">
        <v>6</v>
      </c>
      <c r="B1164" s="1060">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2">
      <c r="A1165" s="1060">
        <v>7</v>
      </c>
      <c r="B1165" s="1060">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2">
      <c r="A1166" s="1060">
        <v>8</v>
      </c>
      <c r="B1166" s="1060">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2">
      <c r="A1167" s="1060">
        <v>9</v>
      </c>
      <c r="B1167" s="1060">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2">
      <c r="A1168" s="1060">
        <v>10</v>
      </c>
      <c r="B1168" s="1060">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2">
      <c r="A1169" s="1060">
        <v>11</v>
      </c>
      <c r="B1169" s="1060">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2">
      <c r="A1170" s="1060">
        <v>12</v>
      </c>
      <c r="B1170" s="1060">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2">
      <c r="A1171" s="1060">
        <v>13</v>
      </c>
      <c r="B1171" s="1060">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2">
      <c r="A1172" s="1060">
        <v>14</v>
      </c>
      <c r="B1172" s="1060">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2">
      <c r="A1173" s="1060">
        <v>15</v>
      </c>
      <c r="B1173" s="1060">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2">
      <c r="A1174" s="1060">
        <v>16</v>
      </c>
      <c r="B1174" s="1060">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2">
      <c r="A1175" s="1060">
        <v>17</v>
      </c>
      <c r="B1175" s="1060">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2">
      <c r="A1176" s="1060">
        <v>18</v>
      </c>
      <c r="B1176" s="1060">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2">
      <c r="A1177" s="1060">
        <v>19</v>
      </c>
      <c r="B1177" s="1060">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2">
      <c r="A1178" s="1060">
        <v>20</v>
      </c>
      <c r="B1178" s="1060">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2">
      <c r="A1179" s="1060">
        <v>21</v>
      </c>
      <c r="B1179" s="1060">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2">
      <c r="A1180" s="1060">
        <v>22</v>
      </c>
      <c r="B1180" s="1060">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2">
      <c r="A1181" s="1060">
        <v>23</v>
      </c>
      <c r="B1181" s="1060">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2">
      <c r="A1182" s="1060">
        <v>24</v>
      </c>
      <c r="B1182" s="1060">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2">
      <c r="A1183" s="1060">
        <v>25</v>
      </c>
      <c r="B1183" s="1060">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2">
      <c r="A1184" s="1060">
        <v>26</v>
      </c>
      <c r="B1184" s="1060">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2">
      <c r="A1185" s="1060">
        <v>27</v>
      </c>
      <c r="B1185" s="1060">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2">
      <c r="A1186" s="1060">
        <v>28</v>
      </c>
      <c r="B1186" s="1060">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2">
      <c r="A1187" s="1060">
        <v>29</v>
      </c>
      <c r="B1187" s="1060">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2">
      <c r="A1188" s="1060">
        <v>30</v>
      </c>
      <c r="B1188" s="1060">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2">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2">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2">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357</v>
      </c>
      <c r="Z1191" s="368"/>
      <c r="AA1191" s="368"/>
      <c r="AB1191" s="368"/>
      <c r="AC1191" s="148" t="s">
        <v>342</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2">
      <c r="A1192" s="1060">
        <v>1</v>
      </c>
      <c r="B1192" s="1060">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2">
      <c r="A1193" s="1060">
        <v>2</v>
      </c>
      <c r="B1193" s="1060">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2">
      <c r="A1194" s="1060">
        <v>3</v>
      </c>
      <c r="B1194" s="1060">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2">
      <c r="A1195" s="1060">
        <v>4</v>
      </c>
      <c r="B1195" s="1060">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2">
      <c r="A1196" s="1060">
        <v>5</v>
      </c>
      <c r="B1196" s="1060">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2">
      <c r="A1197" s="1060">
        <v>6</v>
      </c>
      <c r="B1197" s="1060">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2">
      <c r="A1198" s="1060">
        <v>7</v>
      </c>
      <c r="B1198" s="1060">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2">
      <c r="A1199" s="1060">
        <v>8</v>
      </c>
      <c r="B1199" s="1060">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2">
      <c r="A1200" s="1060">
        <v>9</v>
      </c>
      <c r="B1200" s="1060">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2">
      <c r="A1201" s="1060">
        <v>10</v>
      </c>
      <c r="B1201" s="1060">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2">
      <c r="A1202" s="1060">
        <v>11</v>
      </c>
      <c r="B1202" s="1060">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2">
      <c r="A1203" s="1060">
        <v>12</v>
      </c>
      <c r="B1203" s="1060">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2">
      <c r="A1204" s="1060">
        <v>13</v>
      </c>
      <c r="B1204" s="1060">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2">
      <c r="A1205" s="1060">
        <v>14</v>
      </c>
      <c r="B1205" s="1060">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2">
      <c r="A1206" s="1060">
        <v>15</v>
      </c>
      <c r="B1206" s="1060">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2">
      <c r="A1207" s="1060">
        <v>16</v>
      </c>
      <c r="B1207" s="1060">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2">
      <c r="A1208" s="1060">
        <v>17</v>
      </c>
      <c r="B1208" s="1060">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2">
      <c r="A1209" s="1060">
        <v>18</v>
      </c>
      <c r="B1209" s="1060">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2">
      <c r="A1210" s="1060">
        <v>19</v>
      </c>
      <c r="B1210" s="1060">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2">
      <c r="A1211" s="1060">
        <v>20</v>
      </c>
      <c r="B1211" s="1060">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2">
      <c r="A1212" s="1060">
        <v>21</v>
      </c>
      <c r="B1212" s="1060">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2">
      <c r="A1213" s="1060">
        <v>22</v>
      </c>
      <c r="B1213" s="1060">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2">
      <c r="A1214" s="1060">
        <v>23</v>
      </c>
      <c r="B1214" s="1060">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2">
      <c r="A1215" s="1060">
        <v>24</v>
      </c>
      <c r="B1215" s="1060">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2">
      <c r="A1216" s="1060">
        <v>25</v>
      </c>
      <c r="B1216" s="1060">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2">
      <c r="A1217" s="1060">
        <v>26</v>
      </c>
      <c r="B1217" s="1060">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2">
      <c r="A1218" s="1060">
        <v>27</v>
      </c>
      <c r="B1218" s="1060">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2">
      <c r="A1219" s="1060">
        <v>28</v>
      </c>
      <c r="B1219" s="1060">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2">
      <c r="A1220" s="1060">
        <v>29</v>
      </c>
      <c r="B1220" s="1060">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2">
      <c r="A1221" s="1060">
        <v>30</v>
      </c>
      <c r="B1221" s="1060">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2">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2">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2">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357</v>
      </c>
      <c r="Z1224" s="368"/>
      <c r="AA1224" s="368"/>
      <c r="AB1224" s="368"/>
      <c r="AC1224" s="148" t="s">
        <v>342</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2">
      <c r="A1225" s="1060">
        <v>1</v>
      </c>
      <c r="B1225" s="1060">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2">
      <c r="A1226" s="1060">
        <v>2</v>
      </c>
      <c r="B1226" s="1060">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2">
      <c r="A1227" s="1060">
        <v>3</v>
      </c>
      <c r="B1227" s="1060">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2">
      <c r="A1228" s="1060">
        <v>4</v>
      </c>
      <c r="B1228" s="1060">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2">
      <c r="A1229" s="1060">
        <v>5</v>
      </c>
      <c r="B1229" s="1060">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2">
      <c r="A1230" s="1060">
        <v>6</v>
      </c>
      <c r="B1230" s="1060">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2">
      <c r="A1231" s="1060">
        <v>7</v>
      </c>
      <c r="B1231" s="1060">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2">
      <c r="A1232" s="1060">
        <v>8</v>
      </c>
      <c r="B1232" s="1060">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2">
      <c r="A1233" s="1060">
        <v>9</v>
      </c>
      <c r="B1233" s="1060">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2">
      <c r="A1234" s="1060">
        <v>10</v>
      </c>
      <c r="B1234" s="1060">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2">
      <c r="A1235" s="1060">
        <v>11</v>
      </c>
      <c r="B1235" s="1060">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2">
      <c r="A1236" s="1060">
        <v>12</v>
      </c>
      <c r="B1236" s="1060">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2">
      <c r="A1237" s="1060">
        <v>13</v>
      </c>
      <c r="B1237" s="1060">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2">
      <c r="A1238" s="1060">
        <v>14</v>
      </c>
      <c r="B1238" s="1060">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2">
      <c r="A1239" s="1060">
        <v>15</v>
      </c>
      <c r="B1239" s="1060">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2">
      <c r="A1240" s="1060">
        <v>16</v>
      </c>
      <c r="B1240" s="1060">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2">
      <c r="A1241" s="1060">
        <v>17</v>
      </c>
      <c r="B1241" s="1060">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2">
      <c r="A1242" s="1060">
        <v>18</v>
      </c>
      <c r="B1242" s="1060">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2">
      <c r="A1243" s="1060">
        <v>19</v>
      </c>
      <c r="B1243" s="1060">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2">
      <c r="A1244" s="1060">
        <v>20</v>
      </c>
      <c r="B1244" s="1060">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2">
      <c r="A1245" s="1060">
        <v>21</v>
      </c>
      <c r="B1245" s="1060">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2">
      <c r="A1246" s="1060">
        <v>22</v>
      </c>
      <c r="B1246" s="1060">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2">
      <c r="A1247" s="1060">
        <v>23</v>
      </c>
      <c r="B1247" s="1060">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2">
      <c r="A1248" s="1060">
        <v>24</v>
      </c>
      <c r="B1248" s="1060">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2">
      <c r="A1249" s="1060">
        <v>25</v>
      </c>
      <c r="B1249" s="1060">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2">
      <c r="A1250" s="1060">
        <v>26</v>
      </c>
      <c r="B1250" s="1060">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2">
      <c r="A1251" s="1060">
        <v>27</v>
      </c>
      <c r="B1251" s="1060">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2">
      <c r="A1252" s="1060">
        <v>28</v>
      </c>
      <c r="B1252" s="1060">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2">
      <c r="A1253" s="1060">
        <v>29</v>
      </c>
      <c r="B1253" s="1060">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2">
      <c r="A1254" s="1060">
        <v>30</v>
      </c>
      <c r="B1254" s="1060">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2">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2">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2">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357</v>
      </c>
      <c r="Z1257" s="368"/>
      <c r="AA1257" s="368"/>
      <c r="AB1257" s="368"/>
      <c r="AC1257" s="148" t="s">
        <v>342</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2">
      <c r="A1258" s="1060">
        <v>1</v>
      </c>
      <c r="B1258" s="1060">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2">
      <c r="A1259" s="1060">
        <v>2</v>
      </c>
      <c r="B1259" s="1060">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2">
      <c r="A1260" s="1060">
        <v>3</v>
      </c>
      <c r="B1260" s="1060">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2">
      <c r="A1261" s="1060">
        <v>4</v>
      </c>
      <c r="B1261" s="1060">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2">
      <c r="A1262" s="1060">
        <v>5</v>
      </c>
      <c r="B1262" s="1060">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2">
      <c r="A1263" s="1060">
        <v>6</v>
      </c>
      <c r="B1263" s="1060">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2">
      <c r="A1264" s="1060">
        <v>7</v>
      </c>
      <c r="B1264" s="1060">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2">
      <c r="A1265" s="1060">
        <v>8</v>
      </c>
      <c r="B1265" s="1060">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2">
      <c r="A1266" s="1060">
        <v>9</v>
      </c>
      <c r="B1266" s="1060">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2">
      <c r="A1267" s="1060">
        <v>10</v>
      </c>
      <c r="B1267" s="1060">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2">
      <c r="A1268" s="1060">
        <v>11</v>
      </c>
      <c r="B1268" s="1060">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2">
      <c r="A1269" s="1060">
        <v>12</v>
      </c>
      <c r="B1269" s="1060">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2">
      <c r="A1270" s="1060">
        <v>13</v>
      </c>
      <c r="B1270" s="1060">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2">
      <c r="A1271" s="1060">
        <v>14</v>
      </c>
      <c r="B1271" s="1060">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2">
      <c r="A1272" s="1060">
        <v>15</v>
      </c>
      <c r="B1272" s="1060">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2">
      <c r="A1273" s="1060">
        <v>16</v>
      </c>
      <c r="B1273" s="1060">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2">
      <c r="A1274" s="1060">
        <v>17</v>
      </c>
      <c r="B1274" s="1060">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2">
      <c r="A1275" s="1060">
        <v>18</v>
      </c>
      <c r="B1275" s="1060">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2">
      <c r="A1276" s="1060">
        <v>19</v>
      </c>
      <c r="B1276" s="1060">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2">
      <c r="A1277" s="1060">
        <v>20</v>
      </c>
      <c r="B1277" s="1060">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2">
      <c r="A1278" s="1060">
        <v>21</v>
      </c>
      <c r="B1278" s="1060">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2">
      <c r="A1279" s="1060">
        <v>22</v>
      </c>
      <c r="B1279" s="1060">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2">
      <c r="A1280" s="1060">
        <v>23</v>
      </c>
      <c r="B1280" s="1060">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2">
      <c r="A1281" s="1060">
        <v>24</v>
      </c>
      <c r="B1281" s="1060">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2">
      <c r="A1282" s="1060">
        <v>25</v>
      </c>
      <c r="B1282" s="1060">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2">
      <c r="A1283" s="1060">
        <v>26</v>
      </c>
      <c r="B1283" s="1060">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2">
      <c r="A1284" s="1060">
        <v>27</v>
      </c>
      <c r="B1284" s="1060">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2">
      <c r="A1285" s="1060">
        <v>28</v>
      </c>
      <c r="B1285" s="1060">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2">
      <c r="A1286" s="1060">
        <v>29</v>
      </c>
      <c r="B1286" s="1060">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2">
      <c r="A1287" s="1060">
        <v>30</v>
      </c>
      <c r="B1287" s="1060">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2">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2">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2">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357</v>
      </c>
      <c r="Z1290" s="368"/>
      <c r="AA1290" s="368"/>
      <c r="AB1290" s="368"/>
      <c r="AC1290" s="148" t="s">
        <v>342</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2">
      <c r="A1291" s="1060">
        <v>1</v>
      </c>
      <c r="B1291" s="1060">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2">
      <c r="A1292" s="1060">
        <v>2</v>
      </c>
      <c r="B1292" s="1060">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2">
      <c r="A1293" s="1060">
        <v>3</v>
      </c>
      <c r="B1293" s="1060">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2">
      <c r="A1294" s="1060">
        <v>4</v>
      </c>
      <c r="B1294" s="1060">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2">
      <c r="A1295" s="1060">
        <v>5</v>
      </c>
      <c r="B1295" s="1060">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2">
      <c r="A1296" s="1060">
        <v>6</v>
      </c>
      <c r="B1296" s="1060">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2">
      <c r="A1297" s="1060">
        <v>7</v>
      </c>
      <c r="B1297" s="1060">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2">
      <c r="A1298" s="1060">
        <v>8</v>
      </c>
      <c r="B1298" s="1060">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2">
      <c r="A1299" s="1060">
        <v>9</v>
      </c>
      <c r="B1299" s="1060">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2">
      <c r="A1300" s="1060">
        <v>10</v>
      </c>
      <c r="B1300" s="1060">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2">
      <c r="A1301" s="1060">
        <v>11</v>
      </c>
      <c r="B1301" s="1060">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2">
      <c r="A1302" s="1060">
        <v>12</v>
      </c>
      <c r="B1302" s="1060">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2">
      <c r="A1303" s="1060">
        <v>13</v>
      </c>
      <c r="B1303" s="1060">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2">
      <c r="A1304" s="1060">
        <v>14</v>
      </c>
      <c r="B1304" s="1060">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2">
      <c r="A1305" s="1060">
        <v>15</v>
      </c>
      <c r="B1305" s="1060">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2">
      <c r="A1306" s="1060">
        <v>16</v>
      </c>
      <c r="B1306" s="1060">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2">
      <c r="A1307" s="1060">
        <v>17</v>
      </c>
      <c r="B1307" s="1060">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2">
      <c r="A1308" s="1060">
        <v>18</v>
      </c>
      <c r="B1308" s="1060">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2">
      <c r="A1309" s="1060">
        <v>19</v>
      </c>
      <c r="B1309" s="1060">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2">
      <c r="A1310" s="1060">
        <v>20</v>
      </c>
      <c r="B1310" s="1060">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2">
      <c r="A1311" s="1060">
        <v>21</v>
      </c>
      <c r="B1311" s="1060">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2">
      <c r="A1312" s="1060">
        <v>22</v>
      </c>
      <c r="B1312" s="1060">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2">
      <c r="A1313" s="1060">
        <v>23</v>
      </c>
      <c r="B1313" s="1060">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2">
      <c r="A1314" s="1060">
        <v>24</v>
      </c>
      <c r="B1314" s="1060">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2">
      <c r="A1315" s="1060">
        <v>25</v>
      </c>
      <c r="B1315" s="1060">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2">
      <c r="A1316" s="1060">
        <v>26</v>
      </c>
      <c r="B1316" s="1060">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2">
      <c r="A1317" s="1060">
        <v>27</v>
      </c>
      <c r="B1317" s="1060">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2">
      <c r="A1318" s="1060">
        <v>28</v>
      </c>
      <c r="B1318" s="1060">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2">
      <c r="A1319" s="1060">
        <v>29</v>
      </c>
      <c r="B1319" s="1060">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2">
      <c r="A1320" s="1060">
        <v>30</v>
      </c>
      <c r="B1320" s="1060">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status xmlns="FBA1376E-82DB-4D6C-B33A-D646C0617999">作成中</_status>
    <_category xmlns="FBA1376E-82DB-4D6C-B33A-D646C0617999" xsi:nil="true"/>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30C9B36605DAD145A3726BB3D46A9124" ma:contentTypeVersion="" ma:contentTypeDescription="新しいドキュメントを作成します。" ma:contentTypeScope="" ma:versionID="7ef5d25ede3781af6027931c1e7b1bb9">
  <xsd:schema xmlns:xsd="http://www.w3.org/2001/XMLSchema" xmlns:xs="http://www.w3.org/2001/XMLSchema" xmlns:p="http://schemas.microsoft.com/office/2006/metadata/properties" xmlns:ns2="FBA1376E-82DB-4D6C-B33A-D646C0617999" xmlns:ns3="2d5f1945-286f-4658-a685-0dc25831e22f" targetNamespace="http://schemas.microsoft.com/office/2006/metadata/properties" ma:root="true" ma:fieldsID="9c3d821a74b30f16baa030388d669b6d" ns2:_="" ns3:_="">
    <xsd:import namespace="FBA1376E-82DB-4D6C-B33A-D646C0617999"/>
    <xsd:import namespace="2d5f1945-286f-4658-a685-0dc25831e22f"/>
    <xsd:element name="properties">
      <xsd:complexType>
        <xsd:sequence>
          <xsd:element name="documentManagement">
            <xsd:complexType>
              <xsd:all>
                <xsd:element ref="ns2:_category" minOccurs="0"/>
                <xsd:element ref="ns2:_status"/>
                <xsd:element ref="ns3: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BA1376E-82DB-4D6C-B33A-D646C0617999" elementFormDefault="qualified">
    <xsd:import namespace="http://schemas.microsoft.com/office/2006/documentManagement/types"/>
    <xsd:import namespace="http://schemas.microsoft.com/office/infopath/2007/PartnerControls"/>
    <xsd:element name="_category" ma:index="8" nillable="true" ma:displayName="カテゴリ" ma:format="Dropdown" ma:indexed="true" ma:internalName="_category">
      <xsd:simpleType>
        <xsd:restriction base="dms:Choice">
          <xsd:enumeration value="発注案件"/>
          <xsd:enumeration value="国会対応関連"/>
          <xsd:enumeration value="予算要求関連"/>
          <xsd:enumeration value="予算執行関連"/>
          <xsd:enumeration value="機構定員関連"/>
          <xsd:enumeration value="税制改正関連"/>
          <xsd:enumeration value="業務改善関連"/>
          <xsd:enumeration value="法令改正関連"/>
          <xsd:enumeration value="業界対応関連"/>
          <xsd:enumeration value="国際関連"/>
          <xsd:enumeration value="防災関連"/>
          <xsd:enumeration value="その他"/>
        </xsd:restriction>
      </xsd:simpleType>
    </xsd:element>
    <xsd:element name="_status" ma:index="9" ma:displayName="作成状況" ma:default="作成中" ma:format="Dropdown" ma:indexed="true" ma:internalName="_status">
      <xsd:simpleType>
        <xsd:restriction base="dms:Choice">
          <xsd:enumeration value="作成中"/>
          <xsd:enumeration value="ドラフト"/>
          <xsd:enumeration value="完成版"/>
        </xsd:restriction>
      </xsd:simpleType>
    </xsd:element>
  </xsd:schema>
  <xsd:schema xmlns:xsd="http://www.w3.org/2001/XMLSchema" xmlns:xs="http://www.w3.org/2001/XMLSchema" xmlns:dms="http://schemas.microsoft.com/office/2006/documentManagement/types" xmlns:pc="http://schemas.microsoft.com/office/infopath/2007/PartnerControls" targetNamespace="2d5f1945-286f-4658-a685-0dc25831e22f"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42D8420-1176-4C4E-948A-D3CE7D33A280}">
  <ds:schemaRefs>
    <ds:schemaRef ds:uri="http://www.w3.org/XML/1998/namespace"/>
    <ds:schemaRef ds:uri="http://schemas.microsoft.com/office/infopath/2007/PartnerControls"/>
    <ds:schemaRef ds:uri="http://purl.org/dc/terms/"/>
    <ds:schemaRef ds:uri="http://schemas.microsoft.com/office/2006/metadata/properties"/>
    <ds:schemaRef ds:uri="http://schemas.microsoft.com/office/2006/documentManagement/types"/>
    <ds:schemaRef ds:uri="http://schemas.openxmlformats.org/package/2006/metadata/core-properties"/>
    <ds:schemaRef ds:uri="http://purl.org/dc/elements/1.1/"/>
    <ds:schemaRef ds:uri="2d5f1945-286f-4658-a685-0dc25831e22f"/>
    <ds:schemaRef ds:uri="FBA1376E-82DB-4D6C-B33A-D646C0617999"/>
    <ds:schemaRef ds:uri="http://purl.org/dc/dcmitype/"/>
  </ds:schemaRefs>
</ds:datastoreItem>
</file>

<file path=customXml/itemProps2.xml><?xml version="1.0" encoding="utf-8"?>
<ds:datastoreItem xmlns:ds="http://schemas.openxmlformats.org/officeDocument/2006/customXml" ds:itemID="{3CF6420E-78AB-4BAB-AEE3-89C468A11CA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BA1376E-82DB-4D6C-B33A-D646C0617999"/>
    <ds:schemaRef ds:uri="2d5f1945-286f-4658-a685-0dc25831e22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52EF2E03-3540-4F68-9381-BD5FC8A0C85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クリーブＫＹＢ</dc:creator>
  <cp:lastModifiedBy>Windows ユーザー</cp:lastModifiedBy>
  <cp:lastPrinted>2020-05-14T17:44:15Z</cp:lastPrinted>
  <dcterms:created xsi:type="dcterms:W3CDTF">2012-03-13T00:50:25Z</dcterms:created>
  <dcterms:modified xsi:type="dcterms:W3CDTF">2020-07-21T13:34:50Z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0x01010030C9B36605DAD145A3726BB3D46A9124</vt:lpwstr>
  </property>
</Properties>
</file>