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1-100\"/>
    </mc:Choice>
  </mc:AlternateContent>
  <bookViews>
    <workbookView xWindow="0" yWindow="0" windowWidth="20730" windowHeight="9170"/>
  </bookViews>
  <sheets>
    <sheet name="行政事業レビューシート" sheetId="3" r:id="rId1"/>
    <sheet name="記載例"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1">記載例!$A$1:$AX$1132</definedName>
    <definedName name="_xlnm.Print_Area" localSheetId="0">行政事業レビューシート!$A$1:$AX$1132</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[1]入力規則等!$AA$2:$AA$32</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AU826" i="3" l="1"/>
  <c r="AU825" i="3"/>
  <c r="AU824" i="3"/>
  <c r="AU823" i="3"/>
  <c r="AU821" i="3"/>
  <c r="Y826" i="3" l="1"/>
  <c r="Y825" i="3"/>
  <c r="Y824" i="3"/>
  <c r="Y823" i="3"/>
  <c r="Y822" i="3"/>
  <c r="Y821" i="3"/>
  <c r="AM134" i="3" l="1"/>
  <c r="AI134" i="3"/>
  <c r="AM39" i="3" l="1"/>
  <c r="AI39" i="3"/>
  <c r="AE134" i="3" l="1"/>
  <c r="AI41" i="3" l="1"/>
  <c r="AM41" i="3"/>
  <c r="AE41" i="3"/>
  <c r="AE39" i="3"/>
  <c r="AI34" i="3"/>
  <c r="AM34" i="3"/>
  <c r="AE34" i="3"/>
  <c r="AR2" i="8" l="1"/>
  <c r="AV2" i="8"/>
  <c r="G6" i="8"/>
  <c r="G8" i="8"/>
  <c r="AE8" i="8"/>
  <c r="G11" i="8"/>
  <c r="P18" i="8"/>
  <c r="W18" i="8"/>
  <c r="W20" i="8" s="1"/>
  <c r="AD18" i="8"/>
  <c r="AK18" i="8"/>
  <c r="AR18" i="8"/>
  <c r="P20" i="8"/>
  <c r="AD20" i="8"/>
  <c r="P21" i="8"/>
  <c r="W21" i="8"/>
  <c r="AD21" i="8"/>
  <c r="W28" i="8"/>
  <c r="P29" i="8"/>
  <c r="P28" i="8" s="1"/>
  <c r="W29" i="8"/>
  <c r="I721" i="8"/>
  <c r="L721" i="8"/>
  <c r="I722" i="8"/>
  <c r="L722" i="8"/>
  <c r="I723" i="8"/>
  <c r="L723" i="8"/>
  <c r="I724" i="8"/>
  <c r="L724" i="8"/>
  <c r="I725" i="8"/>
  <c r="L725" i="8"/>
  <c r="H740" i="8"/>
  <c r="K740" i="8"/>
  <c r="N740" i="8"/>
  <c r="P740" i="8"/>
  <c r="T740" i="8"/>
  <c r="W740" i="8"/>
  <c r="Z740" i="8"/>
  <c r="AB740" i="8"/>
  <c r="AF740" i="8"/>
  <c r="AI740" i="8"/>
  <c r="AL740" i="8"/>
  <c r="AN740" i="8"/>
  <c r="Y792" i="8"/>
  <c r="AU792" i="8"/>
  <c r="Y805" i="8"/>
  <c r="AU805" i="8"/>
  <c r="Y818" i="8"/>
  <c r="AU818" i="8"/>
  <c r="Y831" i="8"/>
  <c r="AU831" i="8"/>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<sst xmlns="http://schemas.openxmlformats.org/spreadsheetml/2006/main" count="5446" uniqueCount="1019">
  <si>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</si>
  <si>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</si>
  <si>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</si>
  <si>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</si>
  <si>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</si>
  <si>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</si>
  <si>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</si>
  <si>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</si>
  <si>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</si>
  <si>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</si>
  <si>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</si>
  <si>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</si>
  <si>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</si>
  <si>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</si>
  <si>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</si>
  <si>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</si>
  <si>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</si>
  <si>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</si>
  <si>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</si>
  <si>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</si>
  <si>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</si>
  <si>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</si>
  <si>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</si>
  <si>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</si>
  <si>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</si>
  <si>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</si>
  <si>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</si>
  <si>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</si>
  <si>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</si>
  <si>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</si>
  <si>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</si>
  <si>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</si>
  <si>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</si>
  <si>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</si>
  <si>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</si>
  <si>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</si>
  <si>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</si>
  <si>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</si>
  <si>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</si>
  <si>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</si>
  <si>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</si>
  <si>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</si>
  <si>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</si>
  <si>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</si>
  <si>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</si>
  <si>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</si>
  <si>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</si>
  <si>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</si>
  <si>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</si>
  <si>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</si>
  <si>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</si>
  <si>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</si>
  <si>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</si>
  <si>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</si>
  <si>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</si>
  <si>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</si>
  <si>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</si>
  <si>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</si>
  <si>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</si>
  <si>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</si>
  <si>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</si>
  <si>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</si>
  <si>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</si>
  <si>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</si>
  <si>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</si>
  <si>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</si>
  <si>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</si>
  <si>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</si>
  <si>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</si>
  <si>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</si>
  <si>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</si>
  <si>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</si>
  <si>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</si>
  <si>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</si>
  <si>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</si>
  <si>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</si>
  <si>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</si>
  <si>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</si>
  <si>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</si>
  <si>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</si>
  <si>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</si>
  <si>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</si>
  <si>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</si>
  <si>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</si>
  <si>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</si>
  <si>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</si>
  <si>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</si>
  <si>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</si>
  <si>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</si>
  <si>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</si>
  <si>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</si>
  <si>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</si>
  <si>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</si>
  <si>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</si>
  <si>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</si>
  <si>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</si>
  <si>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</si>
  <si>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</si>
  <si>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</si>
  <si>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</si>
  <si>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</si>
  <si>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</si>
  <si>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</si>
  <si>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</si>
  <si>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</si>
  <si>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</si>
  <si>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</si>
  <si>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</si>
  <si>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</si>
  <si>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</si>
  <si>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</si>
  <si>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</si>
  <si>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</si>
  <si>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</si>
  <si>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</si>
  <si>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</si>
  <si>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</si>
  <si>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</si>
  <si>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</si>
  <si>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</si>
  <si>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</si>
  <si>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</si>
  <si>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</si>
  <si>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</si>
  <si>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</si>
  <si>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</si>
  <si>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</si>
  <si>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</si>
  <si>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</si>
  <si>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</si>
  <si>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</si>
  <si>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</si>
  <si>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</si>
  <si>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</si>
  <si>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</si>
  <si>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</si>
  <si>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</si>
  <si>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</si>
  <si>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</si>
  <si>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</si>
  <si>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</si>
  <si>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</si>
  <si>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</si>
  <si>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</si>
  <si>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</si>
  <si>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</si>
  <si>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</si>
  <si>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</si>
  <si>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</si>
  <si>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</si>
  <si>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</si>
  <si>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</si>
  <si>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</si>
  <si>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</si>
  <si>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</si>
  <si>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</si>
  <si>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</si>
  <si>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</si>
  <si>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</si>
  <si>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</si>
  <si>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</si>
  <si>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</si>
  <si>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</si>
  <si>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</si>
  <si>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</si>
  <si>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</si>
  <si>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</si>
  <si>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</si>
  <si>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</si>
  <si>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</si>
  <si>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</si>
  <si>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</si>
  <si>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</si>
  <si>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</si>
  <si>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</si>
  <si>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</si>
  <si>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</si>
  <si>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</si>
  <si>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</si>
  <si>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</si>
  <si>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</si>
  <si>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</si>
  <si>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</si>
  <si>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</si>
  <si>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</si>
  <si>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</si>
  <si>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</si>
  <si>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</si>
  <si>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</si>
  <si>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</si>
  <si>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</si>
  <si>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</si>
  <si>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</si>
  <si>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</si>
  <si>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</si>
  <si>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</si>
  <si>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</si>
  <si>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</si>
  <si>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</si>
  <si>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</si>
  <si>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</si>
  <si>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</si>
  <si>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</si>
  <si>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</si>
  <si>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</si>
  <si>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</si>
  <si>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</si>
  <si>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</si>
  <si>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</si>
  <si>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</si>
  <si>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</si>
  <si>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</si>
  <si>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</si>
  <si>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</si>
  <si>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</si>
  <si>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</si>
  <si>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</si>
  <si>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</si>
  <si>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</si>
  <si>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</si>
  <si>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</si>
  <si>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</si>
  <si>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</si>
  <si>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</si>
  <si>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</si>
  <si>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</si>
  <si>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</si>
  <si>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</si>
  <si>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</si>
  <si>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</si>
  <si>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</si>
  <si>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</si>
  <si>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</si>
  <si>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</si>
  <si>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</si>
  <si>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</si>
  <si>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</si>
  <si>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</si>
  <si>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</si>
  <si>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</si>
  <si>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</si>
  <si>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</si>
  <si>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</si>
  <si>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</si>
  <si>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</si>
  <si>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</si>
  <si>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</si>
  <si>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</si>
  <si>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</si>
  <si>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</si>
  <si>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</si>
  <si>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</si>
  <si>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</si>
  <si>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</si>
  <si>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</si>
  <si>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</si>
  <si>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</si>
  <si>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</si>
  <si>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</si>
  <si>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</si>
  <si>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</si>
  <si>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</si>
  <si>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</si>
  <si>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</si>
  <si>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</si>
  <si>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</si>
  <si>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</si>
  <si>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</si>
  <si>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</si>
  <si>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</si>
  <si>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</si>
  <si>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</si>
  <si>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</si>
  <si>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</si>
  <si>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</si>
  <si>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</si>
  <si>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</si>
  <si>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</si>
  <si>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</si>
  <si>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</si>
  <si>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</si>
  <si>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</si>
  <si>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</si>
  <si>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</si>
  <si>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</si>
  <si>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</si>
  <si>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</si>
  <si>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</si>
  <si>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</si>
  <si>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</si>
  <si>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</si>
  <si>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</si>
  <si>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</si>
  <si>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</si>
  <si>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</si>
  <si>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</si>
  <si>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</si>
  <si>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</si>
  <si>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</si>
  <si>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</si>
  <si>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</si>
  <si>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</si>
  <si>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</si>
  <si>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</si>
  <si>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</si>
  <si>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</si>
  <si>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</si>
  <si>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</si>
  <si>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</si>
  <si>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</si>
  <si>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</si>
  <si>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</si>
  <si>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</si>
  <si>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</si>
  <si>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</si>
  <si>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</si>
  <si>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</si>
  <si>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</si>
  <si>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</si>
  <si>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</si>
  <si>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</si>
  <si>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</si>
  <si>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</si>
  <si>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</si>
  <si>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</si>
  <si>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</si>
  <si>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</si>
  <si>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</si>
  <si>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</si>
  <si>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</si>
  <si>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</si>
  <si>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</si>
  <si>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</si>
  <si>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</si>
  <si>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</si>
  <si>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</si>
  <si>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</si>
  <si>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</si>
  <si>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</si>
  <si>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</si>
  <si>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</si>
  <si>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</si>
  <si>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</si>
  <si>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</si>
  <si>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</si>
  <si>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</si>
  <si>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</si>
  <si>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</si>
  <si>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</si>
  <si>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</si>
  <si>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</si>
  <si>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</si>
  <si>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</si>
  <si>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</si>
  <si>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</si>
  <si>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</si>
  <si>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</si>
  <si>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</si>
  <si>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</si>
  <si>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</si>
  <si>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</si>
  <si>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</si>
  <si>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</si>
  <si>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</si>
  <si>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</si>
  <si>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</si>
  <si>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</si>
  <si>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</si>
  <si>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</si>
  <si>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</si>
  <si>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</si>
  <si>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</si>
  <si>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</si>
  <si>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</si>
  <si>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</si>
  <si>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</si>
  <si>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</si>
  <si>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</si>
  <si>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</si>
  <si>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</si>
  <si>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</si>
  <si>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</si>
  <si>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</si>
  <si>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</si>
  <si>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</si>
  <si>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</si>
  <si>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</si>
  <si>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</si>
  <si>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</si>
  <si>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</si>
  <si>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</si>
  <si>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</si>
  <si>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</si>
  <si>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</si>
  <si>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</si>
  <si>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</si>
  <si>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</si>
  <si>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</si>
  <si>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</si>
  <si>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</si>
  <si>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</si>
  <si>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</si>
  <si>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</si>
  <si>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</si>
  <si>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</si>
  <si>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</si>
  <si>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</si>
  <si>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</si>
  <si>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</si>
  <si>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</si>
  <si>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</si>
  <si>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</si>
  <si>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</si>
  <si>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</si>
  <si>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</si>
  <si>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</si>
  <si>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</si>
  <si>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</si>
  <si>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</si>
  <si>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</si>
  <si>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</si>
  <si>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</si>
  <si>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</si>
  <si>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</si>
  <si>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</si>
  <si>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</si>
  <si>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</si>
  <si>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</si>
  <si>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</si>
  <si>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</si>
  <si>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</si>
  <si>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</si>
  <si>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</si>
  <si>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</si>
  <si>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</si>
  <si>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</si>
  <si>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</si>
  <si>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</si>
  <si>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</si>
  <si>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</si>
  <si>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</si>
  <si>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</si>
  <si>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</si>
  <si>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</si>
  <si>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</si>
  <si>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</si>
  <si>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</si>
  <si>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</si>
  <si>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</si>
  <si>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</si>
  <si>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</si>
  <si>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</si>
  <si>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</si>
  <si>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</si>
  <si>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</si>
  <si>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</si>
  <si>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</si>
  <si>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</si>
  <si>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</si>
  <si>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</si>
  <si>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</si>
  <si>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</si>
  <si>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</si>
  <si>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</si>
  <si>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</si>
  <si>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</si>
  <si>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</si>
  <si>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</si>
  <si>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</si>
  <si>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</si>
  <si>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</si>
  <si>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</si>
  <si>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</si>
  <si>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</si>
  <si>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</si>
  <si>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</si>
  <si>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</si>
  <si>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</si>
  <si>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</si>
  <si>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</si>
  <si>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</si>
  <si>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</si>
  <si>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</si>
  <si>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</si>
  <si>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</si>
  <si>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</si>
  <si>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</si>
  <si>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</si>
  <si>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</si>
  <si>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</si>
  <si>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</si>
  <si>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</si>
  <si>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</si>
  <si>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</si>
  <si>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</si>
  <si>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</si>
  <si>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</si>
  <si>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</si>
  <si>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</si>
  <si>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</si>
  <si>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</si>
  <si>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</si>
  <si>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</si>
  <si>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</si>
  <si>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</si>
  <si>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</si>
  <si>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</si>
  <si>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</si>
  <si>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</si>
  <si>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</si>
  <si>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</si>
  <si>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</si>
  <si>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</si>
  <si>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</si>
  <si>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</si>
  <si>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</si>
  <si>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</si>
  <si>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</si>
  <si>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</si>
  <si>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</si>
  <si>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</si>
  <si>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</si>
  <si>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</si>
  <si>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</si>
  <si>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</si>
  <si>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</si>
  <si>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</si>
  <si>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</si>
  <si>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</si>
  <si>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</si>
  <si>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</si>
  <si>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</si>
  <si>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</si>
  <si>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</si>
  <si>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</si>
  <si>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</si>
  <si>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</si>
  <si>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</si>
  <si>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</si>
  <si>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</si>
  <si>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</si>
  <si>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</si>
  <si>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</si>
  <si>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</si>
  <si>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</si>
  <si>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</si>
  <si>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</si>
  <si>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</si>
  <si>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</si>
  <si>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一者応札・一者応募又は
競争性のない随意契約となった理由及び改善策
（契約額10億円以上）</t>
    <phoneticPr fontId="6"/>
  </si>
  <si>
    <t>契約額
（百万円）</t>
    <phoneticPr fontId="6"/>
  </si>
  <si>
    <t>業　務　概　要</t>
    <phoneticPr fontId="6"/>
  </si>
  <si>
    <t>チェック</t>
    <phoneticPr fontId="6"/>
  </si>
  <si>
    <t>支　出　額
（百万円）</t>
    <phoneticPr fontId="6"/>
  </si>
  <si>
    <t>支　出　先</t>
    <phoneticPr fontId="6"/>
  </si>
  <si>
    <t>H</t>
    <phoneticPr fontId="6"/>
  </si>
  <si>
    <t>支　出　額
（百万円）</t>
    <phoneticPr fontId="6"/>
  </si>
  <si>
    <t>業　務　概　要</t>
    <phoneticPr fontId="6"/>
  </si>
  <si>
    <t>G</t>
    <phoneticPr fontId="6"/>
  </si>
  <si>
    <t>支　出　先</t>
    <phoneticPr fontId="6"/>
  </si>
  <si>
    <t>F</t>
    <phoneticPr fontId="6"/>
  </si>
  <si>
    <t>E</t>
    <phoneticPr fontId="6"/>
  </si>
  <si>
    <t>D</t>
    <phoneticPr fontId="6"/>
  </si>
  <si>
    <t>C</t>
    <phoneticPr fontId="6"/>
  </si>
  <si>
    <t>-</t>
    <phoneticPr fontId="6"/>
  </si>
  <si>
    <t>自社製品の出品</t>
    <rPh sb="0" eb="2">
      <t>ジシャ</t>
    </rPh>
    <rPh sb="2" eb="4">
      <t>セイヒン</t>
    </rPh>
    <rPh sb="5" eb="7">
      <t>シュッピン</t>
    </rPh>
    <phoneticPr fontId="6"/>
  </si>
  <si>
    <t>個人A</t>
    <rPh sb="0" eb="2">
      <t>コジン</t>
    </rPh>
    <phoneticPr fontId="6"/>
  </si>
  <si>
    <t>Ｚ有限会社</t>
    <rPh sb="1" eb="5">
      <t>ユウゲンガイシャ</t>
    </rPh>
    <phoneticPr fontId="6"/>
  </si>
  <si>
    <t>新商品の開発</t>
    <rPh sb="0" eb="3">
      <t>シンショウヒン</t>
    </rPh>
    <rPh sb="4" eb="6">
      <t>カイハツ</t>
    </rPh>
    <phoneticPr fontId="6"/>
  </si>
  <si>
    <t>Ｅ株式会社</t>
    <rPh sb="1" eb="5">
      <t>カブシキガイシャ</t>
    </rPh>
    <phoneticPr fontId="6"/>
  </si>
  <si>
    <t>Ｙ有限会社</t>
    <rPh sb="1" eb="5">
      <t>ユウゲンガイシャ</t>
    </rPh>
    <phoneticPr fontId="6"/>
  </si>
  <si>
    <t>Ｄ株式会社</t>
    <rPh sb="1" eb="5">
      <t>カブシキガイシャ</t>
    </rPh>
    <phoneticPr fontId="6"/>
  </si>
  <si>
    <t>Ｃ株式会社</t>
    <rPh sb="1" eb="5">
      <t>カブシキガイシャ</t>
    </rPh>
    <phoneticPr fontId="6"/>
  </si>
  <si>
    <t>Ｂ株式会社</t>
    <rPh sb="1" eb="5">
      <t>カブシキガイシャ</t>
    </rPh>
    <phoneticPr fontId="6"/>
  </si>
  <si>
    <t>Ａ株式会社</t>
    <rPh sb="1" eb="5">
      <t>カブシキガイシャ</t>
    </rPh>
    <phoneticPr fontId="6"/>
  </si>
  <si>
    <t>Ｘ有限会社</t>
    <rPh sb="1" eb="5">
      <t>ユウゲンガイシャ</t>
    </rPh>
    <phoneticPr fontId="6"/>
  </si>
  <si>
    <t>B</t>
    <phoneticPr fontId="6"/>
  </si>
  <si>
    <t>調査業務の実施</t>
    <rPh sb="0" eb="2">
      <t>チョウサ</t>
    </rPh>
    <rPh sb="2" eb="4">
      <t>ギョウム</t>
    </rPh>
    <rPh sb="5" eb="7">
      <t>ジッシ</t>
    </rPh>
    <phoneticPr fontId="6"/>
  </si>
  <si>
    <t>リサーチ産業（株）</t>
    <rPh sb="4" eb="6">
      <t>サンギョウ</t>
    </rPh>
    <rPh sb="7" eb="8">
      <t>カブ</t>
    </rPh>
    <phoneticPr fontId="6"/>
  </si>
  <si>
    <t>（株）未来経済研究所</t>
    <rPh sb="1" eb="2">
      <t>カブ</t>
    </rPh>
    <rPh sb="3" eb="5">
      <t>ミライ</t>
    </rPh>
    <rPh sb="5" eb="7">
      <t>ケイザイ</t>
    </rPh>
    <rPh sb="7" eb="9">
      <t>ケンキュウ</t>
    </rPh>
    <rPh sb="9" eb="10">
      <t>ジョ</t>
    </rPh>
    <phoneticPr fontId="6"/>
  </si>
  <si>
    <t>A.</t>
    <phoneticPr fontId="6"/>
  </si>
  <si>
    <t>支出先上位１０者リスト</t>
    <phoneticPr fontId="6"/>
  </si>
  <si>
    <t>チェック</t>
    <phoneticPr fontId="6"/>
  </si>
  <si>
    <t>H.</t>
    <phoneticPr fontId="6"/>
  </si>
  <si>
    <t>G.</t>
    <phoneticPr fontId="6"/>
  </si>
  <si>
    <t xml:space="preserve">F. </t>
    <phoneticPr fontId="6"/>
  </si>
  <si>
    <t>E.</t>
    <phoneticPr fontId="6"/>
  </si>
  <si>
    <t>D.</t>
    <phoneticPr fontId="6"/>
  </si>
  <si>
    <t>C.</t>
    <phoneticPr fontId="6"/>
  </si>
  <si>
    <t>一般管理費</t>
    <rPh sb="0" eb="2">
      <t>イッパン</t>
    </rPh>
    <rPh sb="2" eb="5">
      <t>カンリヒ</t>
    </rPh>
    <phoneticPr fontId="6"/>
  </si>
  <si>
    <t>経済動向に関する書籍・データの購入</t>
    <rPh sb="0" eb="2">
      <t>ケイザイ</t>
    </rPh>
    <rPh sb="2" eb="4">
      <t>ドウコウ</t>
    </rPh>
    <rPh sb="5" eb="6">
      <t>カン</t>
    </rPh>
    <rPh sb="8" eb="10">
      <t>ショセキ</t>
    </rPh>
    <rPh sb="15" eb="17">
      <t>コウニュウ</t>
    </rPh>
    <phoneticPr fontId="6"/>
  </si>
  <si>
    <t>資料購入費</t>
    <rPh sb="0" eb="2">
      <t>シリョウ</t>
    </rPh>
    <rPh sb="2" eb="5">
      <t>コウニュウヒ</t>
    </rPh>
    <phoneticPr fontId="6"/>
  </si>
  <si>
    <t>運搬費、出展料等</t>
    <rPh sb="0" eb="2">
      <t>ウンパン</t>
    </rPh>
    <rPh sb="2" eb="3">
      <t>ヒ</t>
    </rPh>
    <rPh sb="4" eb="7">
      <t>シュッテンリョウ</t>
    </rPh>
    <rPh sb="7" eb="8">
      <t>トウ</t>
    </rPh>
    <phoneticPr fontId="6"/>
  </si>
  <si>
    <t>事業費</t>
    <rPh sb="0" eb="3">
      <t>ジギョウヒ</t>
    </rPh>
    <phoneticPr fontId="6"/>
  </si>
  <si>
    <t>調査業務旅費、宿泊費等</t>
    <rPh sb="0" eb="2">
      <t>チョウサ</t>
    </rPh>
    <rPh sb="2" eb="4">
      <t>ギョウム</t>
    </rPh>
    <rPh sb="4" eb="6">
      <t>リョヒ</t>
    </rPh>
    <rPh sb="7" eb="10">
      <t>シュクハクヒ</t>
    </rPh>
    <rPh sb="10" eb="11">
      <t>トウ</t>
    </rPh>
    <phoneticPr fontId="6"/>
  </si>
  <si>
    <t>旅費</t>
    <rPh sb="0" eb="2">
      <t>リョヒ</t>
    </rPh>
    <phoneticPr fontId="6"/>
  </si>
  <si>
    <t>商品開発設備導入費</t>
    <rPh sb="0" eb="2">
      <t>ショウヒン</t>
    </rPh>
    <rPh sb="2" eb="4">
      <t>カイハツ</t>
    </rPh>
    <rPh sb="4" eb="6">
      <t>セツビ</t>
    </rPh>
    <rPh sb="6" eb="8">
      <t>ドウニュウ</t>
    </rPh>
    <rPh sb="8" eb="9">
      <t>ヒ</t>
    </rPh>
    <phoneticPr fontId="6"/>
  </si>
  <si>
    <t>設備導入費</t>
    <rPh sb="0" eb="2">
      <t>セツビ</t>
    </rPh>
    <rPh sb="2" eb="4">
      <t>ドウニュウ</t>
    </rPh>
    <rPh sb="4" eb="5">
      <t>ヒ</t>
    </rPh>
    <phoneticPr fontId="6"/>
  </si>
  <si>
    <t>調査業務を行う者の人件費</t>
    <rPh sb="0" eb="2">
      <t>チョウサ</t>
    </rPh>
    <rPh sb="2" eb="4">
      <t>ギョウム</t>
    </rPh>
    <rPh sb="5" eb="6">
      <t>オコナ</t>
    </rPh>
    <rPh sb="7" eb="8">
      <t>モノ</t>
    </rPh>
    <rPh sb="9" eb="12">
      <t>ジンケンヒ</t>
    </rPh>
    <phoneticPr fontId="6"/>
  </si>
  <si>
    <t>人件費</t>
    <rPh sb="0" eb="3">
      <t>ジンケンヒ</t>
    </rPh>
    <phoneticPr fontId="6"/>
  </si>
  <si>
    <t>B.</t>
    <phoneticPr fontId="6"/>
  </si>
  <si>
    <t>A.</t>
    <phoneticPr fontId="6"/>
  </si>
  <si>
    <t>＜その１事業＞
調査事業の一環として広報事業も加える、また国としてもポータルサイトを設けるなど、情報発信に積極的に取り組んでいく。
＜その２事業＞
補助メニューの見直し等を行い、より利用しやすい制度となるようさらなる改善を図る。</t>
    <rPh sb="4" eb="6">
      <t>ジギョウ</t>
    </rPh>
    <rPh sb="8" eb="10">
      <t>チョウサ</t>
    </rPh>
    <rPh sb="10" eb="12">
      <t>ジギョウ</t>
    </rPh>
    <rPh sb="13" eb="15">
      <t>イッカン</t>
    </rPh>
    <rPh sb="18" eb="20">
      <t>コウホウ</t>
    </rPh>
    <rPh sb="20" eb="22">
      <t>ジギョウ</t>
    </rPh>
    <rPh sb="23" eb="24">
      <t>クワ</t>
    </rPh>
    <rPh sb="29" eb="30">
      <t>クニ</t>
    </rPh>
    <rPh sb="42" eb="43">
      <t>モウ</t>
    </rPh>
    <rPh sb="48" eb="50">
      <t>ジョウホウ</t>
    </rPh>
    <rPh sb="50" eb="52">
      <t>ハッシン</t>
    </rPh>
    <rPh sb="53" eb="56">
      <t>セッキョクテキ</t>
    </rPh>
    <rPh sb="57" eb="58">
      <t>ト</t>
    </rPh>
    <rPh sb="59" eb="60">
      <t>ク</t>
    </rPh>
    <rPh sb="70" eb="72">
      <t>ジギョウ</t>
    </rPh>
    <rPh sb="74" eb="76">
      <t>ホジョ</t>
    </rPh>
    <rPh sb="81" eb="83">
      <t>ミナオ</t>
    </rPh>
    <rPh sb="84" eb="85">
      <t>トウ</t>
    </rPh>
    <rPh sb="86" eb="87">
      <t>オコナ</t>
    </rPh>
    <rPh sb="91" eb="93">
      <t>リヨウ</t>
    </rPh>
    <rPh sb="97" eb="99">
      <t>セイド</t>
    </rPh>
    <rPh sb="108" eb="110">
      <t>カイゼン</t>
    </rPh>
    <rPh sb="111" eb="112">
      <t>ハカ</t>
    </rPh>
    <phoneticPr fontId="6"/>
  </si>
  <si>
    <t>＜その１事業＞
調査結果を公表しており、利用者も徐々に増えているが、当初見込んでいたダウンロード数（活用数）に比べるとやや少ない状況であり、これは情報提供が行われていることの周知・広報活動の不足によるものと考えられる。
＜その２事業＞
調査レポートを踏まえた商品開発について多くの補助金申請がある。本事業の周知を続けていけば、さらに制度利用者は増加すると考える。</t>
    <rPh sb="8" eb="10">
      <t>チョウサ</t>
    </rPh>
    <rPh sb="10" eb="12">
      <t>ケッカ</t>
    </rPh>
    <rPh sb="13" eb="15">
      <t>コウヒョウ</t>
    </rPh>
    <rPh sb="20" eb="23">
      <t>リヨウシャ</t>
    </rPh>
    <rPh sb="24" eb="26">
      <t>ジョジョ</t>
    </rPh>
    <rPh sb="27" eb="28">
      <t>フ</t>
    </rPh>
    <rPh sb="34" eb="36">
      <t>トウショ</t>
    </rPh>
    <rPh sb="36" eb="38">
      <t>ミコ</t>
    </rPh>
    <rPh sb="48" eb="49">
      <t>スウ</t>
    </rPh>
    <rPh sb="50" eb="52">
      <t>カツヨウ</t>
    </rPh>
    <rPh sb="52" eb="53">
      <t>スウ</t>
    </rPh>
    <rPh sb="55" eb="56">
      <t>クラ</t>
    </rPh>
    <rPh sb="61" eb="62">
      <t>スク</t>
    </rPh>
    <rPh sb="64" eb="66">
      <t>ジョウキョウ</t>
    </rPh>
    <rPh sb="73" eb="75">
      <t>ジョウホウ</t>
    </rPh>
    <rPh sb="75" eb="77">
      <t>テイキョウ</t>
    </rPh>
    <rPh sb="78" eb="79">
      <t>オコナ</t>
    </rPh>
    <rPh sb="87" eb="89">
      <t>シュウチ</t>
    </rPh>
    <rPh sb="90" eb="92">
      <t>コウホウ</t>
    </rPh>
    <rPh sb="92" eb="94">
      <t>カツドウ</t>
    </rPh>
    <rPh sb="95" eb="97">
      <t>フソク</t>
    </rPh>
    <rPh sb="103" eb="104">
      <t>カンガ</t>
    </rPh>
    <rPh sb="118" eb="120">
      <t>チョウサ</t>
    </rPh>
    <rPh sb="125" eb="126">
      <t>フ</t>
    </rPh>
    <rPh sb="129" eb="131">
      <t>ショウヒン</t>
    </rPh>
    <rPh sb="131" eb="133">
      <t>カイハツ</t>
    </rPh>
    <rPh sb="137" eb="138">
      <t>オオ</t>
    </rPh>
    <rPh sb="140" eb="143">
      <t>ホジョキン</t>
    </rPh>
    <rPh sb="143" eb="145">
      <t>シンセイ</t>
    </rPh>
    <rPh sb="149" eb="150">
      <t>ホン</t>
    </rPh>
    <rPh sb="150" eb="152">
      <t>ジギョウ</t>
    </rPh>
    <rPh sb="153" eb="155">
      <t>シュウチ</t>
    </rPh>
    <rPh sb="156" eb="157">
      <t>ツヅ</t>
    </rPh>
    <rPh sb="166" eb="168">
      <t>セイド</t>
    </rPh>
    <rPh sb="168" eb="171">
      <t>リヨウシャ</t>
    </rPh>
    <rPh sb="172" eb="174">
      <t>ゾウカ</t>
    </rPh>
    <rPh sb="177" eb="178">
      <t>カンガ</t>
    </rPh>
    <phoneticPr fontId="6"/>
  </si>
  <si>
    <t>事業番号</t>
    <phoneticPr fontId="6"/>
  </si>
  <si>
    <t>成果物である調査結果を活用することまでが本事業であり、十分に活用がなされている。</t>
    <rPh sb="0" eb="3">
      <t>セイカブツ</t>
    </rPh>
    <rPh sb="6" eb="8">
      <t>チョウサ</t>
    </rPh>
    <rPh sb="8" eb="10">
      <t>ケッカ</t>
    </rPh>
    <rPh sb="11" eb="13">
      <t>カツヨウ</t>
    </rPh>
    <rPh sb="20" eb="21">
      <t>ホン</t>
    </rPh>
    <rPh sb="21" eb="23">
      <t>ジギョウ</t>
    </rPh>
    <rPh sb="27" eb="29">
      <t>ジュウブン</t>
    </rPh>
    <rPh sb="30" eb="32">
      <t>カツヨウ</t>
    </rPh>
    <phoneticPr fontId="6"/>
  </si>
  <si>
    <t>○</t>
  </si>
  <si>
    <t>整備された施設や成果物は十分に活用されているか。</t>
    <phoneticPr fontId="6"/>
  </si>
  <si>
    <t>新規事業の活動結果が明確に現れるには時間がかかるため、本事業による効果の測定を３年程度継続する必要がある。</t>
    <rPh sb="0" eb="2">
      <t>シンキ</t>
    </rPh>
    <rPh sb="2" eb="4">
      <t>ジギョウ</t>
    </rPh>
    <rPh sb="5" eb="7">
      <t>カツドウ</t>
    </rPh>
    <rPh sb="7" eb="9">
      <t>ケッカ</t>
    </rPh>
    <rPh sb="10" eb="12">
      <t>メイカク</t>
    </rPh>
    <rPh sb="13" eb="14">
      <t>アラワ</t>
    </rPh>
    <rPh sb="18" eb="20">
      <t>ジカン</t>
    </rPh>
    <rPh sb="27" eb="28">
      <t>ホン</t>
    </rPh>
    <rPh sb="28" eb="30">
      <t>ジギョウ</t>
    </rPh>
    <rPh sb="33" eb="35">
      <t>コウカ</t>
    </rPh>
    <rPh sb="36" eb="38">
      <t>ソクテイ</t>
    </rPh>
    <rPh sb="40" eb="41">
      <t>ネン</t>
    </rPh>
    <rPh sb="41" eb="43">
      <t>テイド</t>
    </rPh>
    <rPh sb="43" eb="45">
      <t>ケイゾク</t>
    </rPh>
    <rPh sb="47" eb="49">
      <t>ヒツヨウ</t>
    </rPh>
    <phoneticPr fontId="6"/>
  </si>
  <si>
    <t>‐</t>
  </si>
  <si>
    <t>活動実績は見込みに見合ったものであるか。</t>
    <phoneticPr fontId="6"/>
  </si>
  <si>
    <t>調査結果の活用状況のフォローアップや補助金事業の運営を国が行っており、コストを低く抑えられている。</t>
    <rPh sb="0" eb="2">
      <t>チョウサ</t>
    </rPh>
    <rPh sb="2" eb="4">
      <t>ケッカ</t>
    </rPh>
    <rPh sb="5" eb="7">
      <t>カツヨウ</t>
    </rPh>
    <rPh sb="7" eb="9">
      <t>ジョウキョウ</t>
    </rPh>
    <rPh sb="18" eb="21">
      <t>ホジョキン</t>
    </rPh>
    <rPh sb="21" eb="23">
      <t>ジギョウ</t>
    </rPh>
    <rPh sb="24" eb="26">
      <t>ウンエイ</t>
    </rPh>
    <rPh sb="27" eb="28">
      <t>クニ</t>
    </rPh>
    <rPh sb="29" eb="30">
      <t>オコナ</t>
    </rPh>
    <rPh sb="39" eb="40">
      <t>ヒク</t>
    </rPh>
    <rPh sb="41" eb="42">
      <t>オサ</t>
    </rPh>
    <phoneticPr fontId="6"/>
  </si>
  <si>
    <t>調査結果を活用した新規事業計画が立ち上がるなど、本事業の趣旨であった活性化が見られる。</t>
    <rPh sb="0" eb="2">
      <t>チョウサ</t>
    </rPh>
    <rPh sb="2" eb="4">
      <t>ケッカ</t>
    </rPh>
    <rPh sb="5" eb="7">
      <t>カツヨウ</t>
    </rPh>
    <rPh sb="9" eb="11">
      <t>シンキ</t>
    </rPh>
    <rPh sb="11" eb="13">
      <t>ジギョウ</t>
    </rPh>
    <rPh sb="13" eb="15">
      <t>ケイカク</t>
    </rPh>
    <rPh sb="16" eb="17">
      <t>タ</t>
    </rPh>
    <rPh sb="18" eb="19">
      <t>ア</t>
    </rPh>
    <rPh sb="24" eb="25">
      <t>ホン</t>
    </rPh>
    <rPh sb="25" eb="27">
      <t>ジギョウ</t>
    </rPh>
    <rPh sb="28" eb="30">
      <t>シュシ</t>
    </rPh>
    <rPh sb="34" eb="37">
      <t>カッセイカ</t>
    </rPh>
    <rPh sb="38" eb="39">
      <t>ミ</t>
    </rPh>
    <phoneticPr fontId="6"/>
  </si>
  <si>
    <t>成果実績は成果目標に見合ったものとなっているか。</t>
    <phoneticPr fontId="6"/>
  </si>
  <si>
    <t>調査に必要な工数、人数であるかをきちんと精査している。</t>
    <rPh sb="0" eb="2">
      <t>チョウサ</t>
    </rPh>
    <rPh sb="3" eb="5">
      <t>ヒツヨウ</t>
    </rPh>
    <rPh sb="6" eb="8">
      <t>コウスウ</t>
    </rPh>
    <rPh sb="9" eb="11">
      <t>ニンズウ</t>
    </rPh>
    <rPh sb="20" eb="22">
      <t>セイサ</t>
    </rPh>
    <phoneticPr fontId="6"/>
  </si>
  <si>
    <t>その他コスト削減や効率化に向けた工夫は行われているか。</t>
    <phoneticPr fontId="6"/>
  </si>
  <si>
    <t>-</t>
    <phoneticPr fontId="6"/>
  </si>
  <si>
    <t>不用率が大きい場合、その理由は妥当か。（理由を右に記載）</t>
    <phoneticPr fontId="6"/>
  </si>
  <si>
    <t>調査の実施、また補助事業に必要な経費であることを、実績報告を持って確定検査を行うことでその必要性を十分に精査している。</t>
    <rPh sb="0" eb="2">
      <t>チョウサ</t>
    </rPh>
    <rPh sb="3" eb="5">
      <t>ジッシ</t>
    </rPh>
    <rPh sb="8" eb="10">
      <t>ホジョ</t>
    </rPh>
    <rPh sb="10" eb="12">
      <t>ジギョウ</t>
    </rPh>
    <rPh sb="13" eb="15">
      <t>ヒツヨウ</t>
    </rPh>
    <rPh sb="16" eb="18">
      <t>ケイヒ</t>
    </rPh>
    <rPh sb="25" eb="27">
      <t>ジッセキ</t>
    </rPh>
    <rPh sb="27" eb="29">
      <t>ホウコク</t>
    </rPh>
    <rPh sb="30" eb="31">
      <t>モ</t>
    </rPh>
    <rPh sb="33" eb="35">
      <t>カクテイ</t>
    </rPh>
    <rPh sb="35" eb="37">
      <t>ケンサ</t>
    </rPh>
    <rPh sb="38" eb="39">
      <t>オコナ</t>
    </rPh>
    <rPh sb="45" eb="48">
      <t>ヒツヨウセイ</t>
    </rPh>
    <rPh sb="49" eb="51">
      <t>ジュウブン</t>
    </rPh>
    <rPh sb="52" eb="54">
      <t>セイサ</t>
    </rPh>
    <phoneticPr fontId="6"/>
  </si>
  <si>
    <t>費目・使途が事業目的に即し真に必要なものに限定されているか。</t>
    <phoneticPr fontId="6"/>
  </si>
  <si>
    <t>資金の流れの中間段階での支出は合理的なものとなっているか。</t>
    <phoneticPr fontId="6"/>
  </si>
  <si>
    <t>同種の調査事業に必要な経費の一般的な価格と似た金額となっているため、妥当であるといえる。</t>
    <phoneticPr fontId="6"/>
  </si>
  <si>
    <t>受益者との負担関係は妥当であるか。</t>
    <phoneticPr fontId="6"/>
  </si>
  <si>
    <t>無</t>
  </si>
  <si>
    <t>競争性のない随意契約となったものはないか。</t>
    <phoneticPr fontId="6"/>
  </si>
  <si>
    <t>調査事業については、総合評価落札方式によって３社から委託先が決定したものである。また補助事業については、２９年３月に公募を行ったうえで補助の妥当性を審査し交付決定を行っているものであるため、競争性や公平性は十分に確保されている。</t>
    <rPh sb="0" eb="2">
      <t>チョウサ</t>
    </rPh>
    <rPh sb="2" eb="4">
      <t>ジギョウ</t>
    </rPh>
    <rPh sb="10" eb="12">
      <t>ソウゴウ</t>
    </rPh>
    <rPh sb="12" eb="14">
      <t>ヒョウカ</t>
    </rPh>
    <rPh sb="14" eb="16">
      <t>ラクサツ</t>
    </rPh>
    <rPh sb="16" eb="18">
      <t>ホウシキ</t>
    </rPh>
    <rPh sb="23" eb="24">
      <t>シャ</t>
    </rPh>
    <rPh sb="26" eb="29">
      <t>イタクサキ</t>
    </rPh>
    <rPh sb="30" eb="32">
      <t>ケッテイ</t>
    </rPh>
    <rPh sb="99" eb="102">
      <t>コウヘイセイ</t>
    </rPh>
    <phoneticPr fontId="6"/>
  </si>
  <si>
    <t>競争性が確保されているなど支出先の選定は妥当か。　</t>
    <phoneticPr fontId="6"/>
  </si>
  <si>
    <t>事業の効率性</t>
    <phoneticPr fontId="6"/>
  </si>
  <si>
    <t>地域のニーズを調査した上で新たなビジネスモデルを模索し、地域の経済活性化へとつなげていくことは「日本経済再興に関する方針」に掲げられる国の政策目標と合致している。</t>
    <rPh sb="0" eb="2">
      <t>チイキ</t>
    </rPh>
    <rPh sb="7" eb="9">
      <t>チョウサ</t>
    </rPh>
    <rPh sb="11" eb="12">
      <t>ウエ</t>
    </rPh>
    <rPh sb="13" eb="14">
      <t>アラ</t>
    </rPh>
    <rPh sb="24" eb="26">
      <t>モサク</t>
    </rPh>
    <rPh sb="28" eb="30">
      <t>チイキ</t>
    </rPh>
    <rPh sb="31" eb="33">
      <t>ケイザイ</t>
    </rPh>
    <rPh sb="33" eb="36">
      <t>カッセイカ</t>
    </rPh>
    <rPh sb="48" eb="50">
      <t>ニッポン</t>
    </rPh>
    <rPh sb="50" eb="52">
      <t>ケイザイ</t>
    </rPh>
    <rPh sb="52" eb="54">
      <t>サイコウ</t>
    </rPh>
    <rPh sb="55" eb="56">
      <t>カン</t>
    </rPh>
    <rPh sb="58" eb="60">
      <t>ホウシン</t>
    </rPh>
    <rPh sb="62" eb="63">
      <t>カカ</t>
    </rPh>
    <rPh sb="67" eb="68">
      <t>クニ</t>
    </rPh>
    <rPh sb="69" eb="71">
      <t>セイサク</t>
    </rPh>
    <rPh sb="71" eb="73">
      <t>モクヒョウ</t>
    </rPh>
    <rPh sb="74" eb="76">
      <t>ガッチ</t>
    </rPh>
    <phoneticPr fontId="6"/>
  </si>
  <si>
    <t>政策目的の達成手段として必要かつ適切な事業か。政策体系の中で優先度の高い事業か。</t>
    <phoneticPr fontId="6"/>
  </si>
  <si>
    <t>＜その1事業＞
調査結果は広く公表される必要があり、地域間で需要と供給のマッチングといったことも考えられることから、国が情報発信をしていく必要がある。
＜その２事業＞
地域を越えたビジネスも考えられるため、国が運営する必要がある。</t>
    <rPh sb="4" eb="6">
      <t>ジギョウ</t>
    </rPh>
    <rPh sb="8" eb="10">
      <t>チョウサ</t>
    </rPh>
    <rPh sb="10" eb="12">
      <t>ケッカ</t>
    </rPh>
    <rPh sb="13" eb="14">
      <t>ヒロ</t>
    </rPh>
    <rPh sb="15" eb="17">
      <t>コウヒョウ</t>
    </rPh>
    <rPh sb="20" eb="22">
      <t>ヒツヨウ</t>
    </rPh>
    <rPh sb="26" eb="29">
      <t>チイキカン</t>
    </rPh>
    <rPh sb="30" eb="32">
      <t>ジュヨウ</t>
    </rPh>
    <rPh sb="33" eb="35">
      <t>キョウキュウ</t>
    </rPh>
    <rPh sb="48" eb="49">
      <t>カンガ</t>
    </rPh>
    <rPh sb="58" eb="59">
      <t>クニ</t>
    </rPh>
    <rPh sb="60" eb="62">
      <t>ジョウホウ</t>
    </rPh>
    <rPh sb="62" eb="64">
      <t>ハッシン</t>
    </rPh>
    <rPh sb="69" eb="71">
      <t>ヒツヨウ</t>
    </rPh>
    <rPh sb="80" eb="82">
      <t>ジギョウ</t>
    </rPh>
    <rPh sb="84" eb="86">
      <t>チイキ</t>
    </rPh>
    <rPh sb="87" eb="88">
      <t>コ</t>
    </rPh>
    <rPh sb="95" eb="96">
      <t>カンガ</t>
    </rPh>
    <rPh sb="103" eb="104">
      <t>クニ</t>
    </rPh>
    <rPh sb="105" eb="107">
      <t>ウンエイ</t>
    </rPh>
    <rPh sb="109" eb="111">
      <t>ヒツヨウ</t>
    </rPh>
    <phoneticPr fontId="6"/>
  </si>
  <si>
    <t>△</t>
  </si>
  <si>
    <t>地方自治体、民間等に委ねることができない事業なのか。</t>
    <phoneticPr fontId="6"/>
  </si>
  <si>
    <t>＜その１事業＞
地域の中小企業が主体的に新たなビジネスチャンスを見出すための投資を行うことは難しい中で、これらを検討するための情報にはニーズがある。
＜その２事業＞
次のビジネスへ踏み出すための支援策は常に需要があるため、ニーズに沿った事業である。</t>
    <rPh sb="8" eb="10">
      <t>チイキ</t>
    </rPh>
    <rPh sb="11" eb="13">
      <t>チュウショウ</t>
    </rPh>
    <rPh sb="13" eb="15">
      <t>キギョウ</t>
    </rPh>
    <rPh sb="16" eb="19">
      <t>シュタイテキ</t>
    </rPh>
    <rPh sb="20" eb="21">
      <t>アラ</t>
    </rPh>
    <rPh sb="32" eb="34">
      <t>ミイダ</t>
    </rPh>
    <rPh sb="38" eb="40">
      <t>トウシ</t>
    </rPh>
    <rPh sb="41" eb="42">
      <t>オコナ</t>
    </rPh>
    <rPh sb="46" eb="47">
      <t>ムズカ</t>
    </rPh>
    <rPh sb="49" eb="50">
      <t>ナカ</t>
    </rPh>
    <rPh sb="56" eb="58">
      <t>ケントウ</t>
    </rPh>
    <rPh sb="63" eb="65">
      <t>ジョウホウ</t>
    </rPh>
    <rPh sb="79" eb="81">
      <t>ジギョウ</t>
    </rPh>
    <rPh sb="83" eb="84">
      <t>ツギ</t>
    </rPh>
    <rPh sb="90" eb="91">
      <t>フ</t>
    </rPh>
    <rPh sb="92" eb="93">
      <t>ダ</t>
    </rPh>
    <rPh sb="97" eb="99">
      <t>シエン</t>
    </rPh>
    <rPh sb="99" eb="100">
      <t>サク</t>
    </rPh>
    <rPh sb="101" eb="102">
      <t>ツネ</t>
    </rPh>
    <rPh sb="103" eb="105">
      <t>ジュヨウ</t>
    </rPh>
    <rPh sb="115" eb="116">
      <t>ソ</t>
    </rPh>
    <rPh sb="118" eb="120">
      <t>ジギョウ</t>
    </rPh>
    <phoneticPr fontId="6"/>
  </si>
  <si>
    <t>事業の目的は国民や社会のニーズを的確に反映しているか。</t>
    <phoneticPr fontId="6"/>
  </si>
  <si>
    <t>国費投入の必要性</t>
    <phoneticPr fontId="6"/>
  </si>
  <si>
    <t>％</t>
    <phoneticPr fontId="6"/>
  </si>
  <si>
    <t>年度</t>
    <phoneticPr fontId="6"/>
  </si>
  <si>
    <t>2年度</t>
    <phoneticPr fontId="6"/>
  </si>
  <si>
    <t>％</t>
    <phoneticPr fontId="6"/>
  </si>
  <si>
    <t>年度</t>
    <phoneticPr fontId="6"/>
  </si>
  <si>
    <t>取組事項</t>
    <phoneticPr fontId="6"/>
  </si>
  <si>
    <t>％</t>
    <phoneticPr fontId="6"/>
  </si>
  <si>
    <t>年度</t>
    <phoneticPr fontId="6"/>
  </si>
  <si>
    <t>2年度</t>
    <phoneticPr fontId="6"/>
  </si>
  <si>
    <t>目標年度</t>
    <phoneticPr fontId="6"/>
  </si>
  <si>
    <t>30年度</t>
    <phoneticPr fontId="6"/>
  </si>
  <si>
    <t>施策</t>
    <phoneticPr fontId="6"/>
  </si>
  <si>
    <t>　　/</t>
    <phoneticPr fontId="6"/>
  </si>
  <si>
    <t>／　　　　　　　　　　　　　　</t>
    <phoneticPr fontId="6"/>
  </si>
  <si>
    <t>30年度</t>
    <phoneticPr fontId="6"/>
  </si>
  <si>
    <t>18,000,000
/10</t>
    <phoneticPr fontId="6"/>
  </si>
  <si>
    <t>19,507,241
/10</t>
    <phoneticPr fontId="6"/>
  </si>
  <si>
    <t>-</t>
    <phoneticPr fontId="6"/>
  </si>
  <si>
    <t>X/Y</t>
    <phoneticPr fontId="6"/>
  </si>
  <si>
    <t>円/件</t>
    <rPh sb="0" eb="1">
      <t>エン</t>
    </rPh>
    <rPh sb="2" eb="3">
      <t>ケン</t>
    </rPh>
    <phoneticPr fontId="6"/>
  </si>
  <si>
    <t>＜その２の事業＞
××事業費補助金の補助総額(X)　／
交付件数(Y)　</t>
    <phoneticPr fontId="6"/>
  </si>
  <si>
    <t>15,000,000
/5</t>
    <phoneticPr fontId="6"/>
  </si>
  <si>
    <t>87,216,944
/24</t>
    <phoneticPr fontId="6"/>
  </si>
  <si>
    <t>＜その１の事業＞
調査にかかった事業費(X) ／
公表した調査結果件数(Y)　　　　　　　　　　　　　　</t>
    <phoneticPr fontId="6"/>
  </si>
  <si>
    <t>当初見込み</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</si>
  <si>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</si>
  <si>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</si>
  <si>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</si>
  <si>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</si>
  <si>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</si>
  <si>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t>
    <phoneticPr fontId="6"/>
  </si>
  <si>
    <t>地域の経済活性化事業費補助金</t>
    <phoneticPr fontId="6"/>
  </si>
  <si>
    <t>補助金交付先１件あたりの上限額をさげることによる減。</t>
    <phoneticPr fontId="6"/>
  </si>
  <si>
    <t>地域の経済活性化委託費</t>
    <phoneticPr fontId="6"/>
  </si>
  <si>
    <t>主な増減理由</t>
    <phoneticPr fontId="6"/>
  </si>
  <si>
    <t>3年度要求</t>
    <phoneticPr fontId="6"/>
  </si>
  <si>
    <t>2年度当初予算</t>
    <phoneticPr fontId="6"/>
  </si>
  <si>
    <t>-</t>
    <phoneticPr fontId="6"/>
  </si>
  <si>
    <t>2年度</t>
    <phoneticPr fontId="6"/>
  </si>
  <si>
    <t>30年度</t>
    <phoneticPr fontId="6"/>
  </si>
  <si>
    <t>＜その１＞市場ニーズ調査事業
地域ごとの人口構成や、自然環境などの要因がその地域における市場ニーズとどのような結びつきがあるかを調査しその結果を公表する。
＜その２＞地域企業活性化事業
①調査結果を活用した新ビジネスを行うための経営相談のための経費（補助率2/3）や、②市場ニーズを満たす商品の開発事業に必要な設備導入（補助率1/2）を支援する。</t>
    <phoneticPr fontId="6"/>
  </si>
  <si>
    <t>有識者等により選定された特定の地域の特性とニーズの関連性を調査しビジネスチャンスを見出すとともに、地域における中小企業が新たなビジネスに挑戦しやすい環境を整えることで、地域経済の活性化を目的とする。</t>
    <phoneticPr fontId="6"/>
  </si>
  <si>
    <t>主要経費</t>
    <phoneticPr fontId="6"/>
  </si>
  <si>
    <t>日本経済振興に関する方針
（平成27年X月X日　閣議決定）</t>
    <rPh sb="0" eb="2">
      <t>ニホン</t>
    </rPh>
    <rPh sb="2" eb="4">
      <t>ケイザイ</t>
    </rPh>
    <rPh sb="4" eb="6">
      <t>シンコウ</t>
    </rPh>
    <rPh sb="7" eb="8">
      <t>カン</t>
    </rPh>
    <phoneticPr fontId="6"/>
  </si>
  <si>
    <t>関係する
計画、通知等</t>
    <phoneticPr fontId="6"/>
  </si>
  <si>
    <t>課長　●●●●</t>
    <rPh sb="0" eb="2">
      <t>カチョウ</t>
    </rPh>
    <phoneticPr fontId="6"/>
  </si>
  <si>
    <t>●●課</t>
    <rPh sb="2" eb="3">
      <t>カ</t>
    </rPh>
    <phoneticPr fontId="6"/>
  </si>
  <si>
    <t>令和4年度</t>
    <rPh sb="0" eb="2">
      <t>レイワ</t>
    </rPh>
    <rPh sb="3" eb="4">
      <t>ネン</t>
    </rPh>
    <rPh sb="4" eb="5">
      <t>ド</t>
    </rPh>
    <phoneticPr fontId="6"/>
  </si>
  <si>
    <t>平成30年度</t>
    <rPh sb="0" eb="2">
      <t>ヘイセイ</t>
    </rPh>
    <rPh sb="4" eb="5">
      <t>ネン</t>
    </rPh>
    <rPh sb="5" eb="6">
      <t>ド</t>
    </rPh>
    <phoneticPr fontId="6"/>
  </si>
  <si>
    <t>●●局</t>
    <rPh sb="2" eb="3">
      <t>キョク</t>
    </rPh>
    <phoneticPr fontId="6"/>
  </si>
  <si>
    <t>担当部局庁</t>
    <phoneticPr fontId="6"/>
  </si>
  <si>
    <t>地域の経済活性化事業</t>
    <phoneticPr fontId="6"/>
  </si>
  <si>
    <t>）</t>
    <phoneticPr fontId="6"/>
  </si>
  <si>
    <t>（</t>
    <phoneticPr fontId="6"/>
  </si>
  <si>
    <t>産業保安グループ</t>
    <phoneticPr fontId="6"/>
  </si>
  <si>
    <t>鉱山·火薬類監理官付</t>
    <rPh sb="0" eb="10">
      <t>カ</t>
    </rPh>
    <phoneticPr fontId="6"/>
  </si>
  <si>
    <t>千円</t>
    <rPh sb="0" eb="2">
      <t>センエン</t>
    </rPh>
    <phoneticPr fontId="6"/>
  </si>
  <si>
    <t>千円/件</t>
    <rPh sb="0" eb="2">
      <t>センエン</t>
    </rPh>
    <rPh sb="3" eb="4">
      <t>ケン</t>
    </rPh>
    <phoneticPr fontId="6"/>
  </si>
  <si>
    <t>1,878,767/70</t>
    <phoneticPr fontId="6"/>
  </si>
  <si>
    <t>1,880,815/70</t>
    <phoneticPr fontId="6"/>
  </si>
  <si>
    <t>-</t>
  </si>
  <si>
    <t>休廃止鉱山の鉱害防止工事や坑廃水処理を行うことにより国民の健康被害や農作物被害等を防止するものであり、社会的ニーズは高い。</t>
  </si>
  <si>
    <t>国が事業主体である地方公共団体や民間企業等に対し補助金を交付しており、必要な負担について分担している。</t>
  </si>
  <si>
    <t>休廃止鉱山の鉱害防止工事や坑廃水処理により国民の健康被害等を防止するものであり、適切かつ優先度は高い。</t>
    <rPh sb="41" eb="42">
      <t>セツ</t>
    </rPh>
    <phoneticPr fontId="6"/>
  </si>
  <si>
    <t>鉱害防止義務者が存在しない鉱山にあっては、地方公共団体が事業主体となる鉱害防止事業（集積場の覆土、集積場の耐震安定化工事、坑口の閉塞、坑廃水処理等）、鉱害防止義務者が存在する鉱山にあっては、坑廃水処理事業者が実施する坑廃水処理事業のうち、義務者に原因行為のない汚染分（自然汚染・他者汚染）の処理費用に対し、それぞれ補助金を交付するものであり、支出先は休廃止鉱山鉱害防止等工事費補助金交付要綱に従い産業保安監督部長等が決定するものであり、選定には競争性が無いものである。</t>
  </si>
  <si>
    <t>地域環境保全の観点から地方公共団体や鉱業権者にも一定の費用負担を求めており、妥当である。</t>
  </si>
  <si>
    <t>各工事や坑廃水処理の事業内容・事業経費は毎年度精査しており、事業費のコスト水準は妥当である。</t>
  </si>
  <si>
    <t>産業保安監督部が確定検査等で合理性を確認している。</t>
  </si>
  <si>
    <t>事業費の費目等は交付要綱に基づき厳格に確認されており、本事業に必要な経費のみが計上され適正に使用されている。</t>
  </si>
  <si>
    <t>安全対策工法検討、地盤の状況を踏まえた鉱害防止工事の設計変更等のためである。</t>
    <rPh sb="0" eb="2">
      <t>アンゼン</t>
    </rPh>
    <rPh sb="2" eb="4">
      <t>タイサク</t>
    </rPh>
    <rPh sb="4" eb="6">
      <t>コウホウ</t>
    </rPh>
    <rPh sb="6" eb="8">
      <t>ケントウ</t>
    </rPh>
    <rPh sb="15" eb="16">
      <t>フ</t>
    </rPh>
    <rPh sb="19" eb="21">
      <t>コウガイ</t>
    </rPh>
    <rPh sb="21" eb="23">
      <t>ボウシ</t>
    </rPh>
    <rPh sb="23" eb="25">
      <t>コウジ</t>
    </rPh>
    <rPh sb="26" eb="28">
      <t>セッケイ</t>
    </rPh>
    <rPh sb="28" eb="30">
      <t>ヘンコウ</t>
    </rPh>
    <rPh sb="30" eb="31">
      <t>トウ</t>
    </rPh>
    <phoneticPr fontId="6"/>
  </si>
  <si>
    <t>坑廃水処理事業者に対し、費用の削減に寄与する情報提供を行い、事業の効率化を促している。</t>
  </si>
  <si>
    <t>本事業の実施より、下流域の国民の健康の保護及び生活環境の保全が図られており、成果目標に合致した実績である。</t>
  </si>
  <si>
    <t>地方公共団体や鉱業権者が実施する鉱害防止事業の費用の一部を補助することにより、地域の生活環境の保全を図るものであり、国の補助事業として妥当なものである。また鉱害防止に対して他の手段はない。</t>
  </si>
  <si>
    <t>休廃止鉱山の坑廃水処理を行うことにより、下流域の環境保全、農作物被害防止が図られている。</t>
  </si>
  <si>
    <t>地方公共団体や鉱業権者が実施した鉱害防止事業により、地域の環境保全等が図られている。</t>
  </si>
  <si>
    <t>B.岩手県</t>
    <rPh sb="2" eb="5">
      <t>イワテケン</t>
    </rPh>
    <phoneticPr fontId="6"/>
  </si>
  <si>
    <t>工事雑費</t>
    <rPh sb="0" eb="2">
      <t>コウジ</t>
    </rPh>
    <rPh sb="2" eb="4">
      <t>ザッピ</t>
    </rPh>
    <phoneticPr fontId="6"/>
  </si>
  <si>
    <t>事務経費</t>
    <rPh sb="0" eb="2">
      <t>ジム</t>
    </rPh>
    <rPh sb="2" eb="4">
      <t>ケイヒ</t>
    </rPh>
    <phoneticPr fontId="6"/>
  </si>
  <si>
    <t>その他工事費</t>
    <rPh sb="2" eb="3">
      <t>タ</t>
    </rPh>
    <rPh sb="3" eb="6">
      <t>コウジヒ</t>
    </rPh>
    <phoneticPr fontId="6"/>
  </si>
  <si>
    <t>材料費</t>
    <rPh sb="0" eb="3">
      <t>ザイリョウヒ</t>
    </rPh>
    <phoneticPr fontId="6"/>
  </si>
  <si>
    <t>電力費</t>
    <rPh sb="0" eb="2">
      <t>デンリョク</t>
    </rPh>
    <rPh sb="2" eb="3">
      <t>ヒ</t>
    </rPh>
    <phoneticPr fontId="6"/>
  </si>
  <si>
    <t>労務費</t>
    <rPh sb="0" eb="3">
      <t>ロウムヒ</t>
    </rPh>
    <phoneticPr fontId="6"/>
  </si>
  <si>
    <t>補修費</t>
    <rPh sb="0" eb="3">
      <t>ホシュウヒ</t>
    </rPh>
    <phoneticPr fontId="6"/>
  </si>
  <si>
    <t>測量及び試験費</t>
    <rPh sb="0" eb="2">
      <t>ソクリョウ</t>
    </rPh>
    <rPh sb="2" eb="3">
      <t>オヨ</t>
    </rPh>
    <rPh sb="4" eb="6">
      <t>シケン</t>
    </rPh>
    <rPh sb="6" eb="7">
      <t>ヒ</t>
    </rPh>
    <phoneticPr fontId="6"/>
  </si>
  <si>
    <t>坑廃水処理場の運転等の労務費</t>
    <rPh sb="0" eb="3">
      <t>コウハイスイ</t>
    </rPh>
    <rPh sb="3" eb="6">
      <t>ショリジョウ</t>
    </rPh>
    <rPh sb="7" eb="9">
      <t>ウンテン</t>
    </rPh>
    <rPh sb="9" eb="10">
      <t>トウ</t>
    </rPh>
    <rPh sb="11" eb="14">
      <t>ロウムヒ</t>
    </rPh>
    <phoneticPr fontId="6"/>
  </si>
  <si>
    <t>補改修費</t>
    <rPh sb="0" eb="1">
      <t>ホ</t>
    </rPh>
    <rPh sb="1" eb="4">
      <t>カイシュウヒ</t>
    </rPh>
    <phoneticPr fontId="6"/>
  </si>
  <si>
    <t>坑廃水処理場の施設の補修費と改修費</t>
    <rPh sb="0" eb="3">
      <t>コウハイスイ</t>
    </rPh>
    <rPh sb="3" eb="6">
      <t>ショリジョウ</t>
    </rPh>
    <rPh sb="7" eb="9">
      <t>シセツ</t>
    </rPh>
    <rPh sb="10" eb="12">
      <t>ホシュウ</t>
    </rPh>
    <rPh sb="12" eb="13">
      <t>ヒ</t>
    </rPh>
    <rPh sb="14" eb="17">
      <t>カイシュウヒ</t>
    </rPh>
    <phoneticPr fontId="6"/>
  </si>
  <si>
    <t>坑廃水処理に係るその他の費用</t>
    <rPh sb="0" eb="3">
      <t>コウハイスイ</t>
    </rPh>
    <rPh sb="3" eb="5">
      <t>ショリ</t>
    </rPh>
    <rPh sb="6" eb="7">
      <t>カカ</t>
    </rPh>
    <rPh sb="10" eb="11">
      <t>タ</t>
    </rPh>
    <rPh sb="12" eb="14">
      <t>ヒヨウ</t>
    </rPh>
    <phoneticPr fontId="26"/>
  </si>
  <si>
    <t>坑廃水処理に係る薬剤費等</t>
    <rPh sb="0" eb="3">
      <t>コウハイスイ</t>
    </rPh>
    <rPh sb="3" eb="5">
      <t>ショリ</t>
    </rPh>
    <rPh sb="6" eb="7">
      <t>カカ</t>
    </rPh>
    <rPh sb="8" eb="11">
      <t>ヤクザイヒ</t>
    </rPh>
    <rPh sb="11" eb="12">
      <t>トウ</t>
    </rPh>
    <phoneticPr fontId="6"/>
  </si>
  <si>
    <t>坑廃水処理に係る電力費</t>
    <rPh sb="0" eb="3">
      <t>コウハイスイ</t>
    </rPh>
    <rPh sb="3" eb="5">
      <t>ショリ</t>
    </rPh>
    <rPh sb="6" eb="7">
      <t>カカ</t>
    </rPh>
    <rPh sb="8" eb="10">
      <t>デンリョク</t>
    </rPh>
    <rPh sb="10" eb="11">
      <t>ヒ</t>
    </rPh>
    <phoneticPr fontId="6"/>
  </si>
  <si>
    <t>事業の実施に必要な事務経費</t>
    <rPh sb="0" eb="2">
      <t>ジギョウ</t>
    </rPh>
    <rPh sb="3" eb="5">
      <t>ジッシ</t>
    </rPh>
    <rPh sb="6" eb="8">
      <t>ヒツヨウ</t>
    </rPh>
    <rPh sb="9" eb="11">
      <t>ジム</t>
    </rPh>
    <rPh sb="11" eb="13">
      <t>ケイヒ</t>
    </rPh>
    <phoneticPr fontId="26"/>
  </si>
  <si>
    <t>工事現場事務に必要な経費</t>
    <rPh sb="0" eb="2">
      <t>コウジ</t>
    </rPh>
    <rPh sb="2" eb="4">
      <t>ゲンバ</t>
    </rPh>
    <rPh sb="4" eb="6">
      <t>ジム</t>
    </rPh>
    <rPh sb="7" eb="9">
      <t>ヒツヨウ</t>
    </rPh>
    <rPh sb="10" eb="12">
      <t>ケイヒ</t>
    </rPh>
    <phoneticPr fontId="26"/>
  </si>
  <si>
    <t>水質分析費等</t>
    <rPh sb="0" eb="2">
      <t>スイシツ</t>
    </rPh>
    <rPh sb="2" eb="4">
      <t>ブンセキ</t>
    </rPh>
    <rPh sb="4" eb="5">
      <t>ヒ</t>
    </rPh>
    <rPh sb="5" eb="6">
      <t>トウ</t>
    </rPh>
    <phoneticPr fontId="26"/>
  </si>
  <si>
    <t>高千穂町</t>
    <phoneticPr fontId="6"/>
  </si>
  <si>
    <t>補助金等交付</t>
  </si>
  <si>
    <t>立又鉱山にて鉱害防止工事を行った</t>
    <phoneticPr fontId="6"/>
  </si>
  <si>
    <t>速日鉱山にて鉱害防止工事を行った</t>
    <phoneticPr fontId="6"/>
  </si>
  <si>
    <t>尾富宝鉱山にて鉱害防止工事を行った</t>
    <phoneticPr fontId="6"/>
  </si>
  <si>
    <t>足尾鉱山にて坑廃水処理業務を行った</t>
    <phoneticPr fontId="6"/>
  </si>
  <si>
    <t>D.公益財団法人資源環境センター</t>
    <rPh sb="2" eb="4">
      <t>コウエキ</t>
    </rPh>
    <rPh sb="4" eb="8">
      <t>ザイダンホウジン</t>
    </rPh>
    <rPh sb="8" eb="10">
      <t>シゲン</t>
    </rPh>
    <rPh sb="10" eb="12">
      <t>カンキョウ</t>
    </rPh>
    <phoneticPr fontId="6"/>
  </si>
  <si>
    <t>E.民間企業等</t>
    <rPh sb="2" eb="4">
      <t>ミンカン</t>
    </rPh>
    <rPh sb="4" eb="6">
      <t>キギョウ</t>
    </rPh>
    <rPh sb="6" eb="7">
      <t>トウ</t>
    </rPh>
    <phoneticPr fontId="6"/>
  </si>
  <si>
    <t>平和建設株式会社</t>
    <phoneticPr fontId="6"/>
  </si>
  <si>
    <t>F.民間企業等</t>
    <rPh sb="2" eb="4">
      <t>ミンカン</t>
    </rPh>
    <rPh sb="4" eb="6">
      <t>キギョウ</t>
    </rPh>
    <rPh sb="6" eb="7">
      <t>トウ</t>
    </rPh>
    <phoneticPr fontId="6"/>
  </si>
  <si>
    <t>-</t>
    <phoneticPr fontId="6"/>
  </si>
  <si>
    <t>G.民間企業</t>
    <rPh sb="2" eb="4">
      <t>ミンカン</t>
    </rPh>
    <rPh sb="4" eb="6">
      <t>キギョウ</t>
    </rPh>
    <phoneticPr fontId="6"/>
  </si>
  <si>
    <t>H.民間企業</t>
    <rPh sb="2" eb="4">
      <t>ミンカン</t>
    </rPh>
    <rPh sb="4" eb="6">
      <t>キギョウ</t>
    </rPh>
    <phoneticPr fontId="6"/>
  </si>
  <si>
    <t>休廃止鉱山鉱害防止等工事費補助事業</t>
    <phoneticPr fontId="6"/>
  </si>
  <si>
    <t>鉱山・火薬類監理官
大橋　良輔</t>
    <rPh sb="10" eb="12">
      <t>オオハシ</t>
    </rPh>
    <rPh sb="13" eb="15">
      <t>リョウスケ</t>
    </rPh>
    <phoneticPr fontId="6"/>
  </si>
  <si>
    <t>-</t>
    <phoneticPr fontId="6"/>
  </si>
  <si>
    <t>金属鉱業等鉱害対策特別措置法に基づく「特定施設に係る鉱害防止事業の実施に関する基本方針（第5次）（平成25年3月28日経済産業省告示第69号）」</t>
    <phoneticPr fontId="6"/>
  </si>
  <si>
    <t>金属鉱山等は、採掘活動終了後もカドミウム、鉛、ヒ素等の重金属による水質の汚濁、農用地の汚染等をもたらすことが少なくなく、放置すれば人の健康被害、農作物被害、漁業被害等の深刻な問題（鉱害）を引き起こすことになる。このため、地方公共団体等が行う鉱害防止工事及び坑廃水処理を行う事業に要する経費の一部を補助することにより、費用負担の適正化を図り、もって休廃止鉱山に係る鉱害の防止を図る。</t>
    <phoneticPr fontId="6"/>
  </si>
  <si>
    <t>鉱害防止義務者が存在しない鉱山にあっては、地方公共団体が事業主体となる鉱害防止事業（集積場の覆土、集積場の耐震安定化工事、坑口の閉塞、坑廃水処理等）、鉱害防止義務者が存在する鉱山にあっては、坑廃水処理事業者が実施する坑廃水処理事業のうち、義務者に原因行為のない汚染分（自然汚染・他者汚染）の処理費用に対し、おのおの補助金（補助率3/4）を交付する。</t>
    <phoneticPr fontId="6"/>
  </si>
  <si>
    <t>休廃止鉱山鉱害防止等工事費補助金</t>
    <phoneticPr fontId="6"/>
  </si>
  <si>
    <t>排出基準等管理基準の遵守</t>
    <phoneticPr fontId="6"/>
  </si>
  <si>
    <t>排出基準等管理基準の遵守</t>
    <phoneticPr fontId="6"/>
  </si>
  <si>
    <t>坑廃水処理事業を実施した鉱山のうち、年間を通して排出基準等管理基準を遵守した鉱山の件数</t>
    <phoneticPr fontId="6"/>
  </si>
  <si>
    <t>-</t>
    <phoneticPr fontId="6"/>
  </si>
  <si>
    <t>件</t>
    <rPh sb="0" eb="1">
      <t>ケン</t>
    </rPh>
    <phoneticPr fontId="6"/>
  </si>
  <si>
    <t>坑廃水処理の対策が必要な休廃止鉱山に占める基準遵守鉱山の割合</t>
    <phoneticPr fontId="6"/>
  </si>
  <si>
    <t>-</t>
    <phoneticPr fontId="6"/>
  </si>
  <si>
    <t>坑廃水処理事業を実施した鉱山の件数</t>
    <phoneticPr fontId="6"/>
  </si>
  <si>
    <t>-</t>
    <phoneticPr fontId="6"/>
  </si>
  <si>
    <t>坑廃水処理費用／坑廃水処理を行った鉱山件数</t>
    <phoneticPr fontId="6"/>
  </si>
  <si>
    <t>2,181,276/70</t>
    <phoneticPr fontId="6"/>
  </si>
  <si>
    <t>３．産業セキュリティ</t>
    <phoneticPr fontId="6"/>
  </si>
  <si>
    <t>３－３．産業保安・危機管理</t>
    <phoneticPr fontId="6"/>
  </si>
  <si>
    <t>休廃止鉱山における坑廃水処理後の水質の排出基準等の遵守状況</t>
    <phoneticPr fontId="6"/>
  </si>
  <si>
    <t>％</t>
    <phoneticPr fontId="6"/>
  </si>
  <si>
    <t>-</t>
    <phoneticPr fontId="6"/>
  </si>
  <si>
    <t>-</t>
    <phoneticPr fontId="6"/>
  </si>
  <si>
    <t>産業保安施策の測定指標は、本事業の成果目標と同一。</t>
    <phoneticPr fontId="6"/>
  </si>
  <si>
    <t>327</t>
    <phoneticPr fontId="6"/>
  </si>
  <si>
    <t>545</t>
    <phoneticPr fontId="6"/>
  </si>
  <si>
    <t>231</t>
    <phoneticPr fontId="6"/>
  </si>
  <si>
    <t>510</t>
    <phoneticPr fontId="6"/>
  </si>
  <si>
    <t>195</t>
    <phoneticPr fontId="6"/>
  </si>
  <si>
    <t>456</t>
    <phoneticPr fontId="6"/>
  </si>
  <si>
    <t>609</t>
    <phoneticPr fontId="6"/>
  </si>
  <si>
    <t>400</t>
    <phoneticPr fontId="6"/>
  </si>
  <si>
    <t>0076</t>
    <phoneticPr fontId="6"/>
  </si>
  <si>
    <t>土畑鉱山</t>
    <phoneticPr fontId="6"/>
  </si>
  <si>
    <t>尾小屋鉱山</t>
    <phoneticPr fontId="6"/>
  </si>
  <si>
    <t>紀州鉱山</t>
    <phoneticPr fontId="6"/>
  </si>
  <si>
    <t>高取鉱山</t>
    <phoneticPr fontId="6"/>
  </si>
  <si>
    <t>八谷鉱山</t>
    <phoneticPr fontId="6"/>
  </si>
  <si>
    <t>尾平鉱山</t>
    <phoneticPr fontId="6"/>
  </si>
  <si>
    <t>吉野鉱山</t>
    <phoneticPr fontId="6"/>
  </si>
  <si>
    <t>鉛山鉱山</t>
    <phoneticPr fontId="6"/>
  </si>
  <si>
    <t>久根鉱山</t>
    <phoneticPr fontId="6"/>
  </si>
  <si>
    <t>土呂久鉱山にて鉱害防止工事を行った</t>
    <phoneticPr fontId="6"/>
  </si>
  <si>
    <t>●●鉱山にて坑廃水処理業務を行った</t>
    <phoneticPr fontId="6"/>
  </si>
  <si>
    <t>指定鉱害防止機関として坑廃水処理業務を行った</t>
    <phoneticPr fontId="6"/>
  </si>
  <si>
    <t>上北鉱山</t>
    <phoneticPr fontId="6"/>
  </si>
  <si>
    <t>松尾鉱山にて鉱害防止工事を行った</t>
    <phoneticPr fontId="6"/>
  </si>
  <si>
    <t>布計鉱山にて鉱害防止工事を行った</t>
    <phoneticPr fontId="6"/>
  </si>
  <si>
    <t>尾花沢鉱山にて鉱害防止工事を行った</t>
    <phoneticPr fontId="6"/>
  </si>
  <si>
    <t>小山鉱山にて鉱害防止工事を行った</t>
    <rPh sb="0" eb="2">
      <t>オヤマ</t>
    </rPh>
    <phoneticPr fontId="6"/>
  </si>
  <si>
    <t>尾太鉱山にて鉱害防止工事を行った</t>
    <rPh sb="0" eb="1">
      <t>オ</t>
    </rPh>
    <rPh sb="1" eb="2">
      <t>フト</t>
    </rPh>
    <phoneticPr fontId="6"/>
  </si>
  <si>
    <t>岩手県</t>
    <rPh sb="0" eb="3">
      <t>イワテケン</t>
    </rPh>
    <phoneticPr fontId="6"/>
  </si>
  <si>
    <t>伊佐市</t>
    <phoneticPr fontId="6"/>
  </si>
  <si>
    <t>秋田県</t>
    <rPh sb="0" eb="3">
      <t>アキタケン</t>
    </rPh>
    <phoneticPr fontId="6"/>
  </si>
  <si>
    <t>山梨県</t>
    <rPh sb="0" eb="3">
      <t>ヤマナシケン</t>
    </rPh>
    <phoneticPr fontId="6"/>
  </si>
  <si>
    <t>山形県</t>
    <rPh sb="0" eb="3">
      <t>ヤマガタケン</t>
    </rPh>
    <phoneticPr fontId="6"/>
  </si>
  <si>
    <t>青森県</t>
    <rPh sb="0" eb="3">
      <t>アオモリケン</t>
    </rPh>
    <phoneticPr fontId="6"/>
  </si>
  <si>
    <t>北海道</t>
    <rPh sb="0" eb="3">
      <t>ホッカイドウ</t>
    </rPh>
    <phoneticPr fontId="6"/>
  </si>
  <si>
    <t>精進川鉱山、幌別硫黄鉱山、本庫鉱山にて鉱害防止工事を行った</t>
    <phoneticPr fontId="6"/>
  </si>
  <si>
    <t>岩手県</t>
    <rPh sb="0" eb="3">
      <t>イワテケン</t>
    </rPh>
    <phoneticPr fontId="6"/>
  </si>
  <si>
    <t>北海道</t>
    <rPh sb="0" eb="3">
      <t>ホッカイドウ</t>
    </rPh>
    <phoneticPr fontId="6"/>
  </si>
  <si>
    <t>青森県</t>
    <rPh sb="0" eb="3">
      <t>アオモリケン</t>
    </rPh>
    <phoneticPr fontId="6"/>
  </si>
  <si>
    <t>備前市</t>
    <rPh sb="0" eb="3">
      <t>ビゼンシ</t>
    </rPh>
    <phoneticPr fontId="6"/>
  </si>
  <si>
    <t>鳥取県</t>
    <rPh sb="0" eb="3">
      <t>トットリケン</t>
    </rPh>
    <phoneticPr fontId="6"/>
  </si>
  <si>
    <t>山形県</t>
    <rPh sb="0" eb="3">
      <t>ヤマガタケン</t>
    </rPh>
    <phoneticPr fontId="6"/>
  </si>
  <si>
    <t>山梨県</t>
    <rPh sb="0" eb="3">
      <t>ヤマナシケン</t>
    </rPh>
    <phoneticPr fontId="6"/>
  </si>
  <si>
    <t>尾花沢市</t>
    <rPh sb="0" eb="4">
      <t>オバナザワシ</t>
    </rPh>
    <phoneticPr fontId="6"/>
  </si>
  <si>
    <t>久山町</t>
    <rPh sb="0" eb="3">
      <t>ヒサヤママチ</t>
    </rPh>
    <phoneticPr fontId="6"/>
  </si>
  <si>
    <t>鹿児島市</t>
    <rPh sb="0" eb="4">
      <t>カゴシマシ</t>
    </rPh>
    <phoneticPr fontId="6"/>
  </si>
  <si>
    <t>松尾鉱山にて坑廃水処理業務を行った</t>
    <rPh sb="0" eb="2">
      <t>マツオ</t>
    </rPh>
    <phoneticPr fontId="6"/>
  </si>
  <si>
    <t>伊達鉱山、幌別硫黄鉱山、本庫鉱山にて坑廃水処理業務を行った</t>
    <phoneticPr fontId="6"/>
  </si>
  <si>
    <t>大揚鉱山、尾太鉱山にて坑廃水処理業務を行った</t>
    <phoneticPr fontId="6"/>
  </si>
  <si>
    <t>共栄鉱山他にて坑廃水処理業務を行った</t>
    <rPh sb="0" eb="2">
      <t>キョウエイ</t>
    </rPh>
    <rPh sb="4" eb="5">
      <t>ホカ</t>
    </rPh>
    <phoneticPr fontId="6"/>
  </si>
  <si>
    <t>岩美鉱山にて坑廃水処理業務を行った</t>
    <rPh sb="0" eb="2">
      <t>イワミ</t>
    </rPh>
    <rPh sb="2" eb="4">
      <t>コウザン</t>
    </rPh>
    <phoneticPr fontId="6"/>
  </si>
  <si>
    <t>赤山鉱山にて坑廃水処理業務を行った</t>
    <rPh sb="0" eb="2">
      <t>アカヤマ</t>
    </rPh>
    <phoneticPr fontId="6"/>
  </si>
  <si>
    <t>尾富宝鉱山にて坑廃水処理業務を行った</t>
    <rPh sb="0" eb="1">
      <t>オ</t>
    </rPh>
    <rPh sb="1" eb="2">
      <t>フ</t>
    </rPh>
    <rPh sb="2" eb="3">
      <t>タカラ</t>
    </rPh>
    <phoneticPr fontId="6"/>
  </si>
  <si>
    <t>尾花沢鉱山にて坑廃水処理業務を行った</t>
    <rPh sb="0" eb="3">
      <t>オバナザワ</t>
    </rPh>
    <phoneticPr fontId="6"/>
  </si>
  <si>
    <t>中河内・完成鉱山にて坑廃水処理業務を行った</t>
    <rPh sb="0" eb="3">
      <t>ナカコウチ</t>
    </rPh>
    <rPh sb="4" eb="6">
      <t>カンセイ</t>
    </rPh>
    <phoneticPr fontId="6"/>
  </si>
  <si>
    <t>錫山鉱山にて坑廃水処理業務を行った</t>
    <rPh sb="0" eb="1">
      <t>スズ</t>
    </rPh>
    <rPh sb="1" eb="2">
      <t>ヤマ</t>
    </rPh>
    <phoneticPr fontId="6"/>
  </si>
  <si>
    <t>国富鉱山、鴻之舞鉱山、余市鉱山、八総木戸鉱山、佐々連鉱山、別子鉱山にて坑廃水処理業務を行った</t>
    <phoneticPr fontId="6"/>
  </si>
  <si>
    <t>住友金属鉱山株式会社</t>
    <rPh sb="6" eb="10">
      <t>カブシキガイシャ</t>
    </rPh>
    <phoneticPr fontId="6"/>
  </si>
  <si>
    <t>手稲鉱山、尾去沢鉱山にて坑廃水処理業務を行った</t>
    <phoneticPr fontId="6"/>
  </si>
  <si>
    <t>柵原鉱山、秋津鉱山、松岡鉱山、大巻鉱山、宝倉鉱山にて坑廃水処理業務を行った</t>
    <phoneticPr fontId="6"/>
  </si>
  <si>
    <t>対州鉱山にて坑廃水処理業務を行った</t>
    <rPh sb="0" eb="1">
      <t>タイ</t>
    </rPh>
    <rPh sb="1" eb="2">
      <t>シュウ</t>
    </rPh>
    <rPh sb="2" eb="4">
      <t>コウザン</t>
    </rPh>
    <phoneticPr fontId="6"/>
  </si>
  <si>
    <t>花輪鉱山にて坑廃水処理業務を行った</t>
    <rPh sb="0" eb="2">
      <t>ハナワ</t>
    </rPh>
    <phoneticPr fontId="6"/>
  </si>
  <si>
    <t>秩父鉱山にて坑廃水処理業務を行った</t>
    <rPh sb="0" eb="2">
      <t>チチブ</t>
    </rPh>
    <phoneticPr fontId="6"/>
  </si>
  <si>
    <t>日立鉱山にて坑廃水処理業務を行った</t>
    <rPh sb="0" eb="2">
      <t>ヒタチ</t>
    </rPh>
    <phoneticPr fontId="6"/>
  </si>
  <si>
    <t>興北鉱山にて坑廃水処理業務を行った</t>
    <phoneticPr fontId="6"/>
  </si>
  <si>
    <t>田老鉱山にて坑廃水処理業務を行った</t>
    <rPh sb="0" eb="1">
      <t>タ</t>
    </rPh>
    <rPh sb="2" eb="4">
      <t>コウザン</t>
    </rPh>
    <phoneticPr fontId="6"/>
  </si>
  <si>
    <t>執行率は通常であれば概ね高いが、令和元年度においては10月の台風災害対応のため、事業実施者である地方公共団体が災害復旧事業を優先させるため、急きょ鉱害防止事業を取りやめたこと等によるものである。</t>
    <rPh sb="0" eb="3">
      <t>シッコウリツ</t>
    </rPh>
    <rPh sb="4" eb="6">
      <t>ツウジョウ</t>
    </rPh>
    <rPh sb="10" eb="11">
      <t>オオム</t>
    </rPh>
    <rPh sb="12" eb="13">
      <t>タカ</t>
    </rPh>
    <rPh sb="16" eb="18">
      <t>レイワ</t>
    </rPh>
    <rPh sb="18" eb="21">
      <t>ガンネンド</t>
    </rPh>
    <rPh sb="28" eb="29">
      <t>ガツ</t>
    </rPh>
    <rPh sb="30" eb="32">
      <t>タイフウ</t>
    </rPh>
    <rPh sb="32" eb="34">
      <t>サイガイ</t>
    </rPh>
    <rPh sb="34" eb="36">
      <t>タイオウ</t>
    </rPh>
    <rPh sb="40" eb="42">
      <t>ジギョウ</t>
    </rPh>
    <rPh sb="42" eb="45">
      <t>ジッシシャ</t>
    </rPh>
    <rPh sb="48" eb="50">
      <t>チホウ</t>
    </rPh>
    <rPh sb="50" eb="52">
      <t>コウキョウ</t>
    </rPh>
    <rPh sb="52" eb="54">
      <t>ダンタイ</t>
    </rPh>
    <rPh sb="55" eb="57">
      <t>サイガイ</t>
    </rPh>
    <rPh sb="57" eb="59">
      <t>フッキュウ</t>
    </rPh>
    <rPh sb="59" eb="61">
      <t>ジギョウ</t>
    </rPh>
    <rPh sb="62" eb="64">
      <t>ユウセン</t>
    </rPh>
    <phoneticPr fontId="6"/>
  </si>
  <si>
    <t>A.岩手県</t>
    <rPh sb="2" eb="5">
      <t>イワテケン</t>
    </rPh>
    <phoneticPr fontId="6"/>
  </si>
  <si>
    <t>C.住友金属鉱山株式会社</t>
    <rPh sb="2" eb="4">
      <t>スミトモ</t>
    </rPh>
    <rPh sb="4" eb="6">
      <t>キンゾク</t>
    </rPh>
    <rPh sb="6" eb="8">
      <t>コウザン</t>
    </rPh>
    <rPh sb="8" eb="12">
      <t>カブシキガイシャ</t>
    </rPh>
    <phoneticPr fontId="6"/>
  </si>
  <si>
    <t>D.公益財団法人資源環境センター（上北鉱山）</t>
    <rPh sb="2" eb="4">
      <t>コウエキ</t>
    </rPh>
    <rPh sb="4" eb="8">
      <t>ザイダンホウジン</t>
    </rPh>
    <rPh sb="17" eb="19">
      <t>カミキタ</t>
    </rPh>
    <rPh sb="19" eb="21">
      <t>コウザン</t>
    </rPh>
    <phoneticPr fontId="6"/>
  </si>
  <si>
    <t>指定鉱害防止機関として坑廃水処理業務を行った</t>
    <phoneticPr fontId="6"/>
  </si>
  <si>
    <t>壮瞥町</t>
    <phoneticPr fontId="6"/>
  </si>
  <si>
    <t>新福舟株式会社</t>
    <phoneticPr fontId="6"/>
  </si>
  <si>
    <t>岩美町</t>
    <rPh sb="0" eb="2">
      <t>イワミ</t>
    </rPh>
    <rPh sb="2" eb="3">
      <t>マチ</t>
    </rPh>
    <phoneticPr fontId="6"/>
  </si>
  <si>
    <t>ジャパンクリエイト株式会社</t>
    <phoneticPr fontId="6"/>
  </si>
  <si>
    <t>東北環境開発株式会社</t>
    <phoneticPr fontId="6"/>
  </si>
  <si>
    <t>伊達市</t>
    <phoneticPr fontId="6"/>
  </si>
  <si>
    <t>株式会社メイキョー</t>
    <phoneticPr fontId="6"/>
  </si>
  <si>
    <t>豊栄鉱山鉱害防止協会</t>
    <phoneticPr fontId="6"/>
  </si>
  <si>
    <t>株式会社四国地盤</t>
    <phoneticPr fontId="6"/>
  </si>
  <si>
    <t>足尾製錬株式会社</t>
    <phoneticPr fontId="6"/>
  </si>
  <si>
    <t>菱光石灰工業株式会社</t>
    <phoneticPr fontId="6"/>
  </si>
  <si>
    <t>ＪＸ金属株式会社</t>
    <phoneticPr fontId="6"/>
  </si>
  <si>
    <t>有限会社三方開発エンジニアリング</t>
    <rPh sb="0" eb="4">
      <t>ユウゲンガイシャ</t>
    </rPh>
    <phoneticPr fontId="6"/>
  </si>
  <si>
    <t>平成ハイテック株式会社</t>
    <phoneticPr fontId="6"/>
  </si>
  <si>
    <t>丸佐運送合資会社</t>
    <phoneticPr fontId="6"/>
  </si>
  <si>
    <t>卯根倉鉱業株式会社</t>
    <phoneticPr fontId="6"/>
  </si>
  <si>
    <t>エコマネジメント株式会社</t>
    <phoneticPr fontId="6"/>
  </si>
  <si>
    <t>三菱マテリアルテクノ株式会社</t>
    <phoneticPr fontId="6"/>
  </si>
  <si>
    <t>北陸鉱山株式会社</t>
    <phoneticPr fontId="6"/>
  </si>
  <si>
    <t>株式会社西美組</t>
    <phoneticPr fontId="6"/>
  </si>
  <si>
    <t>有限会社石上建設</t>
    <rPh sb="0" eb="4">
      <t>ユウゲンガイシャ</t>
    </rPh>
    <phoneticPr fontId="6"/>
  </si>
  <si>
    <t>足尾製錬株式会社</t>
    <phoneticPr fontId="6"/>
  </si>
  <si>
    <t>F. 独立行政法人石油天然ガス・金属鉱物資源機構</t>
    <phoneticPr fontId="6"/>
  </si>
  <si>
    <t>G. 株式会社四国地盤</t>
    <phoneticPr fontId="6"/>
  </si>
  <si>
    <t>E. 梨子建設株式会社</t>
    <phoneticPr fontId="6"/>
  </si>
  <si>
    <t>H. 足尾製錬株式会社</t>
    <phoneticPr fontId="6"/>
  </si>
  <si>
    <t>排出基準等管理基準に適合しない坑廃水の排出事故件数を使用。
金属鉱業等鉱害対策特別措置法に基づき決定した「特定施設に係る鉱害防止事業の実施に関する基本方針（第5次）」により対象とする休廃止鉱山数（鉱排水処理）８０鉱山をベースに算出。</t>
    <phoneticPr fontId="6"/>
  </si>
  <si>
    <t>排出基準等管理基準に適合しない坑廃水の排出事故件数を使用。</t>
    <phoneticPr fontId="6"/>
  </si>
  <si>
    <t>1,916,397/70</t>
    <phoneticPr fontId="6"/>
  </si>
  <si>
    <t>美郷町</t>
    <phoneticPr fontId="6"/>
  </si>
  <si>
    <t>西川町</t>
    <phoneticPr fontId="6"/>
  </si>
  <si>
    <t>A.地方公共団体（鉱害防止工事）</t>
    <phoneticPr fontId="6"/>
  </si>
  <si>
    <t>B.地方公共団体（坑廃水処理）</t>
    <rPh sb="9" eb="10">
      <t>コウ</t>
    </rPh>
    <rPh sb="10" eb="12">
      <t>ハイスイ</t>
    </rPh>
    <rPh sb="12" eb="14">
      <t>ショリ</t>
    </rPh>
    <phoneticPr fontId="6"/>
  </si>
  <si>
    <t>C.鉱業権者</t>
    <rPh sb="2" eb="4">
      <t>コウギョウ</t>
    </rPh>
    <rPh sb="4" eb="6">
      <t>ケンシャ</t>
    </rPh>
    <phoneticPr fontId="6"/>
  </si>
  <si>
    <t>エコマネジメント株式会社</t>
    <phoneticPr fontId="6"/>
  </si>
  <si>
    <t>古河機械金属株式会社</t>
    <phoneticPr fontId="6"/>
  </si>
  <si>
    <t>卯根倉鉱業株式会社</t>
    <phoneticPr fontId="6"/>
  </si>
  <si>
    <t>東邦亜鉛株式会社</t>
    <phoneticPr fontId="6"/>
  </si>
  <si>
    <t>花輪鉱山株式会社</t>
    <phoneticPr fontId="6"/>
  </si>
  <si>
    <t>株式会社ニッチツ</t>
    <phoneticPr fontId="6"/>
  </si>
  <si>
    <t>日立鉱山株式会社</t>
    <phoneticPr fontId="6"/>
  </si>
  <si>
    <t>ラサ工業株式会社</t>
    <phoneticPr fontId="6"/>
  </si>
  <si>
    <t>大谷鉱山株式会社</t>
    <phoneticPr fontId="6"/>
  </si>
  <si>
    <t>梨子建設株式会社</t>
    <phoneticPr fontId="6"/>
  </si>
  <si>
    <t>株式会社地圏総合コンサルタント</t>
    <phoneticPr fontId="6"/>
  </si>
  <si>
    <t>天野工業株式会社</t>
    <phoneticPr fontId="6"/>
  </si>
  <si>
    <t>同盟建設株式会社</t>
    <phoneticPr fontId="6"/>
  </si>
  <si>
    <t>株式会社北部産業開発</t>
    <phoneticPr fontId="6"/>
  </si>
  <si>
    <t>千成興業株式会社</t>
    <phoneticPr fontId="6"/>
  </si>
  <si>
    <t>基礎地盤コンサルタンツ株式会社</t>
    <phoneticPr fontId="6"/>
  </si>
  <si>
    <t>株式会社ニュージェック</t>
    <phoneticPr fontId="6"/>
  </si>
  <si>
    <t>独立行政法人石油天然ガス・金属鉱物資源機構</t>
    <phoneticPr fontId="6"/>
  </si>
  <si>
    <t>株式会社 高福組</t>
    <phoneticPr fontId="6"/>
  </si>
  <si>
    <t>奥多摩工業株式会社</t>
    <phoneticPr fontId="6"/>
  </si>
  <si>
    <t>-</t>
    <phoneticPr fontId="6"/>
  </si>
  <si>
    <t>株式会社昭和土木設計</t>
    <phoneticPr fontId="6"/>
  </si>
  <si>
    <t>第一日昭工業株式会社</t>
    <phoneticPr fontId="6"/>
  </si>
  <si>
    <t>ホクロク工業</t>
    <phoneticPr fontId="6"/>
  </si>
  <si>
    <t>松尾鉱山にて３ｍ坑安全対策工事（準備工事）を行った</t>
    <rPh sb="0" eb="2">
      <t>マツオ</t>
    </rPh>
    <phoneticPr fontId="7"/>
  </si>
  <si>
    <t>布計鉱山にて堆積場安定対策予備設計を行った</t>
    <rPh sb="0" eb="1">
      <t>ヌノ</t>
    </rPh>
    <rPh sb="1" eb="2">
      <t>ケイ</t>
    </rPh>
    <rPh sb="6" eb="9">
      <t>タイセキジョウ</t>
    </rPh>
    <rPh sb="9" eb="11">
      <t>アンテイ</t>
    </rPh>
    <rPh sb="11" eb="13">
      <t>タイサク</t>
    </rPh>
    <rPh sb="13" eb="15">
      <t>ヨビ</t>
    </rPh>
    <rPh sb="15" eb="17">
      <t>セッケイ</t>
    </rPh>
    <phoneticPr fontId="7"/>
  </si>
  <si>
    <t>立又鉱山にて仮設道路工・押さえ盛土工を行った</t>
    <rPh sb="0" eb="1">
      <t>タ</t>
    </rPh>
    <rPh sb="1" eb="2">
      <t>マタ</t>
    </rPh>
    <rPh sb="6" eb="8">
      <t>カセツ</t>
    </rPh>
    <rPh sb="8" eb="10">
      <t>ドウロ</t>
    </rPh>
    <rPh sb="10" eb="11">
      <t>コウ</t>
    </rPh>
    <rPh sb="12" eb="13">
      <t>オ</t>
    </rPh>
    <rPh sb="15" eb="18">
      <t>モリドコウ</t>
    </rPh>
    <phoneticPr fontId="7"/>
  </si>
  <si>
    <t>尾富宝鉱山にて管理用道路改修工事を行った</t>
    <rPh sb="0" eb="1">
      <t>オ</t>
    </rPh>
    <rPh sb="1" eb="2">
      <t>トミ</t>
    </rPh>
    <rPh sb="2" eb="3">
      <t>タカラ</t>
    </rPh>
    <rPh sb="7" eb="10">
      <t>カンリヨウ</t>
    </rPh>
    <rPh sb="10" eb="12">
      <t>ドウロ</t>
    </rPh>
    <rPh sb="12" eb="14">
      <t>カイシュウ</t>
    </rPh>
    <rPh sb="14" eb="16">
      <t>コウジ</t>
    </rPh>
    <phoneticPr fontId="7"/>
  </si>
  <si>
    <t>土呂久鉱山にて坑内整備工事を行った</t>
    <rPh sb="0" eb="1">
      <t>ツチ</t>
    </rPh>
    <rPh sb="1" eb="2">
      <t>ロ</t>
    </rPh>
    <rPh sb="2" eb="3">
      <t>ヒサ</t>
    </rPh>
    <rPh sb="3" eb="5">
      <t>コウザン</t>
    </rPh>
    <rPh sb="7" eb="9">
      <t>コウナイ</t>
    </rPh>
    <rPh sb="9" eb="11">
      <t>セイビ</t>
    </rPh>
    <phoneticPr fontId="7"/>
  </si>
  <si>
    <t>速日鉱山にて堆積場耐震工事を行った</t>
    <rPh sb="0" eb="1">
      <t>ハヤ</t>
    </rPh>
    <rPh sb="1" eb="2">
      <t>ニチ</t>
    </rPh>
    <rPh sb="6" eb="9">
      <t>タイセキジョウ</t>
    </rPh>
    <rPh sb="9" eb="11">
      <t>タイシン</t>
    </rPh>
    <rPh sb="11" eb="13">
      <t>コウジ</t>
    </rPh>
    <phoneticPr fontId="7"/>
  </si>
  <si>
    <t>小山鉱山にて工事用道路造成を行った</t>
    <rPh sb="0" eb="2">
      <t>コヤマ</t>
    </rPh>
    <rPh sb="6" eb="9">
      <t>コウジヨウ</t>
    </rPh>
    <rPh sb="9" eb="11">
      <t>ドウロ</t>
    </rPh>
    <rPh sb="11" eb="13">
      <t>ゾウセイ</t>
    </rPh>
    <phoneticPr fontId="7"/>
  </si>
  <si>
    <t>尾花沢鉱山にて地質調査を行った</t>
    <rPh sb="0" eb="3">
      <t>オバナザワ</t>
    </rPh>
    <rPh sb="7" eb="9">
      <t>チシツ</t>
    </rPh>
    <rPh sb="9" eb="11">
      <t>チョウサ</t>
    </rPh>
    <phoneticPr fontId="7"/>
  </si>
  <si>
    <t>尾太鉱山にて送電施設撤去工事を行った</t>
    <rPh sb="0" eb="2">
      <t>オフト</t>
    </rPh>
    <rPh sb="6" eb="8">
      <t>ソウデン</t>
    </rPh>
    <rPh sb="8" eb="10">
      <t>シセツ</t>
    </rPh>
    <rPh sb="10" eb="12">
      <t>テッキョ</t>
    </rPh>
    <rPh sb="12" eb="14">
      <t>コウジ</t>
    </rPh>
    <phoneticPr fontId="7"/>
  </si>
  <si>
    <t>松尾鉱山にて環境調査業務を行った</t>
    <rPh sb="0" eb="2">
      <t>マツオ</t>
    </rPh>
    <rPh sb="6" eb="8">
      <t>カンキョウ</t>
    </rPh>
    <rPh sb="8" eb="10">
      <t>チョウサ</t>
    </rPh>
    <rPh sb="10" eb="12">
      <t>ギョウム</t>
    </rPh>
    <phoneticPr fontId="7"/>
  </si>
  <si>
    <t>一般競争契約
（最低価格）</t>
    <rPh sb="4" eb="6">
      <t>ケイヤク</t>
    </rPh>
    <rPh sb="8" eb="10">
      <t>サイテイ</t>
    </rPh>
    <rPh sb="10" eb="12">
      <t>カカク</t>
    </rPh>
    <phoneticPr fontId="7"/>
  </si>
  <si>
    <t>-</t>
    <phoneticPr fontId="6"/>
  </si>
  <si>
    <t>松尾鉱山にて坑廃水処理業務を行った</t>
    <rPh sb="0" eb="2">
      <t>マツオ</t>
    </rPh>
    <phoneticPr fontId="7"/>
  </si>
  <si>
    <t>幌別硫黄鉱山にて坑廃水処理業務を行った</t>
    <rPh sb="0" eb="2">
      <t>ホロベツ</t>
    </rPh>
    <rPh sb="2" eb="4">
      <t>イオウ</t>
    </rPh>
    <phoneticPr fontId="7"/>
  </si>
  <si>
    <t>尾太鉱山、大揚鉱山にて坑廃水処理業務を行った</t>
    <rPh sb="0" eb="1">
      <t>オ</t>
    </rPh>
    <rPh sb="1" eb="2">
      <t>フト</t>
    </rPh>
    <rPh sb="5" eb="6">
      <t>オオ</t>
    </rPh>
    <rPh sb="6" eb="7">
      <t>ア</t>
    </rPh>
    <phoneticPr fontId="7"/>
  </si>
  <si>
    <t>岩美鉱山にて、坑廃水処理業務を行った</t>
    <rPh sb="0" eb="2">
      <t>イワミ</t>
    </rPh>
    <phoneticPr fontId="7"/>
  </si>
  <si>
    <t>赤山鉱山にて機能診断を、尾花沢鉱山及び幸生永松鉱山にて坑廃水処理業務を小山鉱山にて坑廃水中和処理及び設備の更新を行った</t>
    <rPh sb="0" eb="2">
      <t>アカヤマ</t>
    </rPh>
    <rPh sb="6" eb="8">
      <t>キノウ</t>
    </rPh>
    <rPh sb="8" eb="10">
      <t>シンダン</t>
    </rPh>
    <rPh sb="12" eb="15">
      <t>オバナザワ</t>
    </rPh>
    <rPh sb="17" eb="18">
      <t>オヨ</t>
    </rPh>
    <rPh sb="19" eb="21">
      <t>サチウ</t>
    </rPh>
    <rPh sb="21" eb="23">
      <t>ナガマツ</t>
    </rPh>
    <rPh sb="23" eb="25">
      <t>コウザン</t>
    </rPh>
    <rPh sb="35" eb="37">
      <t>コヤマ</t>
    </rPh>
    <rPh sb="37" eb="39">
      <t>コウザン</t>
    </rPh>
    <rPh sb="41" eb="42">
      <t>コウ</t>
    </rPh>
    <rPh sb="42" eb="44">
      <t>ハイスイ</t>
    </rPh>
    <rPh sb="44" eb="46">
      <t>チュウワ</t>
    </rPh>
    <rPh sb="46" eb="48">
      <t>ショリ</t>
    </rPh>
    <rPh sb="48" eb="49">
      <t>オヨ</t>
    </rPh>
    <rPh sb="50" eb="52">
      <t>セツビ</t>
    </rPh>
    <rPh sb="53" eb="55">
      <t>コウシン</t>
    </rPh>
    <phoneticPr fontId="7"/>
  </si>
  <si>
    <t>赤山鉱山にて坑廃水処理業務を、南沢鉱山にて坑廃水処理業務及び施設の維持管理等を行った</t>
    <rPh sb="0" eb="2">
      <t>アカヤマ</t>
    </rPh>
    <rPh sb="21" eb="22">
      <t>コウ</t>
    </rPh>
    <rPh sb="22" eb="24">
      <t>ハイスイ</t>
    </rPh>
    <rPh sb="24" eb="26">
      <t>ショリ</t>
    </rPh>
    <rPh sb="26" eb="28">
      <t>ギョウム</t>
    </rPh>
    <rPh sb="28" eb="29">
      <t>オヨ</t>
    </rPh>
    <rPh sb="30" eb="32">
      <t>シセツ</t>
    </rPh>
    <rPh sb="33" eb="35">
      <t>イジ</t>
    </rPh>
    <rPh sb="35" eb="37">
      <t>カンリ</t>
    </rPh>
    <rPh sb="37" eb="38">
      <t>トウ</t>
    </rPh>
    <phoneticPr fontId="7"/>
  </si>
  <si>
    <t>伊達鉱山にて坑廃水処理業務を行った</t>
    <rPh sb="0" eb="2">
      <t>ダテ</t>
    </rPh>
    <phoneticPr fontId="7"/>
  </si>
  <si>
    <t>松尾鉱山にて新中和処理施設ブロワー室の耐震補強工事を行った</t>
    <rPh sb="0" eb="2">
      <t>マツオ</t>
    </rPh>
    <rPh sb="6" eb="7">
      <t>シン</t>
    </rPh>
    <phoneticPr fontId="7"/>
  </si>
  <si>
    <t>尾富宝鉱山にて坑廃水処理業務を行った</t>
    <rPh sb="0" eb="1">
      <t>オ</t>
    </rPh>
    <rPh sb="1" eb="2">
      <t>トミ</t>
    </rPh>
    <rPh sb="2" eb="3">
      <t>タカラ</t>
    </rPh>
    <phoneticPr fontId="7"/>
  </si>
  <si>
    <t>豊栄鉱山にて坑廃水処理業務を行った</t>
    <rPh sb="0" eb="2">
      <t>ホウエイ</t>
    </rPh>
    <phoneticPr fontId="7"/>
  </si>
  <si>
    <t>-</t>
    <phoneticPr fontId="6"/>
  </si>
  <si>
    <t>随意契約
（その他）</t>
    <rPh sb="0" eb="2">
      <t>ズイイ</t>
    </rPh>
    <rPh sb="2" eb="4">
      <t>ケイヤク</t>
    </rPh>
    <rPh sb="8" eb="9">
      <t>タ</t>
    </rPh>
    <phoneticPr fontId="7"/>
  </si>
  <si>
    <t>別子鉱山にて坑水路維持垢掃除、坑水路補修工事を行った</t>
    <rPh sb="0" eb="2">
      <t>ベッシ</t>
    </rPh>
    <rPh sb="2" eb="4">
      <t>コウザン</t>
    </rPh>
    <rPh sb="23" eb="24">
      <t>オコナ</t>
    </rPh>
    <phoneticPr fontId="7"/>
  </si>
  <si>
    <t>足尾鉱山にて坑廃水処理業務を行った</t>
    <rPh sb="0" eb="2">
      <t>アシオ</t>
    </rPh>
    <rPh sb="2" eb="4">
      <t>コウザン</t>
    </rPh>
    <rPh sb="6" eb="7">
      <t>コウ</t>
    </rPh>
    <rPh sb="7" eb="9">
      <t>ハイスイ</t>
    </rPh>
    <rPh sb="9" eb="11">
      <t>ショリ</t>
    </rPh>
    <rPh sb="11" eb="13">
      <t>ギョウム</t>
    </rPh>
    <rPh sb="14" eb="15">
      <t>オコナ</t>
    </rPh>
    <phoneticPr fontId="7"/>
  </si>
  <si>
    <t>足尾鉱山及び秩父鉱山にて生石灰の納入を行った</t>
    <rPh sb="0" eb="2">
      <t>アシオ</t>
    </rPh>
    <rPh sb="2" eb="4">
      <t>コウザン</t>
    </rPh>
    <rPh sb="4" eb="5">
      <t>オヨ</t>
    </rPh>
    <rPh sb="6" eb="8">
      <t>チチブ</t>
    </rPh>
    <rPh sb="8" eb="10">
      <t>コウザン</t>
    </rPh>
    <rPh sb="12" eb="15">
      <t>セイセッカイ</t>
    </rPh>
    <rPh sb="16" eb="18">
      <t>ノウニュウ</t>
    </rPh>
    <rPh sb="19" eb="20">
      <t>オコナ</t>
    </rPh>
    <phoneticPr fontId="7"/>
  </si>
  <si>
    <t>対州鉱山にてシックナー等の更新工事を行った</t>
    <rPh sb="0" eb="1">
      <t>タイ</t>
    </rPh>
    <rPh sb="1" eb="2">
      <t>シュウ</t>
    </rPh>
    <rPh sb="2" eb="4">
      <t>コウザン</t>
    </rPh>
    <rPh sb="11" eb="12">
      <t>トウ</t>
    </rPh>
    <rPh sb="13" eb="15">
      <t>コウシン</t>
    </rPh>
    <rPh sb="15" eb="17">
      <t>コウジ</t>
    </rPh>
    <rPh sb="18" eb="19">
      <t>オコナ</t>
    </rPh>
    <phoneticPr fontId="7"/>
  </si>
  <si>
    <t>日立鉱山にて坑廃水処理業務を行った</t>
    <rPh sb="0" eb="2">
      <t>ヒタチ</t>
    </rPh>
    <rPh sb="2" eb="4">
      <t>コウザン</t>
    </rPh>
    <rPh sb="6" eb="7">
      <t>コウ</t>
    </rPh>
    <rPh sb="7" eb="9">
      <t>ハイスイ</t>
    </rPh>
    <rPh sb="9" eb="11">
      <t>ショリ</t>
    </rPh>
    <rPh sb="11" eb="13">
      <t>ギョウム</t>
    </rPh>
    <rPh sb="14" eb="15">
      <t>オコナ</t>
    </rPh>
    <phoneticPr fontId="7"/>
  </si>
  <si>
    <t>品川三方鉱山にて坑水処理業務を行った</t>
    <rPh sb="0" eb="2">
      <t>シナガワ</t>
    </rPh>
    <rPh sb="2" eb="4">
      <t>サンポウ</t>
    </rPh>
    <rPh sb="4" eb="6">
      <t>コウザン</t>
    </rPh>
    <rPh sb="8" eb="9">
      <t>コウ</t>
    </rPh>
    <rPh sb="9" eb="10">
      <t>ミズ</t>
    </rPh>
    <rPh sb="10" eb="12">
      <t>ショリ</t>
    </rPh>
    <rPh sb="12" eb="14">
      <t>ギョウム</t>
    </rPh>
    <rPh sb="15" eb="16">
      <t>オコナ</t>
    </rPh>
    <phoneticPr fontId="7"/>
  </si>
  <si>
    <t>飯盛鉱山にて殿物処理を行った</t>
    <rPh sb="0" eb="2">
      <t>イイモリ</t>
    </rPh>
    <rPh sb="2" eb="4">
      <t>コウザン</t>
    </rPh>
    <rPh sb="6" eb="7">
      <t>デン</t>
    </rPh>
    <rPh sb="7" eb="8">
      <t>ブツ</t>
    </rPh>
    <rPh sb="8" eb="10">
      <t>ショリ</t>
    </rPh>
    <rPh sb="11" eb="12">
      <t>オコナ</t>
    </rPh>
    <phoneticPr fontId="7"/>
  </si>
  <si>
    <t>尾去沢鉱山にて殿物運搬業務を行った</t>
    <rPh sb="0" eb="1">
      <t>オ</t>
    </rPh>
    <rPh sb="1" eb="2">
      <t>サ</t>
    </rPh>
    <rPh sb="2" eb="3">
      <t>サワ</t>
    </rPh>
    <rPh sb="3" eb="5">
      <t>コウザン</t>
    </rPh>
    <rPh sb="7" eb="8">
      <t>トノ</t>
    </rPh>
    <rPh sb="8" eb="9">
      <t>ブツ</t>
    </rPh>
    <rPh sb="9" eb="11">
      <t>ウンパン</t>
    </rPh>
    <rPh sb="11" eb="13">
      <t>ギョウム</t>
    </rPh>
    <rPh sb="14" eb="15">
      <t>オコナ</t>
    </rPh>
    <phoneticPr fontId="7"/>
  </si>
  <si>
    <t>足尾鉱山にて生石灰の納入を行った</t>
    <rPh sb="0" eb="2">
      <t>アシオ</t>
    </rPh>
    <rPh sb="2" eb="4">
      <t>コウザン</t>
    </rPh>
    <rPh sb="6" eb="9">
      <t>セイセッカイ</t>
    </rPh>
    <rPh sb="10" eb="12">
      <t>ノウニュウ</t>
    </rPh>
    <rPh sb="13" eb="14">
      <t>オコナ</t>
    </rPh>
    <phoneticPr fontId="7"/>
  </si>
  <si>
    <t>その他</t>
    <rPh sb="2" eb="3">
      <t>タ</t>
    </rPh>
    <phoneticPr fontId="7"/>
  </si>
  <si>
    <t>随意契約
（少額）</t>
    <rPh sb="0" eb="2">
      <t>ズイイ</t>
    </rPh>
    <rPh sb="2" eb="4">
      <t>ケイヤク</t>
    </rPh>
    <rPh sb="6" eb="8">
      <t>ショウガク</t>
    </rPh>
    <phoneticPr fontId="7"/>
  </si>
  <si>
    <t>久根鉱山において坑廃水処理を行った</t>
    <rPh sb="0" eb="2">
      <t>クネ</t>
    </rPh>
    <rPh sb="2" eb="4">
      <t>コウザン</t>
    </rPh>
    <rPh sb="8" eb="9">
      <t>コウ</t>
    </rPh>
    <rPh sb="9" eb="11">
      <t>ハイスイ</t>
    </rPh>
    <rPh sb="11" eb="13">
      <t>ショリ</t>
    </rPh>
    <rPh sb="14" eb="15">
      <t>オコナ</t>
    </rPh>
    <phoneticPr fontId="7"/>
  </si>
  <si>
    <t>土畑鉱山において橋梁詳細設計業務を行った</t>
    <rPh sb="0" eb="1">
      <t>ツチ</t>
    </rPh>
    <rPh sb="1" eb="2">
      <t>ハタケ</t>
    </rPh>
    <rPh sb="2" eb="4">
      <t>コウザン</t>
    </rPh>
    <rPh sb="8" eb="10">
      <t>キョウリョウ</t>
    </rPh>
    <rPh sb="10" eb="12">
      <t>ショウサイ</t>
    </rPh>
    <rPh sb="12" eb="14">
      <t>セッケイ</t>
    </rPh>
    <rPh sb="14" eb="16">
      <t>ギョウム</t>
    </rPh>
    <rPh sb="17" eb="18">
      <t>オコナ</t>
    </rPh>
    <phoneticPr fontId="7"/>
  </si>
  <si>
    <t>長木鉱山、岩神鉱山及び小国鉱山において坑廃水処理を行った</t>
    <rPh sb="0" eb="2">
      <t>ナガキ</t>
    </rPh>
    <rPh sb="2" eb="4">
      <t>コウザン</t>
    </rPh>
    <rPh sb="5" eb="7">
      <t>イワカミ</t>
    </rPh>
    <rPh sb="7" eb="9">
      <t>コウザン</t>
    </rPh>
    <rPh sb="9" eb="10">
      <t>オヨ</t>
    </rPh>
    <rPh sb="11" eb="13">
      <t>ショウコク</t>
    </rPh>
    <rPh sb="13" eb="15">
      <t>コウザン</t>
    </rPh>
    <rPh sb="19" eb="20">
      <t>コウ</t>
    </rPh>
    <rPh sb="20" eb="22">
      <t>ハイスイ</t>
    </rPh>
    <rPh sb="22" eb="24">
      <t>ショリ</t>
    </rPh>
    <rPh sb="25" eb="26">
      <t>オコナ</t>
    </rPh>
    <phoneticPr fontId="7"/>
  </si>
  <si>
    <t>南古遠部鉱山において坑廃水処理を行った</t>
    <rPh sb="0" eb="1">
      <t>ミナミ</t>
    </rPh>
    <rPh sb="1" eb="2">
      <t>フル</t>
    </rPh>
    <rPh sb="2" eb="3">
      <t>トオ</t>
    </rPh>
    <rPh sb="3" eb="4">
      <t>ブ</t>
    </rPh>
    <rPh sb="4" eb="6">
      <t>コウザン</t>
    </rPh>
    <rPh sb="10" eb="11">
      <t>コウ</t>
    </rPh>
    <rPh sb="11" eb="13">
      <t>ハイスイ</t>
    </rPh>
    <rPh sb="13" eb="15">
      <t>ショリ</t>
    </rPh>
    <rPh sb="16" eb="17">
      <t>オコナ</t>
    </rPh>
    <phoneticPr fontId="7"/>
  </si>
  <si>
    <t>上北鉱山において隧道補修工事を、鉛山鉱山において導水路補修工事及び構内の除雪を行った</t>
    <rPh sb="0" eb="2">
      <t>カミキタ</t>
    </rPh>
    <rPh sb="2" eb="4">
      <t>コウザン</t>
    </rPh>
    <rPh sb="16" eb="17">
      <t>ナマリ</t>
    </rPh>
    <rPh sb="17" eb="18">
      <t>ヤマ</t>
    </rPh>
    <rPh sb="18" eb="20">
      <t>コウザン</t>
    </rPh>
    <rPh sb="24" eb="27">
      <t>ドウスイロ</t>
    </rPh>
    <rPh sb="27" eb="29">
      <t>ホシュウ</t>
    </rPh>
    <rPh sb="29" eb="31">
      <t>コウジ</t>
    </rPh>
    <rPh sb="31" eb="32">
      <t>オヨ</t>
    </rPh>
    <rPh sb="33" eb="35">
      <t>コウナイ</t>
    </rPh>
    <rPh sb="36" eb="38">
      <t>ジョセツ</t>
    </rPh>
    <rPh sb="39" eb="40">
      <t>オコナ</t>
    </rPh>
    <phoneticPr fontId="7"/>
  </si>
  <si>
    <t>八谷鉱山において用水配管更新工事を行った</t>
    <rPh sb="0" eb="2">
      <t>ヤタニ</t>
    </rPh>
    <rPh sb="2" eb="4">
      <t>コウザン</t>
    </rPh>
    <rPh sb="8" eb="10">
      <t>ヨウスイ</t>
    </rPh>
    <rPh sb="10" eb="12">
      <t>ハイカン</t>
    </rPh>
    <rPh sb="12" eb="14">
      <t>コウシン</t>
    </rPh>
    <rPh sb="14" eb="16">
      <t>コウジ</t>
    </rPh>
    <rPh sb="17" eb="18">
      <t>オコナ</t>
    </rPh>
    <phoneticPr fontId="7"/>
  </si>
  <si>
    <t>尾小屋鉱山において、鉱害防止管理業務を行った</t>
    <rPh sb="0" eb="1">
      <t>オ</t>
    </rPh>
    <rPh sb="1" eb="3">
      <t>コヤ</t>
    </rPh>
    <rPh sb="3" eb="5">
      <t>コウザン</t>
    </rPh>
    <rPh sb="10" eb="12">
      <t>コウガイ</t>
    </rPh>
    <rPh sb="12" eb="14">
      <t>ボウシ</t>
    </rPh>
    <rPh sb="14" eb="16">
      <t>カンリ</t>
    </rPh>
    <rPh sb="16" eb="18">
      <t>ギョウム</t>
    </rPh>
    <rPh sb="19" eb="20">
      <t>オコナ</t>
    </rPh>
    <phoneticPr fontId="7"/>
  </si>
  <si>
    <t>紀州鉱山において、配管、水路保守用坑内機関車の軌道補修工事を行った</t>
    <rPh sb="0" eb="2">
      <t>キシュウ</t>
    </rPh>
    <rPh sb="2" eb="4">
      <t>コウザン</t>
    </rPh>
    <rPh sb="30" eb="31">
      <t>オコナ</t>
    </rPh>
    <phoneticPr fontId="7"/>
  </si>
  <si>
    <t>上北鉱山において中和設備スケール除去作業、各所整備工事及び除雪を行った</t>
    <rPh sb="0" eb="2">
      <t>カミキタ</t>
    </rPh>
    <rPh sb="2" eb="4">
      <t>コウザン</t>
    </rPh>
    <rPh sb="8" eb="10">
      <t>チュウワ</t>
    </rPh>
    <rPh sb="10" eb="12">
      <t>セツビ</t>
    </rPh>
    <rPh sb="16" eb="18">
      <t>ジョキョ</t>
    </rPh>
    <rPh sb="18" eb="20">
      <t>サギョウ</t>
    </rPh>
    <rPh sb="21" eb="23">
      <t>カクショ</t>
    </rPh>
    <rPh sb="23" eb="25">
      <t>セイビ</t>
    </rPh>
    <rPh sb="25" eb="27">
      <t>コウジ</t>
    </rPh>
    <rPh sb="27" eb="28">
      <t>オヨ</t>
    </rPh>
    <rPh sb="29" eb="31">
      <t>ジョセツ</t>
    </rPh>
    <rPh sb="32" eb="33">
      <t>オコナ</t>
    </rPh>
    <phoneticPr fontId="7"/>
  </si>
  <si>
    <t>上北鉱山において送泥配管更新工事を行った</t>
    <rPh sb="0" eb="2">
      <t>カミキタ</t>
    </rPh>
    <rPh sb="2" eb="4">
      <t>コウザン</t>
    </rPh>
    <rPh sb="8" eb="10">
      <t>ソウデイ</t>
    </rPh>
    <rPh sb="10" eb="12">
      <t>ハイカン</t>
    </rPh>
    <rPh sb="12" eb="14">
      <t>コウシン</t>
    </rPh>
    <rPh sb="14" eb="16">
      <t>コウジ</t>
    </rPh>
    <rPh sb="17" eb="18">
      <t>オコナ</t>
    </rPh>
    <phoneticPr fontId="7"/>
  </si>
  <si>
    <t>イビデングリーンテック株式会社</t>
    <phoneticPr fontId="6"/>
  </si>
  <si>
    <t>労務費</t>
    <rPh sb="0" eb="3">
      <t>ロウムヒ</t>
    </rPh>
    <phoneticPr fontId="2"/>
  </si>
  <si>
    <t>坑廃水処理場の運転等の労務費</t>
    <rPh sb="0" eb="3">
      <t>コウハイスイ</t>
    </rPh>
    <rPh sb="3" eb="6">
      <t>ショリジョウ</t>
    </rPh>
    <rPh sb="7" eb="9">
      <t>ウンテン</t>
    </rPh>
    <rPh sb="9" eb="10">
      <t>トウ</t>
    </rPh>
    <rPh sb="11" eb="14">
      <t>ロウムヒ</t>
    </rPh>
    <phoneticPr fontId="2"/>
  </si>
  <si>
    <t>材料費</t>
    <rPh sb="0" eb="3">
      <t>ザイリョウヒ</t>
    </rPh>
    <phoneticPr fontId="2"/>
  </si>
  <si>
    <t>坑廃水処理に係る薬剤費等</t>
    <rPh sb="0" eb="3">
      <t>コウハイスイ</t>
    </rPh>
    <rPh sb="3" eb="5">
      <t>ショリ</t>
    </rPh>
    <rPh sb="6" eb="7">
      <t>カカ</t>
    </rPh>
    <rPh sb="8" eb="11">
      <t>ヤクザイヒ</t>
    </rPh>
    <rPh sb="11" eb="12">
      <t>トウ</t>
    </rPh>
    <phoneticPr fontId="2"/>
  </si>
  <si>
    <t>殿物処理費</t>
    <rPh sb="0" eb="2">
      <t>デンブツ</t>
    </rPh>
    <rPh sb="2" eb="5">
      <t>ショリヒ</t>
    </rPh>
    <phoneticPr fontId="2"/>
  </si>
  <si>
    <t>坑廃水処理で発生する殿物の処理費</t>
    <rPh sb="0" eb="3">
      <t>コウハイスイ</t>
    </rPh>
    <rPh sb="3" eb="5">
      <t>ショリ</t>
    </rPh>
    <rPh sb="6" eb="8">
      <t>ハッセイ</t>
    </rPh>
    <rPh sb="10" eb="12">
      <t>デンブツ</t>
    </rPh>
    <rPh sb="13" eb="16">
      <t>ショリヒ</t>
    </rPh>
    <phoneticPr fontId="2"/>
  </si>
  <si>
    <t>補修費</t>
    <rPh sb="0" eb="3">
      <t>ホシュウヒ</t>
    </rPh>
    <phoneticPr fontId="2"/>
  </si>
  <si>
    <t>坑廃水処理場の施設の補修費</t>
    <rPh sb="0" eb="3">
      <t>コウハイスイ</t>
    </rPh>
    <rPh sb="3" eb="6">
      <t>ショリジョウ</t>
    </rPh>
    <rPh sb="7" eb="9">
      <t>シセツ</t>
    </rPh>
    <rPh sb="10" eb="13">
      <t>ホシュウヒ</t>
    </rPh>
    <phoneticPr fontId="2"/>
  </si>
  <si>
    <t>工事雑費</t>
    <rPh sb="0" eb="2">
      <t>コウジ</t>
    </rPh>
    <rPh sb="2" eb="4">
      <t>ザッピ</t>
    </rPh>
    <phoneticPr fontId="2"/>
  </si>
  <si>
    <t>工事現場事務に必要な経費</t>
    <rPh sb="0" eb="2">
      <t>コウジ</t>
    </rPh>
    <rPh sb="2" eb="4">
      <t>ゲンバ</t>
    </rPh>
    <rPh sb="4" eb="6">
      <t>ジム</t>
    </rPh>
    <rPh sb="7" eb="9">
      <t>ヒツヨウ</t>
    </rPh>
    <rPh sb="10" eb="12">
      <t>ケイヒ</t>
    </rPh>
    <phoneticPr fontId="2"/>
  </si>
  <si>
    <t>電力費</t>
    <rPh sb="0" eb="3">
      <t>デンリョクヒ</t>
    </rPh>
    <phoneticPr fontId="2"/>
  </si>
  <si>
    <t>坑廃水処理にかかる電力費</t>
    <rPh sb="0" eb="3">
      <t>コウハイスイ</t>
    </rPh>
    <rPh sb="3" eb="5">
      <t>ショリ</t>
    </rPh>
    <rPh sb="9" eb="12">
      <t>デンリョクヒ</t>
    </rPh>
    <phoneticPr fontId="2"/>
  </si>
  <si>
    <t>直接工事費</t>
    <rPh sb="0" eb="2">
      <t>チョクセツ</t>
    </rPh>
    <rPh sb="2" eb="5">
      <t>コウジヒ</t>
    </rPh>
    <phoneticPr fontId="3"/>
  </si>
  <si>
    <t>現場管理費</t>
    <rPh sb="0" eb="2">
      <t>ゲンバ</t>
    </rPh>
    <rPh sb="2" eb="5">
      <t>カンリヒ</t>
    </rPh>
    <phoneticPr fontId="3"/>
  </si>
  <si>
    <t>消費税</t>
    <rPh sb="0" eb="3">
      <t>ショウヒゼイ</t>
    </rPh>
    <phoneticPr fontId="3"/>
  </si>
  <si>
    <t>坑水路補修工事（国道11号線）</t>
    <rPh sb="0" eb="1">
      <t>コウ</t>
    </rPh>
    <rPh sb="1" eb="3">
      <t>スイロ</t>
    </rPh>
    <rPh sb="3" eb="5">
      <t>ホシュウ</t>
    </rPh>
    <rPh sb="5" eb="7">
      <t>コウジ</t>
    </rPh>
    <rPh sb="8" eb="10">
      <t>コクドウ</t>
    </rPh>
    <rPh sb="12" eb="13">
      <t>ゴウ</t>
    </rPh>
    <rPh sb="13" eb="14">
      <t>セン</t>
    </rPh>
    <phoneticPr fontId="3"/>
  </si>
  <si>
    <t>坑水路維持垢清掃</t>
    <rPh sb="0" eb="1">
      <t>コウ</t>
    </rPh>
    <rPh sb="1" eb="3">
      <t>スイロ</t>
    </rPh>
    <rPh sb="3" eb="5">
      <t>イジ</t>
    </rPh>
    <rPh sb="5" eb="6">
      <t>アカ</t>
    </rPh>
    <rPh sb="6" eb="8">
      <t>セイソウ</t>
    </rPh>
    <phoneticPr fontId="3"/>
  </si>
  <si>
    <t>本工事費</t>
  </si>
  <si>
    <t>３ｍ坑安全対策工事
（松尾鉱山）</t>
    <rPh sb="2" eb="3">
      <t>コウ</t>
    </rPh>
    <rPh sb="3" eb="5">
      <t>アンゼン</t>
    </rPh>
    <rPh sb="5" eb="7">
      <t>タイサク</t>
    </rPh>
    <rPh sb="7" eb="9">
      <t>コウジ</t>
    </rPh>
    <rPh sb="11" eb="13">
      <t>マツオ</t>
    </rPh>
    <rPh sb="13" eb="15">
      <t>コウザン</t>
    </rPh>
    <phoneticPr fontId="26"/>
  </si>
  <si>
    <t>補改修費</t>
  </si>
  <si>
    <t>坑廃水処理場の施設の補修費と改修費（松尾鉱山）</t>
  </si>
  <si>
    <t>測量及び試験費</t>
  </si>
  <si>
    <t>環境調査（コウモリ類）
（松尾鉱山）</t>
    <rPh sb="0" eb="2">
      <t>カンキョウ</t>
    </rPh>
    <rPh sb="2" eb="4">
      <t>チョウサ</t>
    </rPh>
    <rPh sb="9" eb="10">
      <t>ルイ</t>
    </rPh>
    <rPh sb="13" eb="15">
      <t>マツオ</t>
    </rPh>
    <rPh sb="15" eb="17">
      <t>コウザン</t>
    </rPh>
    <phoneticPr fontId="26"/>
  </si>
  <si>
    <t>労務費</t>
  </si>
  <si>
    <t>坑廃水処理場の運転等の労務費（松尾鉱山）</t>
  </si>
  <si>
    <t>事務経費</t>
  </si>
  <si>
    <t>事業の実施に必要な事務経費
（松尾鉱山）</t>
    <rPh sb="15" eb="17">
      <t>マツオ</t>
    </rPh>
    <phoneticPr fontId="26"/>
  </si>
  <si>
    <t>その他工事費</t>
  </si>
  <si>
    <t>坑廃水処理に係るその他の費用（松尾鉱山）</t>
  </si>
  <si>
    <t>材料費</t>
  </si>
  <si>
    <t>坑廃水処理に係る薬剤費等（松尾鉱山）</t>
  </si>
  <si>
    <t>電力費</t>
  </si>
  <si>
    <t>坑廃水処理に係る電力費（松尾鉱山）</t>
  </si>
  <si>
    <t>事業の実施に必要な事務経費（松尾鉱山）</t>
  </si>
  <si>
    <t>工事雑費</t>
  </si>
  <si>
    <t>工事現場事務に必要な経費（松尾鉱山）</t>
  </si>
  <si>
    <t>水質分析費等（松尾鉱山）</t>
  </si>
  <si>
    <t>坑廃水処理の運転等の労務費（上北鉱山）</t>
  </si>
  <si>
    <t>その他</t>
  </si>
  <si>
    <t>坑廃水処理に係るその他の費用（上北鉱山）</t>
  </si>
  <si>
    <t>補修費</t>
  </si>
  <si>
    <t>諸経費</t>
  </si>
  <si>
    <t>事業の実施に必要な事務経費（上北鉱山）</t>
  </si>
  <si>
    <t>直接工事費</t>
    <rPh sb="0" eb="2">
      <t>チョクセツ</t>
    </rPh>
    <rPh sb="2" eb="5">
      <t>コウジヒ</t>
    </rPh>
    <phoneticPr fontId="26"/>
  </si>
  <si>
    <t>3m坑暗渠排水路敷設工事</t>
    <rPh sb="2" eb="3">
      <t>コウ</t>
    </rPh>
    <rPh sb="3" eb="5">
      <t>アンキョ</t>
    </rPh>
    <rPh sb="5" eb="7">
      <t>ハイスイ</t>
    </rPh>
    <rPh sb="7" eb="8">
      <t>ロ</t>
    </rPh>
    <rPh sb="8" eb="10">
      <t>フセツ</t>
    </rPh>
    <rPh sb="10" eb="12">
      <t>コウジ</t>
    </rPh>
    <phoneticPr fontId="26"/>
  </si>
  <si>
    <t>一般管理費等</t>
  </si>
  <si>
    <t>通信、光熱費</t>
  </si>
  <si>
    <t>共通仮設費</t>
  </si>
  <si>
    <t>準備、役務、技術管理費</t>
  </si>
  <si>
    <t>現場管理費</t>
  </si>
  <si>
    <t>労務管理、安全対策費</t>
  </si>
  <si>
    <t>労務費</t>
    <rPh sb="0" eb="3">
      <t>ロウムヒ</t>
    </rPh>
    <phoneticPr fontId="1"/>
  </si>
  <si>
    <t>坑廃水処理の運転等の労務費</t>
    <rPh sb="0" eb="3">
      <t>コウハイスイ</t>
    </rPh>
    <rPh sb="3" eb="5">
      <t>ショリ</t>
    </rPh>
    <rPh sb="6" eb="8">
      <t>ウンテン</t>
    </rPh>
    <rPh sb="8" eb="9">
      <t>トウ</t>
    </rPh>
    <rPh sb="10" eb="13">
      <t>ロウムヒ</t>
    </rPh>
    <phoneticPr fontId="6"/>
  </si>
  <si>
    <t>材料費</t>
    <rPh sb="0" eb="3">
      <t>ザイリョウヒ</t>
    </rPh>
    <phoneticPr fontId="1"/>
  </si>
  <si>
    <t>電力費</t>
    <rPh sb="0" eb="3">
      <t>デンリョクヒ</t>
    </rPh>
    <phoneticPr fontId="1"/>
  </si>
  <si>
    <t>坑廃水処理に係る電力費</t>
    <rPh sb="0" eb="3">
      <t>コウハイスイ</t>
    </rPh>
    <rPh sb="3" eb="5">
      <t>ショリ</t>
    </rPh>
    <rPh sb="6" eb="7">
      <t>カカ</t>
    </rPh>
    <rPh sb="8" eb="11">
      <t>デンリョクヒ</t>
    </rPh>
    <phoneticPr fontId="6"/>
  </si>
  <si>
    <t>でん物処理費</t>
    <rPh sb="2" eb="3">
      <t>ブツ</t>
    </rPh>
    <rPh sb="3" eb="6">
      <t>ショリヒ</t>
    </rPh>
    <phoneticPr fontId="6"/>
  </si>
  <si>
    <t>坑廃水処理で発生する澱物の処理費</t>
    <rPh sb="0" eb="3">
      <t>コウハイスイ</t>
    </rPh>
    <rPh sb="3" eb="5">
      <t>ショリ</t>
    </rPh>
    <rPh sb="6" eb="8">
      <t>ハッセイ</t>
    </rPh>
    <rPh sb="10" eb="12">
      <t>デンブツ</t>
    </rPh>
    <rPh sb="13" eb="15">
      <t>ショリ</t>
    </rPh>
    <rPh sb="15" eb="16">
      <t>ヒ</t>
    </rPh>
    <phoneticPr fontId="6"/>
  </si>
  <si>
    <t>その他</t>
    <rPh sb="2" eb="3">
      <t>タ</t>
    </rPh>
    <phoneticPr fontId="1"/>
  </si>
  <si>
    <t>坑廃水処理に係るその他の費用</t>
    <rPh sb="0" eb="3">
      <t>コウハイスイ</t>
    </rPh>
    <rPh sb="3" eb="5">
      <t>ショリ</t>
    </rPh>
    <rPh sb="6" eb="7">
      <t>カカ</t>
    </rPh>
    <rPh sb="10" eb="11">
      <t>タ</t>
    </rPh>
    <rPh sb="12" eb="14">
      <t>ヒヨウ</t>
    </rPh>
    <phoneticPr fontId="6"/>
  </si>
  <si>
    <t>諸経費</t>
    <rPh sb="0" eb="3">
      <t>ショケイヒ</t>
    </rPh>
    <phoneticPr fontId="1"/>
  </si>
  <si>
    <t>坑廃水処理に係る諸経費</t>
  </si>
  <si>
    <t>事業の実施に必要な事務経費</t>
    <rPh sb="0" eb="2">
      <t>ジギョウ</t>
    </rPh>
    <rPh sb="3" eb="5">
      <t>ジッシ</t>
    </rPh>
    <rPh sb="6" eb="8">
      <t>ヒツヨウ</t>
    </rPh>
    <rPh sb="9" eb="11">
      <t>ジム</t>
    </rPh>
    <rPh sb="11" eb="13">
      <t>ケイヒ</t>
    </rPh>
    <phoneticPr fontId="1"/>
  </si>
  <si>
    <t>坑廃水処理設備の補修費</t>
  </si>
  <si>
    <t>水質分析費等</t>
  </si>
  <si>
    <t>坑廃水処理に係る薬剤費等
（上北鉱山）</t>
  </si>
  <si>
    <t>坑廃水処理設備の補修費
（上北鉱山）</t>
  </si>
  <si>
    <t>坑廃水処理に係る諸経費
（上北鉱山）</t>
  </si>
  <si>
    <t>坑廃水処理に係る電力費
（上北鉱山）</t>
  </si>
  <si>
    <t>水質分析費等
（上北鉱山）</t>
  </si>
  <si>
    <t>荒木製罐有限会社</t>
    <phoneticPr fontId="6"/>
  </si>
  <si>
    <t>株式会社古島</t>
    <rPh sb="0" eb="4">
      <t>カブシキガイシャ</t>
    </rPh>
    <phoneticPr fontId="6"/>
  </si>
  <si>
    <t>対州鉱山にて立坑送水管一部更新工事を行った</t>
    <rPh sb="0" eb="1">
      <t>ツイ</t>
    </rPh>
    <rPh sb="1" eb="2">
      <t>シュウ</t>
    </rPh>
    <rPh sb="2" eb="4">
      <t>コウザン</t>
    </rPh>
    <rPh sb="6" eb="7">
      <t>タ</t>
    </rPh>
    <rPh sb="7" eb="8">
      <t>コウ</t>
    </rPh>
    <rPh sb="8" eb="11">
      <t>ソウスイカン</t>
    </rPh>
    <rPh sb="11" eb="13">
      <t>イチブ</t>
    </rPh>
    <rPh sb="13" eb="15">
      <t>コウシン</t>
    </rPh>
    <rPh sb="15" eb="17">
      <t>コウジ</t>
    </rPh>
    <rPh sb="18" eb="19">
      <t>オコナ</t>
    </rPh>
    <phoneticPr fontId="7"/>
  </si>
  <si>
    <t>-</t>
    <phoneticPr fontId="6"/>
  </si>
  <si>
    <t>義務者が不存在の場合や義務者の鉱業活動に起因しない自然汚染・他者汚染分については、金属鉱業等鉱害対策特別措置法に基づく「特定施設に係る鉱害防止事業の実施に関する基本方針（平成25年3月28日経済産業省告示第69号）」に示された事業計画について、予算の範囲内で優先順位をつけて実施しており、順調に実績が上がっている。</t>
    <phoneticPr fontId="6"/>
  </si>
  <si>
    <t>坑廃水処理は100%の達成率を目指すとともに、鉱害防止工事は金属鉱業等鉱害対策特別措置法に基づく「特定施設に係る鉱害防止事業の実施に関する基本方針（第5次）（平成25年3月28日経済産業省告示第69号）（平成25年度～平成34年度）で示されている総工事費約48億円（補助金ベース）に対し、約28億円（補助金ベース）の鉱害防止工事が行われている。今後も必要な鉱害防止工事を実施していく。</t>
    <rPh sb="127" eb="128">
      <t>ヤク</t>
    </rPh>
    <rPh sb="141" eb="142">
      <t>タイ</t>
    </rPh>
    <rPh sb="144" eb="145">
      <t>ヤク</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</si>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</sst>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cellStyleXfs>
  <cellXfs count="10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5" borderId="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0" fillId="0" borderId="132" xfId="0" applyNumberFormat="1" applyFont="1" applyFill="1" applyBorder="1" applyAlignment="1" applyProtection="1">
      <alignment horizontal="center" vertical="center" shrinkToFit="1"/>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3" xfId="9"/>
    <cellStyle name="標準 4" xfId="7"/>
    <cellStyle name="標準 4 2" xfId="8"/>
    <cellStyle name="標準_01【みんまち】（地区まちづくり推進事業）" xfId="1"/>
    <cellStyle name="標準_01【みんまち】（地区まちづくり推進事業） 2" xfId="2"/>
    <cellStyle name="標準_Sheet1" xfId="3"/>
  </cellStyles>
  <dxfs count="49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50800</xdr:colOff>
      <xdr:row>740</xdr:row>
      <xdr:rowOff>342900</xdr:rowOff>
    </xdr:from>
    <xdr:to>
      <xdr:col>49</xdr:col>
      <xdr:colOff>123955</xdr:colOff>
      <xdr:row>762</xdr:row>
      <xdr:rowOff>240316</xdr:rowOff>
    </xdr:to>
    <xdr:grpSp>
      <xdr:nvGrpSpPr>
        <xdr:cNvPr id="2" name="グループ化 1"/>
        <xdr:cNvGrpSpPr/>
      </xdr:nvGrpSpPr>
      <xdr:grpSpPr>
        <a:xfrm>
          <a:off x="1524000" y="40201850"/>
          <a:ext cx="7623305" cy="8520716"/>
          <a:chOff x="0" y="-39414"/>
          <a:chExt cx="8647113" cy="8338137"/>
        </a:xfrm>
      </xdr:grpSpPr>
      <xdr:sp macro="" textlink="">
        <xdr:nvSpPr>
          <xdr:cNvPr id="3" name="正方形/長方形 2"/>
          <xdr:cNvSpPr/>
        </xdr:nvSpPr>
        <xdr:spPr>
          <a:xfrm>
            <a:off x="2300030" y="-39414"/>
            <a:ext cx="3436978" cy="10189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経済産業省　</a:t>
            </a:r>
            <a:r>
              <a:rPr kumimoji="1" lang="en-US" altLang="ja-JP" sz="1100">
                <a:solidFill>
                  <a:sysClr val="windowText" lastClr="000000"/>
                </a:solidFill>
              </a:rPr>
              <a:t>2,269</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R</a:t>
            </a:r>
            <a:r>
              <a:rPr kumimoji="1" lang="ja-JP" altLang="en-US" sz="1100">
                <a:solidFill>
                  <a:sysClr val="windowText" lastClr="000000"/>
                </a:solidFill>
              </a:rPr>
              <a:t>元年度への繰越分</a:t>
            </a:r>
            <a:r>
              <a:rPr kumimoji="1" lang="en-US" altLang="ja-JP" sz="1100">
                <a:solidFill>
                  <a:sysClr val="windowText" lastClr="000000"/>
                </a:solidFill>
              </a:rPr>
              <a:t>247</a:t>
            </a:r>
            <a:r>
              <a:rPr kumimoji="1" lang="ja-JP" altLang="en-US" sz="1100">
                <a:solidFill>
                  <a:sysClr val="windowText" lastClr="000000"/>
                </a:solidFill>
              </a:rPr>
              <a:t>百万円を含み、</a:t>
            </a:r>
            <a:r>
              <a:rPr kumimoji="1" lang="en-US" altLang="ja-JP" sz="1100">
                <a:solidFill>
                  <a:sysClr val="windowText" lastClr="000000"/>
                </a:solidFill>
              </a:rPr>
              <a:t>R</a:t>
            </a:r>
            <a:r>
              <a:rPr kumimoji="1" lang="ja-JP" altLang="en-US" sz="1100">
                <a:solidFill>
                  <a:sysClr val="windowText" lastClr="000000"/>
                </a:solidFill>
              </a:rPr>
              <a:t>元年度他項目への流用</a:t>
            </a:r>
            <a:r>
              <a:rPr kumimoji="1" lang="en-US" altLang="ja-JP" sz="1100">
                <a:solidFill>
                  <a:sysClr val="windowText" lastClr="000000"/>
                </a:solidFill>
              </a:rPr>
              <a:t>3</a:t>
            </a:r>
            <a:r>
              <a:rPr kumimoji="1" lang="ja-JP" altLang="en-US" sz="1100">
                <a:solidFill>
                  <a:sysClr val="windowText" lastClr="000000"/>
                </a:solidFill>
              </a:rPr>
              <a:t>百万円及び</a:t>
            </a:r>
            <a:r>
              <a:rPr kumimoji="1" lang="en-US" altLang="ja-JP" sz="1100">
                <a:solidFill>
                  <a:sysClr val="windowText" lastClr="000000"/>
                </a:solidFill>
              </a:rPr>
              <a:t>R2</a:t>
            </a:r>
            <a:r>
              <a:rPr kumimoji="1" lang="ja-JP" altLang="en-US" sz="1100">
                <a:solidFill>
                  <a:sysClr val="windowText" lastClr="000000"/>
                </a:solidFill>
              </a:rPr>
              <a:t>年度への繰越分</a:t>
            </a:r>
            <a:r>
              <a:rPr kumimoji="1" lang="en-US" altLang="ja-JP" sz="1100">
                <a:solidFill>
                  <a:sysClr val="windowText" lastClr="000000"/>
                </a:solidFill>
              </a:rPr>
              <a:t>390</a:t>
            </a:r>
            <a:r>
              <a:rPr kumimoji="1" lang="ja-JP" altLang="en-US" sz="1100">
                <a:solidFill>
                  <a:sysClr val="windowText" lastClr="000000"/>
                </a:solidFill>
              </a:rPr>
              <a:t>百万円を除く。）</a:t>
            </a:r>
          </a:p>
        </xdr:txBody>
      </xdr:sp>
      <xdr:sp macro="" textlink="">
        <xdr:nvSpPr>
          <xdr:cNvPr id="4" name="正方形/長方形 3"/>
          <xdr:cNvSpPr/>
        </xdr:nvSpPr>
        <xdr:spPr>
          <a:xfrm>
            <a:off x="2293046" y="1231295"/>
            <a:ext cx="3442925" cy="6973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各産業保安監督部（</a:t>
            </a:r>
            <a:r>
              <a:rPr kumimoji="1" lang="en-US" altLang="ja-JP" sz="1100">
                <a:solidFill>
                  <a:sysClr val="windowText" lastClr="000000"/>
                </a:solidFill>
              </a:rPr>
              <a:t>8</a:t>
            </a:r>
            <a:r>
              <a:rPr kumimoji="1" lang="ja-JP" altLang="en-US" sz="1100">
                <a:solidFill>
                  <a:sysClr val="windowText" lastClr="000000"/>
                </a:solidFill>
              </a:rPr>
              <a:t>監督部）</a:t>
            </a:r>
            <a:r>
              <a:rPr kumimoji="1" lang="en-US" altLang="ja-JP" sz="1100">
                <a:solidFill>
                  <a:sysClr val="windowText" lastClr="000000"/>
                </a:solidFill>
              </a:rPr>
              <a:t>2,269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5" name="大かっこ 4"/>
          <xdr:cNvSpPr/>
        </xdr:nvSpPr>
        <xdr:spPr>
          <a:xfrm rot="10800000" flipV="1">
            <a:off x="3034392" y="1993292"/>
            <a:ext cx="2216605" cy="5820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鉱害防止事業を実施する事業者に対する資金の交付先の選定等</a:t>
            </a:r>
          </a:p>
        </xdr:txBody>
      </xdr:sp>
      <xdr:sp macro="" textlink="">
        <xdr:nvSpPr>
          <xdr:cNvPr id="6" name="正方形/長方形 5"/>
          <xdr:cNvSpPr/>
        </xdr:nvSpPr>
        <xdr:spPr>
          <a:xfrm>
            <a:off x="0" y="3506682"/>
            <a:ext cx="1763121" cy="7458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地方公共団体（</a:t>
            </a:r>
            <a:r>
              <a:rPr kumimoji="1" lang="en-US" altLang="ja-JP" sz="1100">
                <a:solidFill>
                  <a:sysClr val="windowText" lastClr="000000"/>
                </a:solidFill>
              </a:rPr>
              <a:t>10</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352</a:t>
            </a:r>
            <a:r>
              <a:rPr kumimoji="1" lang="ja-JP" altLang="en-US" sz="1100">
                <a:solidFill>
                  <a:sysClr val="windowText" lastClr="000000"/>
                </a:solidFill>
              </a:rPr>
              <a:t>百万円</a:t>
            </a:r>
          </a:p>
        </xdr:txBody>
      </xdr:sp>
      <xdr:sp macro="" textlink="">
        <xdr:nvSpPr>
          <xdr:cNvPr id="7" name="正方形/長方形 6"/>
          <xdr:cNvSpPr/>
        </xdr:nvSpPr>
        <xdr:spPr>
          <a:xfrm>
            <a:off x="2213436" y="3517286"/>
            <a:ext cx="1763061" cy="7090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地方公共団体（</a:t>
            </a:r>
            <a:r>
              <a:rPr kumimoji="1" lang="en-US" altLang="ja-JP" sz="1100">
                <a:solidFill>
                  <a:sysClr val="windowText" lastClr="000000"/>
                </a:solidFill>
              </a:rPr>
              <a:t>20</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1,289</a:t>
            </a:r>
            <a:r>
              <a:rPr kumimoji="1" lang="ja-JP" altLang="en-US" sz="1100">
                <a:solidFill>
                  <a:sysClr val="windowText" lastClr="000000"/>
                </a:solidFill>
              </a:rPr>
              <a:t>百万円</a:t>
            </a:r>
          </a:p>
        </xdr:txBody>
      </xdr:sp>
      <xdr:sp macro="" textlink="">
        <xdr:nvSpPr>
          <xdr:cNvPr id="8" name="正方形/長方形 7"/>
          <xdr:cNvSpPr/>
        </xdr:nvSpPr>
        <xdr:spPr>
          <a:xfrm>
            <a:off x="6724957" y="3506684"/>
            <a:ext cx="1922156" cy="6561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（公財）資源環境センター（</a:t>
            </a:r>
            <a:r>
              <a:rPr kumimoji="1" lang="en-US" altLang="ja-JP" sz="1100">
                <a:solidFill>
                  <a:sysClr val="windowText" lastClr="000000"/>
                </a:solidFill>
              </a:rPr>
              <a:t>21</a:t>
            </a:r>
            <a:r>
              <a:rPr kumimoji="1" lang="ja-JP" altLang="en-US" sz="1100">
                <a:solidFill>
                  <a:sysClr val="windowText" lastClr="000000"/>
                </a:solidFill>
              </a:rPr>
              <a:t>鉱山）</a:t>
            </a:r>
            <a:r>
              <a:rPr kumimoji="1" lang="en-US" altLang="ja-JP" sz="1100">
                <a:solidFill>
                  <a:sysClr val="windowText" lastClr="000000"/>
                </a:solidFill>
              </a:rPr>
              <a:t>294</a:t>
            </a:r>
            <a:r>
              <a:rPr kumimoji="1" lang="ja-JP" altLang="en-US" sz="1100">
                <a:solidFill>
                  <a:sysClr val="windowText" lastClr="000000"/>
                </a:solidFill>
              </a:rPr>
              <a:t>百万円</a:t>
            </a:r>
          </a:p>
        </xdr:txBody>
      </xdr:sp>
      <xdr:sp macro="" textlink="">
        <xdr:nvSpPr>
          <xdr:cNvPr id="9" name="テキスト ボックス 8"/>
          <xdr:cNvSpPr txBox="1"/>
        </xdr:nvSpPr>
        <xdr:spPr>
          <a:xfrm>
            <a:off x="365875" y="3199776"/>
            <a:ext cx="858756" cy="243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 name="正方形/長方形 9"/>
          <xdr:cNvSpPr/>
        </xdr:nvSpPr>
        <xdr:spPr>
          <a:xfrm>
            <a:off x="4483991" y="3510939"/>
            <a:ext cx="1763062" cy="6836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鉱業権者（</a:t>
            </a:r>
            <a:r>
              <a:rPr kumimoji="1" lang="en-US" altLang="ja-JP" sz="1100">
                <a:solidFill>
                  <a:sysClr val="windowText" lastClr="000000"/>
                </a:solidFill>
              </a:rPr>
              <a:t>16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333</a:t>
            </a:r>
            <a:r>
              <a:rPr kumimoji="1" lang="ja-JP" altLang="en-US" sz="1100">
                <a:solidFill>
                  <a:sysClr val="windowText" lastClr="000000"/>
                </a:solidFill>
              </a:rPr>
              <a:t>百万円</a:t>
            </a:r>
          </a:p>
        </xdr:txBody>
      </xdr:sp>
      <xdr:sp macro="" textlink="">
        <xdr:nvSpPr>
          <xdr:cNvPr id="11" name="テキスト ボックス 10"/>
          <xdr:cNvSpPr txBox="1"/>
        </xdr:nvSpPr>
        <xdr:spPr>
          <a:xfrm>
            <a:off x="2678788" y="3193424"/>
            <a:ext cx="858755" cy="243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2" name="テキスト ボックス 11"/>
          <xdr:cNvSpPr txBox="1"/>
        </xdr:nvSpPr>
        <xdr:spPr>
          <a:xfrm>
            <a:off x="4917616" y="3197656"/>
            <a:ext cx="858755" cy="243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3" name="テキスト ボックス 12"/>
          <xdr:cNvSpPr txBox="1"/>
        </xdr:nvSpPr>
        <xdr:spPr>
          <a:xfrm>
            <a:off x="7241112" y="3191306"/>
            <a:ext cx="858756" cy="243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大かっこ 13"/>
          <xdr:cNvSpPr/>
        </xdr:nvSpPr>
        <xdr:spPr>
          <a:xfrm rot="10800000" flipV="1">
            <a:off x="21160" y="4332199"/>
            <a:ext cx="1759852" cy="14329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鉱害防止義務者が存在しない鉱山において、鉱害防止工事を実施する地方公共団体に交付</a:t>
            </a:r>
          </a:p>
        </xdr:txBody>
      </xdr:sp>
      <xdr:sp macro="" textlink="">
        <xdr:nvSpPr>
          <xdr:cNvPr id="15" name="大かっこ 14"/>
          <xdr:cNvSpPr/>
        </xdr:nvSpPr>
        <xdr:spPr>
          <a:xfrm rot="10800000" flipV="1">
            <a:off x="2217646" y="4294102"/>
            <a:ext cx="1837282" cy="14710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鉱害防止義務者が存在しない鉱山において、坑廃水処理事業を実施する地方公共団体に交付</a:t>
            </a:r>
          </a:p>
        </xdr:txBody>
      </xdr:sp>
      <xdr:sp macro="" textlink="">
        <xdr:nvSpPr>
          <xdr:cNvPr id="16" name="大かっこ 15"/>
          <xdr:cNvSpPr/>
        </xdr:nvSpPr>
        <xdr:spPr>
          <a:xfrm rot="10800000" flipV="1">
            <a:off x="4477627" y="4277166"/>
            <a:ext cx="1759853" cy="14710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鉱業権者が存在する鉱山において、自らの</a:t>
            </a:r>
            <a:r>
              <a:rPr kumimoji="1" lang="ja-JP" altLang="ja-JP" sz="1100">
                <a:solidFill>
                  <a:sysClr val="windowText" lastClr="000000"/>
                </a:solidFill>
                <a:effectLst/>
                <a:latin typeface="+mn-lt"/>
                <a:ea typeface="+mn-ea"/>
                <a:cs typeface="+mn-cs"/>
              </a:rPr>
              <a:t>鉱業活動に起因しない汚染分</a:t>
            </a:r>
            <a:r>
              <a:rPr kumimoji="1" lang="ja-JP" altLang="en-US" sz="1100">
                <a:solidFill>
                  <a:sysClr val="windowText" lastClr="000000"/>
                </a:solidFill>
                <a:effectLst/>
                <a:latin typeface="+mn-lt"/>
                <a:ea typeface="+mn-ea"/>
                <a:cs typeface="+mn-cs"/>
              </a:rPr>
              <a:t>に係る</a:t>
            </a:r>
            <a:r>
              <a:rPr kumimoji="1" lang="ja-JP" altLang="en-US" sz="1100">
                <a:solidFill>
                  <a:sysClr val="windowText" lastClr="000000"/>
                </a:solidFill>
              </a:rPr>
              <a:t>坑廃水処理費用に対して</a:t>
            </a:r>
            <a:r>
              <a:rPr kumimoji="1" lang="ja-JP" altLang="en-US" sz="1100">
                <a:solidFill>
                  <a:sysClr val="windowText" lastClr="000000"/>
                </a:solidFill>
                <a:effectLst/>
                <a:latin typeface="+mn-lt"/>
                <a:ea typeface="+mn-ea"/>
                <a:cs typeface="+mn-cs"/>
              </a:rPr>
              <a:t>交付</a:t>
            </a:r>
            <a:endParaRPr kumimoji="1" lang="en-US" altLang="ja-JP" sz="1100">
              <a:solidFill>
                <a:sysClr val="windowText" lastClr="000000"/>
              </a:solidFill>
              <a:effectLst/>
              <a:latin typeface="+mn-lt"/>
              <a:ea typeface="+mn-ea"/>
              <a:cs typeface="+mn-cs"/>
            </a:endParaRPr>
          </a:p>
        </xdr:txBody>
      </xdr:sp>
      <xdr:sp macro="" textlink="">
        <xdr:nvSpPr>
          <xdr:cNvPr id="17" name="大かっこ 16"/>
          <xdr:cNvSpPr/>
        </xdr:nvSpPr>
        <xdr:spPr>
          <a:xfrm rot="10800000" flipV="1">
            <a:off x="6748194" y="4260232"/>
            <a:ext cx="1863767" cy="14710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金属鉱業等鉱害対策特別措置法第</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条に基づき指定された指定鉱害防止機関が行う坑廃水処理費用に対してに交付</a:t>
            </a:r>
            <a:endParaRPr lang="ja-JP" altLang="ja-JP">
              <a:solidFill>
                <a:sysClr val="windowText" lastClr="000000"/>
              </a:solidFill>
              <a:effectLst/>
            </a:endParaRPr>
          </a:p>
          <a:p>
            <a:pPr algn="ctr"/>
            <a:endParaRPr kumimoji="1" lang="ja-JP" altLang="en-US" sz="1100">
              <a:solidFill>
                <a:sysClr val="windowText" lastClr="000000"/>
              </a:solidFill>
            </a:endParaRPr>
          </a:p>
        </xdr:txBody>
      </xdr:sp>
      <xdr:cxnSp macro="">
        <xdr:nvCxnSpPr>
          <xdr:cNvPr id="18" name="直線矢印コネクタ 17"/>
          <xdr:cNvCxnSpPr>
            <a:stCxn id="3" idx="2"/>
            <a:endCxn id="4" idx="0"/>
          </xdr:cNvCxnSpPr>
        </xdr:nvCxnSpPr>
        <xdr:spPr>
          <a:xfrm flipH="1">
            <a:off x="4014509" y="979518"/>
            <a:ext cx="4011" cy="2517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xdr:cNvCxnSpPr>
            <a:endCxn id="9" idx="0"/>
          </xdr:cNvCxnSpPr>
        </xdr:nvCxnSpPr>
        <xdr:spPr>
          <a:xfrm flipH="1">
            <a:off x="795253" y="2141454"/>
            <a:ext cx="1383389" cy="10583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a:endCxn id="11" idx="0"/>
          </xdr:cNvCxnSpPr>
        </xdr:nvCxnSpPr>
        <xdr:spPr>
          <a:xfrm flipH="1">
            <a:off x="3108166" y="2668360"/>
            <a:ext cx="425610" cy="5250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a:endCxn id="12" idx="0"/>
          </xdr:cNvCxnSpPr>
        </xdr:nvCxnSpPr>
        <xdr:spPr>
          <a:xfrm>
            <a:off x="4833257" y="2639785"/>
            <a:ext cx="513737" cy="5578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a:endCxn id="13" idx="0"/>
          </xdr:cNvCxnSpPr>
        </xdr:nvCxnSpPr>
        <xdr:spPr>
          <a:xfrm>
            <a:off x="5876762" y="2130871"/>
            <a:ext cx="1793727" cy="10604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xdr:cNvCxnSpPr/>
        </xdr:nvCxnSpPr>
        <xdr:spPr>
          <a:xfrm flipH="1">
            <a:off x="873569" y="5826268"/>
            <a:ext cx="6348" cy="12351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xdr:cNvSpPr txBox="1"/>
        </xdr:nvSpPr>
        <xdr:spPr>
          <a:xfrm>
            <a:off x="444191" y="7098845"/>
            <a:ext cx="862838" cy="261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5" name="正方形/長方形 24"/>
          <xdr:cNvSpPr/>
        </xdr:nvSpPr>
        <xdr:spPr>
          <a:xfrm>
            <a:off x="25401" y="7425630"/>
            <a:ext cx="1763121" cy="8656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民間企業等</a:t>
            </a:r>
            <a:r>
              <a:rPr kumimoji="1" lang="en-US" altLang="ja-JP" sz="1100">
                <a:solidFill>
                  <a:sysClr val="windowText" lastClr="000000"/>
                </a:solidFill>
              </a:rPr>
              <a:t>(11</a:t>
            </a:r>
            <a:r>
              <a:rPr kumimoji="1" lang="ja-JP" altLang="en-US" sz="1100">
                <a:solidFill>
                  <a:sysClr val="windowText" lastClr="000000"/>
                </a:solidFill>
              </a:rPr>
              <a:t>団体）</a:t>
            </a:r>
            <a:r>
              <a:rPr kumimoji="1" lang="en-US" altLang="ja-JP" sz="1100">
                <a:solidFill>
                  <a:sysClr val="windowText" lastClr="000000"/>
                </a:solidFill>
              </a:rPr>
              <a:t>283</a:t>
            </a:r>
            <a:r>
              <a:rPr kumimoji="1" lang="ja-JP" altLang="en-US" sz="1100">
                <a:solidFill>
                  <a:sysClr val="windowText" lastClr="000000"/>
                </a:solidFill>
              </a:rPr>
              <a:t>百万円</a:t>
            </a:r>
          </a:p>
        </xdr:txBody>
      </xdr:sp>
      <xdr:cxnSp macro="">
        <xdr:nvCxnSpPr>
          <xdr:cNvPr id="26" name="直線矢印コネクタ 25"/>
          <xdr:cNvCxnSpPr/>
        </xdr:nvCxnSpPr>
        <xdr:spPr>
          <a:xfrm>
            <a:off x="3091166" y="5823097"/>
            <a:ext cx="10583" cy="12319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xdr:cNvSpPr txBox="1"/>
        </xdr:nvSpPr>
        <xdr:spPr>
          <a:xfrm>
            <a:off x="2672371" y="7098845"/>
            <a:ext cx="858755" cy="255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8" name="正方形/長方形 27"/>
          <xdr:cNvSpPr/>
        </xdr:nvSpPr>
        <xdr:spPr>
          <a:xfrm>
            <a:off x="2264165" y="7419285"/>
            <a:ext cx="1763121" cy="8656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民間企業等（</a:t>
            </a:r>
            <a:r>
              <a:rPr kumimoji="1" lang="en-US" altLang="ja-JP" sz="1100">
                <a:solidFill>
                  <a:sysClr val="windowText" lastClr="000000"/>
                </a:solidFill>
                <a:effectLst/>
                <a:latin typeface="+mn-lt"/>
                <a:ea typeface="+mn-ea"/>
                <a:cs typeface="+mn-cs"/>
              </a:rPr>
              <a:t>32</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1,200</a:t>
            </a:r>
            <a:r>
              <a:rPr kumimoji="1" lang="ja-JP" altLang="en-US" sz="1100">
                <a:solidFill>
                  <a:sysClr val="windowText" lastClr="000000"/>
                </a:solidFill>
              </a:rPr>
              <a:t>百万円</a:t>
            </a:r>
          </a:p>
        </xdr:txBody>
      </xdr:sp>
      <xdr:cxnSp macro="">
        <xdr:nvCxnSpPr>
          <xdr:cNvPr id="29" name="直線矢印コネクタ 28"/>
          <xdr:cNvCxnSpPr/>
        </xdr:nvCxnSpPr>
        <xdr:spPr>
          <a:xfrm>
            <a:off x="5444358" y="5795577"/>
            <a:ext cx="1986" cy="12140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 name="テキスト ボックス 29"/>
          <xdr:cNvSpPr txBox="1"/>
        </xdr:nvSpPr>
        <xdr:spPr>
          <a:xfrm>
            <a:off x="5016966" y="7089320"/>
            <a:ext cx="861779" cy="257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1" name="正方形/長方形 30"/>
          <xdr:cNvSpPr/>
        </xdr:nvSpPr>
        <xdr:spPr>
          <a:xfrm>
            <a:off x="4502925" y="7433104"/>
            <a:ext cx="1763122" cy="8656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民間企業（</a:t>
            </a:r>
            <a:r>
              <a:rPr kumimoji="1" lang="en-US" altLang="ja-JP" sz="1100">
                <a:solidFill>
                  <a:sysClr val="windowText" lastClr="000000"/>
                </a:solidFill>
                <a:effectLst/>
                <a:latin typeface="+mn-lt"/>
                <a:ea typeface="+mn-ea"/>
                <a:cs typeface="+mn-cs"/>
              </a:rPr>
              <a:t>24</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123</a:t>
            </a:r>
            <a:r>
              <a:rPr kumimoji="1" lang="ja-JP" altLang="en-US" sz="1100">
                <a:solidFill>
                  <a:sysClr val="windowText" lastClr="000000"/>
                </a:solidFill>
              </a:rPr>
              <a:t>百万円</a:t>
            </a:r>
          </a:p>
        </xdr:txBody>
      </xdr:sp>
      <xdr:cxnSp macro="">
        <xdr:nvCxnSpPr>
          <xdr:cNvPr id="32" name="直線矢印コネクタ 31"/>
          <xdr:cNvCxnSpPr/>
        </xdr:nvCxnSpPr>
        <xdr:spPr>
          <a:xfrm flipH="1">
            <a:off x="7735423" y="5779702"/>
            <a:ext cx="14286" cy="11667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3" name="正方形/長方形 32"/>
          <xdr:cNvSpPr/>
        </xdr:nvSpPr>
        <xdr:spPr>
          <a:xfrm>
            <a:off x="6847589" y="7417252"/>
            <a:ext cx="1766145" cy="8656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民間企業（</a:t>
            </a:r>
            <a:r>
              <a:rPr kumimoji="1" lang="en-US" altLang="ja-JP" sz="1100">
                <a:solidFill>
                  <a:sysClr val="windowText" lastClr="000000"/>
                </a:solidFill>
                <a:effectLst/>
                <a:latin typeface="+mn-lt"/>
                <a:ea typeface="+mn-ea"/>
                <a:cs typeface="+mn-cs"/>
              </a:rPr>
              <a:t>21</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68</a:t>
            </a:r>
            <a:r>
              <a:rPr kumimoji="1" lang="ja-JP" altLang="en-US" sz="1100">
                <a:solidFill>
                  <a:sysClr val="windowText" lastClr="000000"/>
                </a:solidFill>
              </a:rPr>
              <a:t>百万円</a:t>
            </a:r>
          </a:p>
        </xdr:txBody>
      </xdr:sp>
      <xdr:sp macro="" textlink="">
        <xdr:nvSpPr>
          <xdr:cNvPr id="34" name="テキスト ボックス 33"/>
          <xdr:cNvSpPr txBox="1"/>
        </xdr:nvSpPr>
        <xdr:spPr>
          <a:xfrm>
            <a:off x="7298128" y="7050891"/>
            <a:ext cx="861779" cy="267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17162</xdr:colOff>
      <xdr:row>0</xdr:row>
      <xdr:rowOff>94392</xdr:rowOff>
    </xdr:from>
    <xdr:to>
      <xdr:col>13</xdr:col>
      <xdr:colOff>13809</xdr:colOff>
      <xdr:row>1</xdr:row>
      <xdr:rowOff>238114</xdr:rowOff>
    </xdr:to>
    <xdr:sp macro="" textlink="">
      <xdr:nvSpPr>
        <xdr:cNvPr id="2" name="正方形/長方形 1"/>
        <xdr:cNvSpPr/>
      </xdr:nvSpPr>
      <xdr:spPr>
        <a:xfrm>
          <a:off x="626762" y="94392"/>
          <a:ext cx="7311847" cy="238972"/>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様式記載例</a:t>
          </a:r>
        </a:p>
      </xdr:txBody>
    </xdr:sp>
    <xdr:clientData/>
  </xdr:twoCellAnchor>
  <xdr:twoCellAnchor>
    <xdr:from>
      <xdr:col>21</xdr:col>
      <xdr:colOff>89071</xdr:colOff>
      <xdr:row>0</xdr:row>
      <xdr:rowOff>95593</xdr:rowOff>
    </xdr:from>
    <xdr:to>
      <xdr:col>36</xdr:col>
      <xdr:colOff>95365</xdr:colOff>
      <xdr:row>2</xdr:row>
      <xdr:rowOff>44450</xdr:rowOff>
    </xdr:to>
    <xdr:sp macro="" textlink="">
      <xdr:nvSpPr>
        <xdr:cNvPr id="3" name="線吹き出し 1 (枠付き) 2"/>
        <xdr:cNvSpPr/>
      </xdr:nvSpPr>
      <xdr:spPr>
        <a:xfrm>
          <a:off x="12890671" y="95593"/>
          <a:ext cx="9150294" cy="279057"/>
        </a:xfrm>
        <a:prstGeom prst="borderCallout1">
          <a:avLst>
            <a:gd name="adj1" fmla="val -1814"/>
            <a:gd name="adj2" fmla="val 99606"/>
            <a:gd name="adj3" fmla="val 26864"/>
            <a:gd name="adj4" fmla="val 15675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番号未確定のため、空欄。（記載のタイミングについては追って連絡します。）</a:t>
          </a:r>
        </a:p>
      </xdr:txBody>
    </xdr:sp>
    <xdr:clientData/>
  </xdr:twoCellAnchor>
  <xdr:twoCellAnchor>
    <xdr:from>
      <xdr:col>21</xdr:col>
      <xdr:colOff>60067</xdr:colOff>
      <xdr:row>5</xdr:row>
      <xdr:rowOff>42906</xdr:rowOff>
    </xdr:from>
    <xdr:to>
      <xdr:col>43</xdr:col>
      <xdr:colOff>136593</xdr:colOff>
      <xdr:row>5</xdr:row>
      <xdr:rowOff>485288</xdr:rowOff>
    </xdr:to>
    <xdr:sp macro="" textlink="">
      <xdr:nvSpPr>
        <xdr:cNvPr id="4" name="線吹き出し 1 (枠付き) 3"/>
        <xdr:cNvSpPr/>
      </xdr:nvSpPr>
      <xdr:spPr>
        <a:xfrm>
          <a:off x="12861667" y="868406"/>
          <a:ext cx="13487726" cy="124882"/>
        </a:xfrm>
        <a:prstGeom prst="borderCallout1">
          <a:avLst>
            <a:gd name="adj1" fmla="val 88178"/>
            <a:gd name="adj2" fmla="val -138"/>
            <a:gd name="adj3" fmla="val -45123"/>
            <a:gd name="adj4" fmla="val -21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a:t>
          </a:r>
          <a:r>
            <a:rPr kumimoji="1" lang="ja-JP" altLang="en-US" sz="1000" u="sng"/>
            <a:t>既存事業</a:t>
          </a:r>
          <a:r>
            <a:rPr kumimoji="1" lang="ja-JP" altLang="en-US" sz="1000"/>
            <a:t>：</a:t>
          </a:r>
          <a:r>
            <a:rPr kumimoji="1" lang="ja-JP" altLang="en-US" sz="1000" b="1"/>
            <a:t>原則変更しない</a:t>
          </a:r>
          <a:r>
            <a:rPr kumimoji="1" lang="ja-JP" altLang="en-US" sz="1000"/>
            <a:t>こと。ただし、令和元年度終了予定で今後も継続する場合は延長する。</a:t>
          </a:r>
          <a:endParaRPr kumimoji="1" lang="en-US" altLang="ja-JP" sz="1000"/>
        </a:p>
      </xdr:txBody>
    </xdr:sp>
    <xdr:clientData/>
  </xdr:twoCellAnchor>
  <xdr:twoCellAnchor>
    <xdr:from>
      <xdr:col>39</xdr:col>
      <xdr:colOff>143646</xdr:colOff>
      <xdr:row>6</xdr:row>
      <xdr:rowOff>237696</xdr:rowOff>
    </xdr:from>
    <xdr:to>
      <xdr:col>49</xdr:col>
      <xdr:colOff>453844</xdr:colOff>
      <xdr:row>7</xdr:row>
      <xdr:rowOff>20451</xdr:rowOff>
    </xdr:to>
    <xdr:sp macro="" textlink="">
      <xdr:nvSpPr>
        <xdr:cNvPr id="5" name="線吹き出し 1 (枠付き) 4"/>
        <xdr:cNvSpPr/>
      </xdr:nvSpPr>
      <xdr:spPr>
        <a:xfrm>
          <a:off x="7325496" y="2256996"/>
          <a:ext cx="2151698" cy="411405"/>
        </a:xfrm>
        <a:prstGeom prst="borderCallout1">
          <a:avLst>
            <a:gd name="adj1" fmla="val 88178"/>
            <a:gd name="adj2" fmla="val -138"/>
            <a:gd name="adj3" fmla="val -194366"/>
            <a:gd name="adj4" fmla="val 4147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作成責任者は「役職名　氏名」とする。</a:t>
          </a:r>
          <a:endParaRPr kumimoji="1" lang="en-US" altLang="ja-JP" sz="1000"/>
        </a:p>
      </xdr:txBody>
    </xdr:sp>
    <xdr:clientData/>
  </xdr:twoCellAnchor>
  <xdr:twoCellAnchor>
    <xdr:from>
      <xdr:col>42</xdr:col>
      <xdr:colOff>190501</xdr:colOff>
      <xdr:row>118</xdr:row>
      <xdr:rowOff>216694</xdr:rowOff>
    </xdr:from>
    <xdr:to>
      <xdr:col>49</xdr:col>
      <xdr:colOff>457201</xdr:colOff>
      <xdr:row>119</xdr:row>
      <xdr:rowOff>355600</xdr:rowOff>
    </xdr:to>
    <xdr:sp macro="" textlink="">
      <xdr:nvSpPr>
        <xdr:cNvPr id="6" name="線吹き出し 1 (枠付き) 5"/>
        <xdr:cNvSpPr/>
      </xdr:nvSpPr>
      <xdr:spPr>
        <a:xfrm>
          <a:off x="25793701" y="19647694"/>
          <a:ext cx="4533900" cy="164306"/>
        </a:xfrm>
        <a:prstGeom prst="borderCallout1">
          <a:avLst>
            <a:gd name="adj1" fmla="val 7648"/>
            <a:gd name="adj2" fmla="val 447"/>
            <a:gd name="adj3" fmla="val -219120"/>
            <a:gd name="adj4" fmla="val -45764"/>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計算式欄は</a:t>
          </a:r>
          <a:r>
            <a:rPr kumimoji="1" lang="en-US" altLang="ja-JP" sz="1000"/>
            <a:t>"</a:t>
          </a:r>
          <a:r>
            <a:rPr kumimoji="1" lang="ja-JP" altLang="en-US" sz="1000" b="1"/>
            <a:t>文字列</a:t>
          </a:r>
          <a:r>
            <a:rPr kumimoji="1" lang="en-US" altLang="ja-JP" sz="1000"/>
            <a:t>"</a:t>
          </a:r>
          <a:r>
            <a:rPr kumimoji="1" lang="ja-JP" altLang="en-US" sz="1000"/>
            <a:t>入力。</a:t>
          </a:r>
          <a:endParaRPr kumimoji="1" lang="en-US" altLang="ja-JP" sz="1000"/>
        </a:p>
      </xdr:txBody>
    </xdr:sp>
    <xdr:clientData/>
  </xdr:twoCellAnchor>
  <xdr:twoCellAnchor>
    <xdr:from>
      <xdr:col>31</xdr:col>
      <xdr:colOff>156029</xdr:colOff>
      <xdr:row>725</xdr:row>
      <xdr:rowOff>186872</xdr:rowOff>
    </xdr:from>
    <xdr:to>
      <xdr:col>49</xdr:col>
      <xdr:colOff>301623</xdr:colOff>
      <xdr:row>727</xdr:row>
      <xdr:rowOff>64736</xdr:rowOff>
    </xdr:to>
    <xdr:sp macro="" textlink="">
      <xdr:nvSpPr>
        <xdr:cNvPr id="7" name="線吹き出し 1 (枠付き) 6"/>
        <xdr:cNvSpPr/>
      </xdr:nvSpPr>
      <xdr:spPr>
        <a:xfrm>
          <a:off x="19053629" y="119865322"/>
          <a:ext cx="11118394" cy="227114"/>
        </a:xfrm>
        <a:prstGeom prst="borderCallout1">
          <a:avLst>
            <a:gd name="adj1" fmla="val 99665"/>
            <a:gd name="adj2" fmla="val -341"/>
            <a:gd name="adj3" fmla="val 53668"/>
            <a:gd name="adj4" fmla="val -13820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点検結果：問題があるのであればその問題点を、問題がないのであれば問題がないと判断した点検結果を具体的に記載すること。問題なし、といった曖昧な記載はしないこと。</a:t>
          </a:r>
          <a:endParaRPr kumimoji="1" lang="en-US" altLang="ja-JP" sz="1000"/>
        </a:p>
        <a:p>
          <a:pPr algn="l"/>
          <a:r>
            <a:rPr kumimoji="1" lang="ja-JP" altLang="en-US" sz="1000"/>
            <a:t>改善の方向性：点検結果欄に問題点を記載した場合には、その問題を解決するための内容を、問題がない場合には事業がさらによいものとなるような改善内容を具体的に記載すること。</a:t>
          </a:r>
          <a:endParaRPr kumimoji="1" lang="en-US" altLang="ja-JP" sz="1000"/>
        </a:p>
        <a:p>
          <a:pPr algn="l"/>
          <a:r>
            <a:rPr kumimoji="1" lang="ja-JP" altLang="en-US" sz="1000"/>
            <a:t>（令和２年度新規、令和３年度要求事業については、記載できる範囲で記載。）</a:t>
          </a:r>
          <a:endParaRPr kumimoji="1" lang="en-US" altLang="ja-JP" sz="1000"/>
        </a:p>
      </xdr:txBody>
    </xdr:sp>
    <xdr:clientData/>
  </xdr:twoCellAnchor>
  <xdr:twoCellAnchor>
    <xdr:from>
      <xdr:col>19</xdr:col>
      <xdr:colOff>180202</xdr:colOff>
      <xdr:row>741</xdr:row>
      <xdr:rowOff>197365</xdr:rowOff>
    </xdr:from>
    <xdr:to>
      <xdr:col>33</xdr:col>
      <xdr:colOff>68964</xdr:colOff>
      <xdr:row>744</xdr:row>
      <xdr:rowOff>195765</xdr:rowOff>
    </xdr:to>
    <xdr:sp macro="" textlink="">
      <xdr:nvSpPr>
        <xdr:cNvPr id="8" name="正方形/長方形 7"/>
        <xdr:cNvSpPr/>
      </xdr:nvSpPr>
      <xdr:spPr>
        <a:xfrm>
          <a:off x="11762602" y="122504715"/>
          <a:ext cx="8423162" cy="4937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107</a:t>
          </a:r>
          <a:r>
            <a:rPr kumimoji="1" lang="ja-JP" altLang="en-US" sz="1200"/>
            <a:t>百万円</a:t>
          </a:r>
        </a:p>
      </xdr:txBody>
    </xdr:sp>
    <xdr:clientData/>
  </xdr:twoCellAnchor>
  <xdr:twoCellAnchor>
    <xdr:from>
      <xdr:col>26</xdr:col>
      <xdr:colOff>102972</xdr:colOff>
      <xdr:row>744</xdr:row>
      <xdr:rowOff>197365</xdr:rowOff>
    </xdr:from>
    <xdr:to>
      <xdr:col>26</xdr:col>
      <xdr:colOff>102972</xdr:colOff>
      <xdr:row>746</xdr:row>
      <xdr:rowOff>105961</xdr:rowOff>
    </xdr:to>
    <xdr:cxnSp macro="">
      <xdr:nvCxnSpPr>
        <xdr:cNvPr id="9" name="直線コネクタ 8"/>
        <xdr:cNvCxnSpPr/>
      </xdr:nvCxnSpPr>
      <xdr:spPr>
        <a:xfrm>
          <a:off x="15952572" y="123000015"/>
          <a:ext cx="0" cy="27054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102974</xdr:colOff>
      <xdr:row>746</xdr:row>
      <xdr:rowOff>102972</xdr:rowOff>
    </xdr:from>
    <xdr:to>
      <xdr:col>39</xdr:col>
      <xdr:colOff>64846</xdr:colOff>
      <xdr:row>746</xdr:row>
      <xdr:rowOff>102972</xdr:rowOff>
    </xdr:to>
    <xdr:cxnSp macro="">
      <xdr:nvCxnSpPr>
        <xdr:cNvPr id="10" name="直線コネクタ 9"/>
        <xdr:cNvCxnSpPr/>
      </xdr:nvCxnSpPr>
      <xdr:spPr>
        <a:xfrm>
          <a:off x="8027774" y="123267572"/>
          <a:ext cx="1581147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120135</xdr:colOff>
      <xdr:row>746</xdr:row>
      <xdr:rowOff>102973</xdr:rowOff>
    </xdr:from>
    <xdr:to>
      <xdr:col>13</xdr:col>
      <xdr:colOff>120135</xdr:colOff>
      <xdr:row>748</xdr:row>
      <xdr:rowOff>83008</xdr:rowOff>
    </xdr:to>
    <xdr:cxnSp macro="">
      <xdr:nvCxnSpPr>
        <xdr:cNvPr id="11" name="直線矢印コネクタ 10"/>
        <xdr:cNvCxnSpPr/>
      </xdr:nvCxnSpPr>
      <xdr:spPr>
        <a:xfrm>
          <a:off x="8044935" y="123267573"/>
          <a:ext cx="0" cy="3102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40847</xdr:colOff>
      <xdr:row>746</xdr:row>
      <xdr:rowOff>92332</xdr:rowOff>
    </xdr:from>
    <xdr:to>
      <xdr:col>39</xdr:col>
      <xdr:colOff>40847</xdr:colOff>
      <xdr:row>748</xdr:row>
      <xdr:rowOff>72367</xdr:rowOff>
    </xdr:to>
    <xdr:cxnSp macro="">
      <xdr:nvCxnSpPr>
        <xdr:cNvPr id="12" name="直線矢印コネクタ 11"/>
        <xdr:cNvCxnSpPr/>
      </xdr:nvCxnSpPr>
      <xdr:spPr>
        <a:xfrm>
          <a:off x="23815247" y="123256932"/>
          <a:ext cx="0" cy="3102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42906</xdr:colOff>
      <xdr:row>749</xdr:row>
      <xdr:rowOff>137297</xdr:rowOff>
    </xdr:from>
    <xdr:to>
      <xdr:col>18</xdr:col>
      <xdr:colOff>118912</xdr:colOff>
      <xdr:row>751</xdr:row>
      <xdr:rowOff>30550</xdr:rowOff>
    </xdr:to>
    <xdr:sp macro="" textlink="">
      <xdr:nvSpPr>
        <xdr:cNvPr id="13" name="正方形/長方形 12"/>
        <xdr:cNvSpPr/>
      </xdr:nvSpPr>
      <xdr:spPr>
        <a:xfrm>
          <a:off x="5529306" y="123797197"/>
          <a:ext cx="5562406" cy="2234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Ａ．民間企業等（２社）</a:t>
          </a:r>
          <a:endParaRPr kumimoji="1" lang="en-US" altLang="ja-JP" sz="1200"/>
        </a:p>
        <a:p>
          <a:pPr algn="ctr"/>
          <a:r>
            <a:rPr kumimoji="1" lang="en-US" altLang="ja-JP" sz="1200"/>
            <a:t>87</a:t>
          </a:r>
          <a:r>
            <a:rPr kumimoji="1" lang="ja-JP" altLang="en-US" sz="1200"/>
            <a:t>百万円</a:t>
          </a:r>
          <a:endParaRPr kumimoji="1" lang="en-US" altLang="ja-JP" sz="1200"/>
        </a:p>
      </xdr:txBody>
    </xdr:sp>
    <xdr:clientData/>
  </xdr:twoCellAnchor>
  <xdr:twoCellAnchor>
    <xdr:from>
      <xdr:col>34</xdr:col>
      <xdr:colOff>25743</xdr:colOff>
      <xdr:row>749</xdr:row>
      <xdr:rowOff>154459</xdr:rowOff>
    </xdr:from>
    <xdr:to>
      <xdr:col>45</xdr:col>
      <xdr:colOff>2224</xdr:colOff>
      <xdr:row>751</xdr:row>
      <xdr:rowOff>47712</xdr:rowOff>
    </xdr:to>
    <xdr:sp macro="" textlink="">
      <xdr:nvSpPr>
        <xdr:cNvPr id="14" name="正方形/長方形 13"/>
        <xdr:cNvSpPr/>
      </xdr:nvSpPr>
      <xdr:spPr>
        <a:xfrm>
          <a:off x="20752143" y="123814359"/>
          <a:ext cx="6682081" cy="2234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Ｂ．民間企業等（１０社）</a:t>
          </a:r>
          <a:endParaRPr kumimoji="1" lang="en-US" altLang="ja-JP" sz="1200"/>
        </a:p>
        <a:p>
          <a:pPr algn="ctr"/>
          <a:r>
            <a:rPr kumimoji="1" lang="en-US" altLang="ja-JP" sz="1200"/>
            <a:t>20</a:t>
          </a:r>
          <a:r>
            <a:rPr kumimoji="1" lang="ja-JP" altLang="en-US" sz="1200"/>
            <a:t>百万円</a:t>
          </a:r>
          <a:endParaRPr kumimoji="1" lang="en-US" altLang="ja-JP" sz="1200"/>
        </a:p>
      </xdr:txBody>
    </xdr:sp>
    <xdr:clientData/>
  </xdr:twoCellAnchor>
  <xdr:twoCellAnchor>
    <xdr:from>
      <xdr:col>7</xdr:col>
      <xdr:colOff>137297</xdr:colOff>
      <xdr:row>751</xdr:row>
      <xdr:rowOff>128717</xdr:rowOff>
    </xdr:from>
    <xdr:to>
      <xdr:col>20</xdr:col>
      <xdr:colOff>83043</xdr:colOff>
      <xdr:row>755</xdr:row>
      <xdr:rowOff>116304</xdr:rowOff>
    </xdr:to>
    <xdr:sp macro="" textlink="">
      <xdr:nvSpPr>
        <xdr:cNvPr id="15" name="大かっこ 14"/>
        <xdr:cNvSpPr/>
      </xdr:nvSpPr>
      <xdr:spPr>
        <a:xfrm>
          <a:off x="4404497" y="124118817"/>
          <a:ext cx="7870546" cy="64798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＜その１事業＞</a:t>
          </a:r>
          <a:endParaRPr kumimoji="1" lang="en-US" altLang="ja-JP" sz="1000"/>
        </a:p>
        <a:p>
          <a:pPr algn="l"/>
          <a:r>
            <a:rPr kumimoji="1" lang="ja-JP" altLang="en-US" sz="1000"/>
            <a:t>調査地域を選定し、その地域における人口構成や、自然環境などの特色と市場ニーズがどのような結びつきがあるかを調査、結果の公表を行う</a:t>
          </a:r>
        </a:p>
      </xdr:txBody>
    </xdr:sp>
    <xdr:clientData/>
  </xdr:twoCellAnchor>
  <xdr:twoCellAnchor>
    <xdr:from>
      <xdr:col>33</xdr:col>
      <xdr:colOff>102973</xdr:colOff>
      <xdr:row>751</xdr:row>
      <xdr:rowOff>266014</xdr:rowOff>
    </xdr:from>
    <xdr:to>
      <xdr:col>46</xdr:col>
      <xdr:colOff>46337</xdr:colOff>
      <xdr:row>754</xdr:row>
      <xdr:rowOff>81020</xdr:rowOff>
    </xdr:to>
    <xdr:sp macro="" textlink="">
      <xdr:nvSpPr>
        <xdr:cNvPr id="16" name="大かっこ 15"/>
        <xdr:cNvSpPr/>
      </xdr:nvSpPr>
      <xdr:spPr>
        <a:xfrm>
          <a:off x="20219773" y="124154514"/>
          <a:ext cx="7868164" cy="41190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＜その２事業＞</a:t>
          </a:r>
          <a:endParaRPr kumimoji="1" lang="en-US" altLang="ja-JP" sz="1000"/>
        </a:p>
        <a:p>
          <a:pPr algn="l"/>
          <a:r>
            <a:rPr kumimoji="1" lang="ja-JP" altLang="en-US" sz="1000"/>
            <a:t>調査結果によって得られた情報を元に新ビジネスを行う</a:t>
          </a:r>
        </a:p>
      </xdr:txBody>
    </xdr:sp>
    <xdr:clientData/>
  </xdr:twoCellAnchor>
  <xdr:oneCellAnchor>
    <xdr:from>
      <xdr:col>9</xdr:col>
      <xdr:colOff>34325</xdr:colOff>
      <xdr:row>748</xdr:row>
      <xdr:rowOff>137297</xdr:rowOff>
    </xdr:from>
    <xdr:ext cx="1877437" cy="275717"/>
    <xdr:sp macro="" textlink="">
      <xdr:nvSpPr>
        <xdr:cNvPr id="17" name="テキスト ボックス 16"/>
        <xdr:cNvSpPr txBox="1"/>
      </xdr:nvSpPr>
      <xdr:spPr>
        <a:xfrm>
          <a:off x="5520725" y="123632097"/>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35</xdr:col>
      <xdr:colOff>163040</xdr:colOff>
      <xdr:row>748</xdr:row>
      <xdr:rowOff>111554</xdr:rowOff>
    </xdr:from>
    <xdr:ext cx="1167051" cy="275717"/>
    <xdr:sp macro="" textlink="">
      <xdr:nvSpPr>
        <xdr:cNvPr id="18" name="テキスト ボックス 17"/>
        <xdr:cNvSpPr txBox="1"/>
      </xdr:nvSpPr>
      <xdr:spPr>
        <a:xfrm>
          <a:off x="21499040" y="123606354"/>
          <a:ext cx="1167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2/3</a:t>
          </a:r>
          <a:r>
            <a:rPr kumimoji="1" lang="ja-JP" altLang="en-US" sz="1100"/>
            <a:t>、</a:t>
          </a:r>
          <a:r>
            <a:rPr kumimoji="1" lang="en-US" altLang="ja-JP" sz="1100"/>
            <a:t>1/2】</a:t>
          </a:r>
          <a:endParaRPr kumimoji="1" lang="ja-JP" altLang="en-US" sz="1100"/>
        </a:p>
      </xdr:txBody>
    </xdr:sp>
    <xdr:clientData/>
  </xdr:oneCellAnchor>
  <xdr:twoCellAnchor>
    <xdr:from>
      <xdr:col>26</xdr:col>
      <xdr:colOff>137584</xdr:colOff>
      <xdr:row>871</xdr:row>
      <xdr:rowOff>380999</xdr:rowOff>
    </xdr:from>
    <xdr:to>
      <xdr:col>28</xdr:col>
      <xdr:colOff>137586</xdr:colOff>
      <xdr:row>873</xdr:row>
      <xdr:rowOff>21167</xdr:rowOff>
    </xdr:to>
    <xdr:sp macro="" textlink="">
      <xdr:nvSpPr>
        <xdr:cNvPr id="19" name="円/楕円 73"/>
        <xdr:cNvSpPr/>
      </xdr:nvSpPr>
      <xdr:spPr>
        <a:xfrm>
          <a:off x="15987184" y="143967199"/>
          <a:ext cx="1219202" cy="186268"/>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82894</xdr:colOff>
      <xdr:row>876</xdr:row>
      <xdr:rowOff>87613</xdr:rowOff>
    </xdr:from>
    <xdr:to>
      <xdr:col>28</xdr:col>
      <xdr:colOff>171530</xdr:colOff>
      <xdr:row>879</xdr:row>
      <xdr:rowOff>163813</xdr:rowOff>
    </xdr:to>
    <xdr:sp macro="" textlink="">
      <xdr:nvSpPr>
        <xdr:cNvPr id="20" name="線吹き出し 2 (枠付き) 19"/>
        <xdr:cNvSpPr/>
      </xdr:nvSpPr>
      <xdr:spPr>
        <a:xfrm>
          <a:off x="8007694" y="144715213"/>
          <a:ext cx="9232636" cy="571500"/>
        </a:xfrm>
        <a:prstGeom prst="borderCallout2">
          <a:avLst>
            <a:gd name="adj1" fmla="val -1250"/>
            <a:gd name="adj2" fmla="val 50977"/>
            <a:gd name="adj3" fmla="val -85956"/>
            <a:gd name="adj4" fmla="val 50919"/>
            <a:gd name="adj5" fmla="val -115735"/>
            <a:gd name="adj6" fmla="val 8609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支出先１者に係る支出額の合計額の順に記載。</a:t>
          </a:r>
          <a:endParaRPr kumimoji="1" lang="en-US" altLang="ja-JP" sz="1000"/>
        </a:p>
        <a:p>
          <a:pPr algn="l"/>
          <a:endParaRPr kumimoji="1" lang="en-US" altLang="ja-JP" sz="1000"/>
        </a:p>
        <a:p>
          <a:pPr algn="l"/>
          <a:r>
            <a:rPr kumimoji="1" lang="ja-JP" altLang="en-US" sz="1000"/>
            <a:t>（例）</a:t>
          </a:r>
          <a:endParaRPr kumimoji="1" lang="en-US" altLang="ja-JP" sz="1000"/>
        </a:p>
        <a:p>
          <a:pPr algn="l"/>
          <a:r>
            <a:rPr kumimoji="1" lang="ja-JP" altLang="en-US" sz="1000"/>
            <a:t>契約</a:t>
          </a:r>
          <a:r>
            <a:rPr kumimoji="1" lang="en-US" altLang="ja-JP" sz="1000"/>
            <a:t>1</a:t>
          </a:r>
          <a:r>
            <a:rPr kumimoji="1" lang="ja-JP" altLang="en-US" sz="1000"/>
            <a:t>件ベースで比較するとＡ株式会社の支出額が大きいが、支出先の総額で整理するため、</a:t>
          </a:r>
          <a:endParaRPr kumimoji="1" lang="en-US" altLang="ja-JP" sz="1000"/>
        </a:p>
        <a:p>
          <a:pPr algn="l"/>
          <a:r>
            <a:rPr kumimoji="1" lang="en-US" altLang="ja-JP" sz="1000"/>
            <a:t>(5+1)</a:t>
          </a:r>
          <a:r>
            <a:rPr kumimoji="1" lang="ja-JP" altLang="en-US" sz="1000" baseline="0"/>
            <a:t> </a:t>
          </a:r>
          <a:r>
            <a:rPr kumimoji="1" lang="en-US" altLang="ja-JP" sz="1000" baseline="0"/>
            <a:t>&gt; 3</a:t>
          </a:r>
          <a:r>
            <a:rPr kumimoji="1" lang="ja-JP" altLang="en-US" sz="1000" baseline="0"/>
            <a:t>でありＸ有限会社が上に記載される。</a:t>
          </a:r>
          <a:endParaRPr kumimoji="1" lang="ja-JP" altLang="en-US" sz="1000"/>
        </a:p>
      </xdr:txBody>
    </xdr:sp>
    <xdr:clientData/>
  </xdr:twoCellAnchor>
  <xdr:twoCellAnchor>
    <xdr:from>
      <xdr:col>14</xdr:col>
      <xdr:colOff>42905</xdr:colOff>
      <xdr:row>7</xdr:row>
      <xdr:rowOff>514865</xdr:rowOff>
    </xdr:from>
    <xdr:to>
      <xdr:col>29</xdr:col>
      <xdr:colOff>171965</xdr:colOff>
      <xdr:row>8</xdr:row>
      <xdr:rowOff>370475</xdr:rowOff>
    </xdr:to>
    <xdr:sp macro="" textlink="">
      <xdr:nvSpPr>
        <xdr:cNvPr id="21" name="線吹き出し 1 (枠付き) 20"/>
        <xdr:cNvSpPr/>
      </xdr:nvSpPr>
      <xdr:spPr>
        <a:xfrm>
          <a:off x="8577305" y="1321315"/>
          <a:ext cx="9273060" cy="166760"/>
        </a:xfrm>
        <a:prstGeom prst="borderCallout1">
          <a:avLst>
            <a:gd name="adj1" fmla="val 964"/>
            <a:gd name="adj2" fmla="val 742"/>
            <a:gd name="adj3" fmla="val -136901"/>
            <a:gd name="adj4" fmla="val -3405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正式名称で記載し、略称での記載を行わない。</a:t>
          </a:r>
        </a:p>
      </xdr:txBody>
    </xdr:sp>
    <xdr:clientData/>
  </xdr:twoCellAnchor>
  <xdr:twoCellAnchor>
    <xdr:from>
      <xdr:col>35</xdr:col>
      <xdr:colOff>5492</xdr:colOff>
      <xdr:row>7</xdr:row>
      <xdr:rowOff>215557</xdr:rowOff>
    </xdr:from>
    <xdr:to>
      <xdr:col>49</xdr:col>
      <xdr:colOff>180203</xdr:colOff>
      <xdr:row>8</xdr:row>
      <xdr:rowOff>54233</xdr:rowOff>
    </xdr:to>
    <xdr:sp macro="" textlink="">
      <xdr:nvSpPr>
        <xdr:cNvPr id="22" name="線吹き出し 1 (枠付き) 21"/>
        <xdr:cNvSpPr/>
      </xdr:nvSpPr>
      <xdr:spPr>
        <a:xfrm>
          <a:off x="6450742" y="2863507"/>
          <a:ext cx="2752811" cy="511776"/>
        </a:xfrm>
        <a:prstGeom prst="borderCallout1">
          <a:avLst>
            <a:gd name="adj1" fmla="val 964"/>
            <a:gd name="adj2" fmla="val 742"/>
            <a:gd name="adj3" fmla="val -96426"/>
            <a:gd name="adj4" fmla="val -1563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正式名称で記載し、略称での記載を行わない。</a:t>
          </a:r>
        </a:p>
      </xdr:txBody>
    </xdr:sp>
    <xdr:clientData/>
  </xdr:twoCellAnchor>
  <xdr:twoCellAnchor>
    <xdr:from>
      <xdr:col>22</xdr:col>
      <xdr:colOff>102973</xdr:colOff>
      <xdr:row>10</xdr:row>
      <xdr:rowOff>77229</xdr:rowOff>
    </xdr:from>
    <xdr:to>
      <xdr:col>43</xdr:col>
      <xdr:colOff>167404</xdr:colOff>
      <xdr:row>10</xdr:row>
      <xdr:rowOff>452307</xdr:rowOff>
    </xdr:to>
    <xdr:sp macro="" textlink="">
      <xdr:nvSpPr>
        <xdr:cNvPr id="23" name="線吹き出し 1 (枠付き) 22"/>
        <xdr:cNvSpPr/>
      </xdr:nvSpPr>
      <xdr:spPr>
        <a:xfrm>
          <a:off x="13514173" y="1728229"/>
          <a:ext cx="12866031" cy="89328"/>
        </a:xfrm>
        <a:prstGeom prst="borderCallout1">
          <a:avLst>
            <a:gd name="adj1" fmla="val -1443"/>
            <a:gd name="adj2" fmla="val 447"/>
            <a:gd name="adj3" fmla="val -63883"/>
            <a:gd name="adj4" fmla="val -4659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補助金事業については、</a:t>
          </a:r>
          <a:r>
            <a:rPr kumimoji="1" lang="ja-JP" altLang="en-US" sz="1000" b="1"/>
            <a:t>補助率を記載する。</a:t>
          </a:r>
          <a:endParaRPr kumimoji="1" lang="ja-JP" altLang="en-US" sz="1000"/>
        </a:p>
      </xdr:txBody>
    </xdr:sp>
    <xdr:clientData/>
  </xdr:twoCellAnchor>
  <xdr:twoCellAnchor>
    <xdr:from>
      <xdr:col>27</xdr:col>
      <xdr:colOff>34323</xdr:colOff>
      <xdr:row>13</xdr:row>
      <xdr:rowOff>68648</xdr:rowOff>
    </xdr:from>
    <xdr:to>
      <xdr:col>40</xdr:col>
      <xdr:colOff>52073</xdr:colOff>
      <xdr:row>14</xdr:row>
      <xdr:rowOff>85811</xdr:rowOff>
    </xdr:to>
    <xdr:sp macro="" textlink="">
      <xdr:nvSpPr>
        <xdr:cNvPr id="24" name="線吹き出し 1 (枠付き) 23"/>
        <xdr:cNvSpPr/>
      </xdr:nvSpPr>
      <xdr:spPr>
        <a:xfrm>
          <a:off x="16493523" y="2214948"/>
          <a:ext cx="7942550" cy="182263"/>
        </a:xfrm>
        <a:prstGeom prst="borderCallout1">
          <a:avLst>
            <a:gd name="adj1" fmla="val 964"/>
            <a:gd name="adj2" fmla="val 742"/>
            <a:gd name="adj3" fmla="val 206504"/>
            <a:gd name="adj4" fmla="val -447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翌年度への繰越は</a:t>
          </a:r>
          <a:r>
            <a:rPr kumimoji="1" lang="ja-JP" altLang="en-US" sz="1000" b="1"/>
            <a:t>マイナスで記載する。</a:t>
          </a:r>
          <a:endParaRPr kumimoji="1" lang="ja-JP" altLang="en-US" sz="1000"/>
        </a:p>
      </xdr:txBody>
    </xdr:sp>
    <xdr:clientData/>
  </xdr:twoCellAnchor>
  <xdr:twoCellAnchor>
    <xdr:from>
      <xdr:col>33</xdr:col>
      <xdr:colOff>163040</xdr:colOff>
      <xdr:row>14</xdr:row>
      <xdr:rowOff>163041</xdr:rowOff>
    </xdr:from>
    <xdr:to>
      <xdr:col>47</xdr:col>
      <xdr:colOff>63374</xdr:colOff>
      <xdr:row>17</xdr:row>
      <xdr:rowOff>107950</xdr:rowOff>
    </xdr:to>
    <xdr:sp macro="" textlink="">
      <xdr:nvSpPr>
        <xdr:cNvPr id="25" name="正方形/長方形 24"/>
        <xdr:cNvSpPr/>
      </xdr:nvSpPr>
      <xdr:spPr>
        <a:xfrm>
          <a:off x="20279840" y="2474441"/>
          <a:ext cx="8434734" cy="440209"/>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月末のレビューシート中間公表時においては、令和３年度要求額は削除して公表。（こちらで削除するので記載はしておいてください）</a:t>
          </a:r>
          <a:endParaRPr kumimoji="1" lang="en-US" altLang="ja-JP" sz="1000" b="1" u="sng">
            <a:solidFill>
              <a:schemeClr val="tx1"/>
            </a:solidFill>
          </a:endParaRPr>
        </a:p>
      </xdr:txBody>
    </xdr:sp>
    <xdr:clientData/>
  </xdr:twoCellAnchor>
  <xdr:twoCellAnchor>
    <xdr:from>
      <xdr:col>26</xdr:col>
      <xdr:colOff>70879</xdr:colOff>
      <xdr:row>16</xdr:row>
      <xdr:rowOff>296390</xdr:rowOff>
    </xdr:from>
    <xdr:to>
      <xdr:col>38</xdr:col>
      <xdr:colOff>20880</xdr:colOff>
      <xdr:row>22</xdr:row>
      <xdr:rowOff>187812</xdr:rowOff>
    </xdr:to>
    <xdr:cxnSp macro="">
      <xdr:nvCxnSpPr>
        <xdr:cNvPr id="26" name="直線コネクタ 25"/>
        <xdr:cNvCxnSpPr/>
      </xdr:nvCxnSpPr>
      <xdr:spPr>
        <a:xfrm flipV="1">
          <a:off x="15920479" y="2804640"/>
          <a:ext cx="7265201" cy="989972"/>
        </a:xfrm>
        <a:prstGeom prst="line">
          <a:avLst/>
        </a:prstGeom>
      </xdr:spPr>
      <xdr:style>
        <a:lnRef idx="2">
          <a:schemeClr val="accent4"/>
        </a:lnRef>
        <a:fillRef idx="0">
          <a:schemeClr val="accent4"/>
        </a:fillRef>
        <a:effectRef idx="1">
          <a:schemeClr val="accent4"/>
        </a:effectRef>
        <a:fontRef idx="minor">
          <a:schemeClr val="tx1"/>
        </a:fontRef>
      </xdr:style>
    </xdr:cxnSp>
    <xdr:clientData/>
  </xdr:twoCellAnchor>
  <xdr:twoCellAnchor>
    <xdr:from>
      <xdr:col>40</xdr:col>
      <xdr:colOff>34324</xdr:colOff>
      <xdr:row>12</xdr:row>
      <xdr:rowOff>94392</xdr:rowOff>
    </xdr:from>
    <xdr:to>
      <xdr:col>45</xdr:col>
      <xdr:colOff>129050</xdr:colOff>
      <xdr:row>14</xdr:row>
      <xdr:rowOff>167732</xdr:rowOff>
    </xdr:to>
    <xdr:cxnSp macro="">
      <xdr:nvCxnSpPr>
        <xdr:cNvPr id="27" name="直線コネクタ 26"/>
        <xdr:cNvCxnSpPr/>
      </xdr:nvCxnSpPr>
      <xdr:spPr>
        <a:xfrm flipV="1">
          <a:off x="24418324" y="2075592"/>
          <a:ext cx="3142726" cy="403540"/>
        </a:xfrm>
        <a:prstGeom prst="line">
          <a:avLst/>
        </a:prstGeom>
      </xdr:spPr>
      <xdr:style>
        <a:lnRef idx="2">
          <a:schemeClr val="accent4"/>
        </a:lnRef>
        <a:fillRef idx="0">
          <a:schemeClr val="accent4"/>
        </a:fillRef>
        <a:effectRef idx="1">
          <a:schemeClr val="accent4"/>
        </a:effectRef>
        <a:fontRef idx="minor">
          <a:schemeClr val="tx1"/>
        </a:fontRef>
      </xdr:style>
    </xdr:cxnSp>
    <xdr:clientData/>
  </xdr:twoCellAnchor>
  <xdr:twoCellAnchor>
    <xdr:from>
      <xdr:col>0</xdr:col>
      <xdr:colOff>67104</xdr:colOff>
      <xdr:row>22</xdr:row>
      <xdr:rowOff>303770</xdr:rowOff>
    </xdr:from>
    <xdr:to>
      <xdr:col>22</xdr:col>
      <xdr:colOff>22870</xdr:colOff>
      <xdr:row>28</xdr:row>
      <xdr:rowOff>0</xdr:rowOff>
    </xdr:to>
    <xdr:sp macro="" textlink="">
      <xdr:nvSpPr>
        <xdr:cNvPr id="28" name="正方形/長方形 27"/>
        <xdr:cNvSpPr/>
      </xdr:nvSpPr>
      <xdr:spPr>
        <a:xfrm>
          <a:off x="67104" y="3796270"/>
          <a:ext cx="13366966" cy="826530"/>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solidFill>
                <a:sysClr val="windowText" lastClr="000000"/>
              </a:solidFill>
            </a:rPr>
            <a:t>単位に注意すること</a:t>
          </a:r>
          <a:r>
            <a:rPr kumimoji="1" lang="ja-JP" altLang="en-US" sz="1000" b="1">
              <a:solidFill>
                <a:sysClr val="windowText" lastClr="000000"/>
              </a:solidFill>
            </a:rPr>
            <a:t>（百万円、端数四捨五入</a:t>
          </a:r>
          <a:r>
            <a:rPr kumimoji="1" lang="ja-JP" altLang="en-US" sz="1000">
              <a:solidFill>
                <a:sysClr val="windowText" lastClr="000000"/>
              </a:solidFill>
            </a:rPr>
            <a:t>）。また、</a:t>
          </a:r>
          <a:r>
            <a:rPr kumimoji="1" lang="ja-JP" altLang="en-US" sz="1000" b="1">
              <a:solidFill>
                <a:sysClr val="windowText" lastClr="000000"/>
              </a:solidFill>
            </a:rPr>
            <a:t>百万円未満の場合は小数点第</a:t>
          </a:r>
          <a:r>
            <a:rPr kumimoji="1" lang="en-US" altLang="ja-JP" sz="1000" b="1">
              <a:solidFill>
                <a:sysClr val="windowText" lastClr="000000"/>
              </a:solidFill>
            </a:rPr>
            <a:t>2</a:t>
          </a:r>
          <a:r>
            <a:rPr kumimoji="1" lang="ja-JP" altLang="en-US" sz="1000" b="1">
              <a:solidFill>
                <a:sysClr val="windowText" lastClr="000000"/>
              </a:solidFill>
            </a:rPr>
            <a:t>位を四捨五入する</a:t>
          </a:r>
          <a:r>
            <a:rPr kumimoji="1" lang="ja-JP" altLang="en-US" sz="1000">
              <a:solidFill>
                <a:sysClr val="windowText" lastClr="000000"/>
              </a:solidFill>
            </a:rPr>
            <a:t>こと。</a:t>
          </a:r>
          <a:endParaRPr kumimoji="1" lang="en-US" altLang="ja-JP" sz="1000">
            <a:solidFill>
              <a:sysClr val="windowText" lastClr="000000"/>
            </a:solidFill>
          </a:endParaRPr>
        </a:p>
        <a:p>
          <a:pPr algn="l"/>
          <a:r>
            <a:rPr kumimoji="1" lang="ja-JP" altLang="en-US" sz="1000">
              <a:solidFill>
                <a:sysClr val="windowText" lastClr="000000"/>
              </a:solidFill>
            </a:rPr>
            <a:t>また、「予算額・執行額」欄の金額と整合性がとれるよう端数調整する。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令和２年度当初予算及び令和３年度概算要求における歳出予算目の名称を、</a:t>
          </a:r>
          <a:r>
            <a:rPr kumimoji="1" lang="ja-JP" altLang="en-US" sz="1000" b="1">
              <a:solidFill>
                <a:sysClr val="windowText" lastClr="000000"/>
              </a:solidFill>
            </a:rPr>
            <a:t>予算額が大きい順に記載する</a:t>
          </a:r>
          <a:r>
            <a:rPr kumimoji="1" lang="ja-JP" altLang="en-US" sz="1000" b="0">
              <a:solidFill>
                <a:sysClr val="windowText" lastClr="000000"/>
              </a:solidFill>
            </a:rPr>
            <a:t>。</a:t>
          </a:r>
          <a:endParaRPr kumimoji="1" lang="en-US" altLang="ja-JP" sz="1000" b="0">
            <a:solidFill>
              <a:sysClr val="windowText" lastClr="000000"/>
            </a:solidFill>
          </a:endParaRPr>
        </a:p>
        <a:p>
          <a:pPr algn="l"/>
          <a:r>
            <a:rPr kumimoji="1" lang="ja-JP" altLang="en-US" sz="1000">
              <a:solidFill>
                <a:sysClr val="windowText" lastClr="000000"/>
              </a:solidFill>
            </a:rPr>
            <a:t>会計区分が複数にわたる事業については、歳出予算目の名称の末尾に会計区分を括弧を付して記載する。</a:t>
          </a:r>
          <a:endParaRPr kumimoji="1" lang="en-US" altLang="ja-JP" sz="1000">
            <a:solidFill>
              <a:sysClr val="windowText" lastClr="000000"/>
            </a:solidFill>
          </a:endParaRPr>
        </a:p>
      </xdr:txBody>
    </xdr:sp>
    <xdr:clientData/>
  </xdr:twoCellAnchor>
  <xdr:twoCellAnchor>
    <xdr:from>
      <xdr:col>28</xdr:col>
      <xdr:colOff>113442</xdr:colOff>
      <xdr:row>23</xdr:row>
      <xdr:rowOff>76542</xdr:rowOff>
    </xdr:from>
    <xdr:to>
      <xdr:col>49</xdr:col>
      <xdr:colOff>195306</xdr:colOff>
      <xdr:row>24</xdr:row>
      <xdr:rowOff>231207</xdr:rowOff>
    </xdr:to>
    <xdr:sp macro="" textlink="">
      <xdr:nvSpPr>
        <xdr:cNvPr id="29" name="正方形/長方形 28"/>
        <xdr:cNvSpPr/>
      </xdr:nvSpPr>
      <xdr:spPr>
        <a:xfrm>
          <a:off x="5269642" y="9150692"/>
          <a:ext cx="3949014" cy="478515"/>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solidFill>
                <a:sysClr val="windowText" lastClr="000000"/>
              </a:solidFill>
            </a:rPr>
            <a:t>令和２年度当初予算額と令和３年度要求額が</a:t>
          </a:r>
          <a:r>
            <a:rPr kumimoji="1" lang="ja-JP" altLang="en-US" sz="1000" b="1">
              <a:solidFill>
                <a:sysClr val="windowText" lastClr="000000"/>
              </a:solidFill>
            </a:rPr>
            <a:t>同額でない場合には、額の多少にかかわらず理由を具体的に記載する</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29</xdr:col>
      <xdr:colOff>31578</xdr:colOff>
      <xdr:row>25</xdr:row>
      <xdr:rowOff>142789</xdr:rowOff>
    </xdr:from>
    <xdr:to>
      <xdr:col>49</xdr:col>
      <xdr:colOff>318816</xdr:colOff>
      <xdr:row>27</xdr:row>
      <xdr:rowOff>269974</xdr:rowOff>
    </xdr:to>
    <xdr:sp macro="" textlink="">
      <xdr:nvSpPr>
        <xdr:cNvPr id="30" name="線吹き出し 1 (枠付き) 29"/>
        <xdr:cNvSpPr/>
      </xdr:nvSpPr>
      <xdr:spPr>
        <a:xfrm>
          <a:off x="5371928" y="9864639"/>
          <a:ext cx="3970238" cy="774885"/>
        </a:xfrm>
        <a:prstGeom prst="borderCallout1">
          <a:avLst>
            <a:gd name="adj1" fmla="val 13085"/>
            <a:gd name="adj2" fmla="val 169"/>
            <a:gd name="adj3" fmla="val 123450"/>
            <a:gd name="adj4" fmla="val -1424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歳出予算目が６つ以上にわたる場合には、６つ目以降の歳出予算目について「その他」欄にまとめて記載する。</a:t>
          </a:r>
          <a:endParaRPr kumimoji="1" lang="en-US" altLang="ja-JP" sz="1000"/>
        </a:p>
        <a:p>
          <a:pPr algn="l"/>
          <a:r>
            <a:rPr kumimoji="1" lang="ja-JP" altLang="en-US" sz="1000"/>
            <a:t>（計算式によって自動計算される。）</a:t>
          </a:r>
          <a:endParaRPr kumimoji="1" lang="en-US" altLang="ja-JP" sz="1000"/>
        </a:p>
        <a:p>
          <a:pPr algn="l"/>
          <a:r>
            <a:rPr kumimoji="1" lang="ja-JP" altLang="en-US" sz="1000" b="1"/>
            <a:t>歳出予算目が５つ以下の場合は、不要部分は非表示にする。</a:t>
          </a:r>
        </a:p>
      </xdr:txBody>
    </xdr:sp>
    <xdr:clientData/>
  </xdr:twoCellAnchor>
  <xdr:twoCellAnchor>
    <xdr:from>
      <xdr:col>17</xdr:col>
      <xdr:colOff>114301</xdr:colOff>
      <xdr:row>29</xdr:row>
      <xdr:rowOff>125284</xdr:rowOff>
    </xdr:from>
    <xdr:to>
      <xdr:col>41</xdr:col>
      <xdr:colOff>49537</xdr:colOff>
      <xdr:row>33</xdr:row>
      <xdr:rowOff>44450</xdr:rowOff>
    </xdr:to>
    <xdr:sp macro="" textlink="">
      <xdr:nvSpPr>
        <xdr:cNvPr id="31" name="線吹き出し 1 (枠付き) 30"/>
        <xdr:cNvSpPr/>
      </xdr:nvSpPr>
      <xdr:spPr>
        <a:xfrm>
          <a:off x="3244851" y="11142534"/>
          <a:ext cx="4354836" cy="973266"/>
        </a:xfrm>
        <a:prstGeom prst="borderCallout1">
          <a:avLst>
            <a:gd name="adj1" fmla="val 98822"/>
            <a:gd name="adj2" fmla="val 38996"/>
            <a:gd name="adj3" fmla="val 101027"/>
            <a:gd name="adj4" fmla="val 3888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0"/>
            <a:t>「中間目標」欄については、</a:t>
          </a:r>
          <a:r>
            <a:rPr kumimoji="1" lang="ja-JP" altLang="en-US" sz="1000" b="1"/>
            <a:t>最終目標年度が</a:t>
          </a:r>
          <a:r>
            <a:rPr kumimoji="1" lang="en-US" altLang="ja-JP" sz="1000" b="1"/>
            <a:t>10</a:t>
          </a:r>
          <a:r>
            <a:rPr kumimoji="1" lang="ja-JP" altLang="en-US" sz="1000" b="1"/>
            <a:t>年以上先である事業について、向こう</a:t>
          </a:r>
          <a:r>
            <a:rPr kumimoji="1" lang="en-US" altLang="ja-JP" sz="1000" b="1"/>
            <a:t>3</a:t>
          </a:r>
          <a:r>
            <a:rPr kumimoji="1" lang="ja-JP" altLang="en-US" sz="1000" b="1"/>
            <a:t>年以内の中間目標を設定する。</a:t>
          </a:r>
          <a:r>
            <a:rPr kumimoji="1" lang="ja-JP" altLang="en-US" sz="1000" b="0">
              <a:solidFill>
                <a:schemeClr val="tx1"/>
              </a:solidFill>
            </a:rPr>
            <a:t>なお、「中間目標」の設定が困難な場合には、「年度」「成果実績」「目標値」「達成度」欄を「</a:t>
          </a:r>
          <a:r>
            <a:rPr kumimoji="1" lang="en-US" altLang="ja-JP" sz="1000" b="0">
              <a:solidFill>
                <a:schemeClr val="tx1"/>
              </a:solidFill>
            </a:rPr>
            <a:t>-</a:t>
          </a:r>
          <a:r>
            <a:rPr kumimoji="1" lang="ja-JP" altLang="en-US" sz="1000" b="0">
              <a:solidFill>
                <a:schemeClr val="tx1"/>
              </a:solidFill>
            </a:rPr>
            <a:t>」とし、「成果指標」欄にその理由について注釈を入れること。「横断的な施策に係る成果目標及び成果実績」についても同様の対応とする。</a:t>
          </a:r>
          <a:endParaRPr kumimoji="1" lang="en-US" altLang="ja-JP" sz="1000" b="0">
            <a:solidFill>
              <a:schemeClr val="tx1"/>
            </a:solidFill>
          </a:endParaRPr>
        </a:p>
        <a:p>
          <a:pPr algn="l"/>
          <a:endParaRPr kumimoji="1" lang="en-US" altLang="ja-JP" sz="1000" b="1"/>
        </a:p>
      </xdr:txBody>
    </xdr:sp>
    <xdr:clientData/>
  </xdr:twoCellAnchor>
  <xdr:twoCellAnchor>
    <xdr:from>
      <xdr:col>41</xdr:col>
      <xdr:colOff>60068</xdr:colOff>
      <xdr:row>30</xdr:row>
      <xdr:rowOff>163040</xdr:rowOff>
    </xdr:from>
    <xdr:to>
      <xdr:col>43</xdr:col>
      <xdr:colOff>1135</xdr:colOff>
      <xdr:row>31</xdr:row>
      <xdr:rowOff>188980</xdr:rowOff>
    </xdr:to>
    <xdr:cxnSp macro="">
      <xdr:nvCxnSpPr>
        <xdr:cNvPr id="32" name="直線コネクタ 31"/>
        <xdr:cNvCxnSpPr/>
      </xdr:nvCxnSpPr>
      <xdr:spPr>
        <a:xfrm flipH="1">
          <a:off x="25053668" y="5116040"/>
          <a:ext cx="1160267" cy="16564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78258</xdr:colOff>
      <xdr:row>33</xdr:row>
      <xdr:rowOff>64531</xdr:rowOff>
    </xdr:from>
    <xdr:to>
      <xdr:col>49</xdr:col>
      <xdr:colOff>184150</xdr:colOff>
      <xdr:row>42</xdr:row>
      <xdr:rowOff>260350</xdr:rowOff>
    </xdr:to>
    <xdr:sp macro="" textlink="">
      <xdr:nvSpPr>
        <xdr:cNvPr id="33" name="線吹き出し 1 (枠付き) 32"/>
        <xdr:cNvSpPr/>
      </xdr:nvSpPr>
      <xdr:spPr>
        <a:xfrm>
          <a:off x="3392958" y="12135881"/>
          <a:ext cx="5814542" cy="2710419"/>
        </a:xfrm>
        <a:prstGeom prst="borderCallout1">
          <a:avLst>
            <a:gd name="adj1" fmla="val 19390"/>
            <a:gd name="adj2" fmla="val -240"/>
            <a:gd name="adj3" fmla="val -13959"/>
            <a:gd name="adj4" fmla="val -32055"/>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目標・指標の設定にあたっては、</a:t>
          </a:r>
          <a:r>
            <a:rPr kumimoji="1" lang="en-US" altLang="ja-JP" sz="1000" b="1"/>
            <a:t>【</a:t>
          </a:r>
          <a:r>
            <a:rPr kumimoji="1" lang="ja-JP" altLang="en-US" sz="1000" b="1"/>
            <a:t>別添２－４</a:t>
          </a:r>
          <a:r>
            <a:rPr kumimoji="1" lang="en-US" altLang="ja-JP" sz="1000" b="1"/>
            <a:t>】</a:t>
          </a:r>
          <a:r>
            <a:rPr kumimoji="1" lang="ja-JP" altLang="en-US" sz="1000" b="1"/>
            <a:t>「政策・施策、事業等における目標・指標設定の考え方について」を参照の上</a:t>
          </a:r>
          <a:r>
            <a:rPr kumimoji="1" lang="ja-JP" altLang="en-US" sz="1000" b="0"/>
            <a:t>、作業を行う</a:t>
          </a:r>
          <a:r>
            <a:rPr kumimoji="1" lang="ja-JP" altLang="en-US" sz="1000"/>
            <a:t>こと。</a:t>
          </a:r>
          <a:r>
            <a:rPr kumimoji="1" lang="en-US" altLang="ja-JP" sz="1000"/>
            <a:t/>
          </a:r>
          <a:br>
            <a:rPr kumimoji="1" lang="en-US" altLang="ja-JP" sz="1000"/>
          </a:br>
          <a:r>
            <a:rPr kumimoji="1" lang="ja-JP" altLang="en-US" sz="1000"/>
            <a:t>成果目標・成果指標は、</a:t>
          </a:r>
          <a:r>
            <a:rPr kumimoji="1" lang="ja-JP" altLang="en-US" sz="1000" b="1"/>
            <a:t>事業の効果検証に極めて重要</a:t>
          </a:r>
          <a:r>
            <a:rPr kumimoji="1" lang="ja-JP" altLang="en-US" sz="1000"/>
            <a:t>なため、特に以下の点について留意の上、設定すること。</a:t>
          </a:r>
          <a:endParaRPr kumimoji="1" lang="en-US" altLang="ja-JP" sz="1000"/>
        </a:p>
        <a:p>
          <a:pPr algn="l"/>
          <a:r>
            <a:rPr kumimoji="1" lang="ja-JP" altLang="en-US" sz="1000"/>
            <a:t>　➀</a:t>
          </a:r>
          <a:r>
            <a:rPr kumimoji="1" lang="ja-JP" altLang="en-US" sz="1000" baseline="0"/>
            <a:t> アウトプット指標とアウトカム指標を混同しないこと</a:t>
          </a:r>
          <a:endParaRPr kumimoji="1" lang="en-US" altLang="ja-JP" sz="1000" baseline="0"/>
        </a:p>
        <a:p>
          <a:pPr algn="l"/>
          <a:r>
            <a:rPr kumimoji="1" lang="ja-JP" altLang="en-US" sz="1000" baseline="0"/>
            <a:t>　➁ 段階的な（初期・中期・長期）アウトカム指標を意識して設定すること</a:t>
          </a:r>
          <a:endParaRPr kumimoji="1" lang="en-US" altLang="ja-JP" sz="1000" baseline="0"/>
        </a:p>
        <a:p>
          <a:pPr algn="l"/>
          <a:r>
            <a:rPr kumimoji="1" lang="ja-JP" altLang="en-US" sz="1000"/>
            <a:t>　➂ 施策・事業の効果との因果関係が明確なアウトカム指標を設定すること</a:t>
          </a:r>
          <a:endParaRPr kumimoji="1" lang="en-US" altLang="ja-JP" sz="1000"/>
        </a:p>
        <a:p>
          <a:pPr algn="l"/>
          <a:r>
            <a:rPr kumimoji="1" lang="ja-JP" altLang="en-US" sz="1000">
              <a:solidFill>
                <a:schemeClr val="tx1"/>
              </a:solidFill>
            </a:rPr>
            <a:t>　④アウトカム指標としてアンケートの結果を設定する場合には、合理的な理由があり、</a:t>
          </a:r>
          <a:endParaRPr kumimoji="1" lang="en-US" altLang="ja-JP" sz="1000">
            <a:solidFill>
              <a:schemeClr val="tx1"/>
            </a:solidFill>
          </a:endParaRPr>
        </a:p>
        <a:p>
          <a:pPr algn="l"/>
          <a:r>
            <a:rPr kumimoji="1" lang="ja-JP" altLang="en-US" sz="1000">
              <a:solidFill>
                <a:schemeClr val="tx1"/>
              </a:solidFill>
            </a:rPr>
            <a:t>　　</a:t>
          </a:r>
          <a:r>
            <a:rPr kumimoji="1" lang="ja-JP" altLang="en-US" sz="1000" baseline="0">
              <a:solidFill>
                <a:schemeClr val="tx1"/>
              </a:solidFill>
            </a:rPr>
            <a:t> </a:t>
          </a:r>
          <a:r>
            <a:rPr kumimoji="1" lang="ja-JP" altLang="en-US" sz="1000">
              <a:solidFill>
                <a:schemeClr val="tx1"/>
              </a:solidFill>
            </a:rPr>
            <a:t>かつ客観性が担保されたものとすること</a:t>
          </a:r>
          <a:endParaRPr kumimoji="1" lang="en-US" altLang="ja-JP" sz="1000">
            <a:solidFill>
              <a:schemeClr val="tx1"/>
            </a:solidFill>
          </a:endParaRPr>
        </a:p>
        <a:p>
          <a:pPr algn="l"/>
          <a:r>
            <a:rPr kumimoji="1" lang="ja-JP" altLang="en-US" sz="1000">
              <a:solidFill>
                <a:schemeClr val="tx1"/>
              </a:solidFill>
            </a:rPr>
            <a:t>　⑤安易に達成できる目標値ではなく、意欲的な目標値を設定すること</a:t>
          </a:r>
          <a:endParaRPr kumimoji="1" lang="en-US" altLang="ja-JP" sz="1000">
            <a:solidFill>
              <a:schemeClr val="tx1"/>
            </a:solidFill>
          </a:endParaRPr>
        </a:p>
        <a:p>
          <a:pPr algn="l"/>
          <a:r>
            <a:rPr kumimoji="1" lang="ja-JP" altLang="en-US" sz="1000">
              <a:solidFill>
                <a:schemeClr val="tx1"/>
              </a:solidFill>
            </a:rPr>
            <a:t>　⑥実績を踏まえ目標値を引き上げるなど、適切な目標値を設定すること</a:t>
          </a:r>
          <a:endParaRPr kumimoji="1" lang="en-US" altLang="ja-JP" sz="1000">
            <a:solidFill>
              <a:schemeClr val="tx1"/>
            </a:solidFill>
          </a:endParaRPr>
        </a:p>
        <a:p>
          <a:pPr algn="l"/>
          <a:r>
            <a:rPr kumimoji="1" lang="ja-JP" altLang="en-US" sz="1000">
              <a:solidFill>
                <a:schemeClr val="tx1"/>
              </a:solidFill>
            </a:rPr>
            <a:t>　⑦毎年度の目標値は、最終目標達成に向けた道筋が明らかになるよう設定すること</a:t>
          </a:r>
          <a:endParaRPr kumimoji="1" lang="en-US" altLang="ja-JP" sz="1000">
            <a:solidFill>
              <a:schemeClr val="tx1"/>
            </a:solidFill>
          </a:endParaRPr>
        </a:p>
        <a:p>
          <a:pPr algn="l"/>
          <a:r>
            <a:rPr kumimoji="1" lang="en-US" altLang="ja-JP" sz="1000">
              <a:solidFill>
                <a:schemeClr val="tx1"/>
              </a:solidFill>
            </a:rPr>
            <a:t>2</a:t>
          </a:r>
          <a:r>
            <a:rPr kumimoji="1" lang="ja-JP" altLang="en-US" sz="1000">
              <a:solidFill>
                <a:schemeClr val="tx1"/>
              </a:solidFill>
            </a:rPr>
            <a:t>つ以上アウトカムを記載する場合は、行を再表示して記載すること。</a:t>
          </a:r>
          <a:r>
            <a:rPr kumimoji="1" lang="en-US" altLang="ja-JP" sz="1000">
              <a:solidFill>
                <a:schemeClr val="tx1"/>
              </a:solidFill>
            </a:rPr>
            <a:t>6</a:t>
          </a:r>
          <a:r>
            <a:rPr kumimoji="1" lang="ja-JP" altLang="en-US" sz="1000">
              <a:solidFill>
                <a:schemeClr val="tx1"/>
              </a:solidFill>
            </a:rPr>
            <a:t>個目以降は適宜「別紙１」を使用すること。</a:t>
          </a:r>
          <a:endParaRPr kumimoji="1" lang="en-US" altLang="ja-JP" sz="1000">
            <a:solidFill>
              <a:schemeClr val="tx1"/>
            </a:solidFill>
          </a:endParaRPr>
        </a:p>
        <a:p>
          <a:pPr algn="l"/>
          <a:r>
            <a:rPr kumimoji="1" lang="ja-JP" altLang="en-US" sz="1000">
              <a:solidFill>
                <a:schemeClr val="tx1"/>
              </a:solidFill>
            </a:rPr>
            <a:t>なお、当該指標が記載できないものについては、「定量的な成果目標の設定が困難な場合」欄に理由や代替的な達成目標を記載。</a:t>
          </a:r>
        </a:p>
      </xdr:txBody>
    </xdr:sp>
    <xdr:clientData/>
  </xdr:twoCellAnchor>
  <xdr:twoCellAnchor>
    <xdr:from>
      <xdr:col>11</xdr:col>
      <xdr:colOff>68306</xdr:colOff>
      <xdr:row>69</xdr:row>
      <xdr:rowOff>10813</xdr:rowOff>
    </xdr:from>
    <xdr:to>
      <xdr:col>29</xdr:col>
      <xdr:colOff>138753</xdr:colOff>
      <xdr:row>70</xdr:row>
      <xdr:rowOff>247651</xdr:rowOff>
    </xdr:to>
    <xdr:sp macro="" textlink="">
      <xdr:nvSpPr>
        <xdr:cNvPr id="34" name="線吹き出し 1 (枠付き) 33"/>
        <xdr:cNvSpPr/>
      </xdr:nvSpPr>
      <xdr:spPr>
        <a:xfrm>
          <a:off x="6773906" y="11402713"/>
          <a:ext cx="11043247" cy="319388"/>
        </a:xfrm>
        <a:prstGeom prst="borderCallout1">
          <a:avLst>
            <a:gd name="adj1" fmla="val 99064"/>
            <a:gd name="adj2" fmla="val -110"/>
            <a:gd name="adj3" fmla="val 112580"/>
            <a:gd name="adj4" fmla="val -39690"/>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地球</a:t>
          </a:r>
          <a:r>
            <a:rPr kumimoji="1" lang="ja-JP" altLang="en-US" sz="1000">
              <a:solidFill>
                <a:schemeClr val="tx1"/>
              </a:solidFill>
            </a:rPr>
            <a:t>温暖化対策事業については、</a:t>
          </a:r>
          <a:r>
            <a:rPr kumimoji="1" lang="ja-JP" altLang="en-US" sz="1000" u="sng">
              <a:solidFill>
                <a:schemeClr val="tx1"/>
              </a:solidFill>
            </a:rPr>
            <a:t>「成果指標」欄の「目標・指標」欄には「</a:t>
          </a:r>
          <a:r>
            <a:rPr kumimoji="1" lang="en-US" altLang="ja-JP" sz="1000" u="sng">
              <a:solidFill>
                <a:schemeClr val="tx1"/>
              </a:solidFill>
            </a:rPr>
            <a:t>1t</a:t>
          </a:r>
          <a:r>
            <a:rPr kumimoji="1" lang="ja-JP" altLang="en-US" sz="1000" u="sng">
              <a:solidFill>
                <a:schemeClr val="tx1"/>
              </a:solidFill>
            </a:rPr>
            <a:t>あたりの</a:t>
          </a:r>
          <a:r>
            <a:rPr kumimoji="1" lang="en-US" altLang="ja-JP" sz="1000" u="sng">
              <a:solidFill>
                <a:schemeClr val="tx1"/>
              </a:solidFill>
            </a:rPr>
            <a:t>CO2</a:t>
          </a:r>
          <a:r>
            <a:rPr kumimoji="1" lang="ja-JP" altLang="en-US" sz="1000" u="sng">
              <a:solidFill>
                <a:schemeClr val="tx1"/>
              </a:solidFill>
            </a:rPr>
            <a:t>削減コスト」と記載</a:t>
          </a:r>
          <a:r>
            <a:rPr kumimoji="1" lang="ja-JP" altLang="en-US" sz="1000">
              <a:solidFill>
                <a:schemeClr val="tx1"/>
              </a:solidFill>
            </a:rPr>
            <a:t>。</a:t>
          </a:r>
          <a:endParaRPr kumimoji="1" lang="en-US" altLang="ja-JP" sz="1000"/>
        </a:p>
      </xdr:txBody>
    </xdr:sp>
    <xdr:clientData/>
  </xdr:twoCellAnchor>
  <xdr:twoCellAnchor>
    <xdr:from>
      <xdr:col>11</xdr:col>
      <xdr:colOff>112412</xdr:colOff>
      <xdr:row>75</xdr:row>
      <xdr:rowOff>229631</xdr:rowOff>
    </xdr:from>
    <xdr:to>
      <xdr:col>30</xdr:col>
      <xdr:colOff>11559</xdr:colOff>
      <xdr:row>77</xdr:row>
      <xdr:rowOff>158750</xdr:rowOff>
    </xdr:to>
    <xdr:sp macro="" textlink="">
      <xdr:nvSpPr>
        <xdr:cNvPr id="35" name="線吹き出し 1 (枠付き) 34"/>
        <xdr:cNvSpPr/>
      </xdr:nvSpPr>
      <xdr:spPr>
        <a:xfrm>
          <a:off x="6818012" y="12548631"/>
          <a:ext cx="11481547" cy="322819"/>
        </a:xfrm>
        <a:prstGeom prst="borderCallout1">
          <a:avLst>
            <a:gd name="adj1" fmla="val 99064"/>
            <a:gd name="adj2" fmla="val -110"/>
            <a:gd name="adj3" fmla="val 156266"/>
            <a:gd name="adj4" fmla="val -48767"/>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横断的な指標を設定すべき分野に属する事業については横断的な成果目標及び成果指標を記載する。</a:t>
          </a:r>
          <a:endParaRPr kumimoji="1" lang="en-US" altLang="ja-JP" sz="1000"/>
        </a:p>
      </xdr:txBody>
    </xdr:sp>
    <xdr:clientData/>
  </xdr:twoCellAnchor>
  <xdr:twoCellAnchor>
    <xdr:from>
      <xdr:col>26</xdr:col>
      <xdr:colOff>53032</xdr:colOff>
      <xdr:row>82</xdr:row>
      <xdr:rowOff>185179</xdr:rowOff>
    </xdr:from>
    <xdr:to>
      <xdr:col>49</xdr:col>
      <xdr:colOff>18757</xdr:colOff>
      <xdr:row>87</xdr:row>
      <xdr:rowOff>57150</xdr:rowOff>
    </xdr:to>
    <xdr:sp macro="" textlink="">
      <xdr:nvSpPr>
        <xdr:cNvPr id="36" name="線吹き出し 1 (枠付き) 35"/>
        <xdr:cNvSpPr/>
      </xdr:nvSpPr>
      <xdr:spPr>
        <a:xfrm>
          <a:off x="4840932" y="22486379"/>
          <a:ext cx="4201175" cy="1167371"/>
        </a:xfrm>
        <a:prstGeom prst="borderCallout1">
          <a:avLst>
            <a:gd name="adj1" fmla="val 544"/>
            <a:gd name="adj2" fmla="val 710"/>
            <a:gd name="adj3" fmla="val -22877"/>
            <a:gd name="adj4" fmla="val -10227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定量的な目標・指標が示せない場合に記載する。その際、</a:t>
          </a:r>
          <a:r>
            <a:rPr kumimoji="1" lang="ja-JP" altLang="en-US" sz="1000" b="1"/>
            <a:t>必ず何らかの代替目標・代替指標を設定すること。（＝空欄や、設定できない理由の記載はしないこと）</a:t>
          </a:r>
          <a:endParaRPr kumimoji="1" lang="en-US" altLang="ja-JP" sz="1000" b="1"/>
        </a:p>
        <a:p>
          <a:pPr algn="l"/>
          <a:endParaRPr kumimoji="1" lang="en-US" altLang="ja-JP" sz="1000" b="1"/>
        </a:p>
        <a:p>
          <a:pPr algn="l"/>
          <a:r>
            <a:rPr kumimoji="1" lang="en-US" altLang="ja-JP" sz="1000" b="0"/>
            <a:t>※</a:t>
          </a:r>
          <a:r>
            <a:rPr kumimoji="1" lang="ja-JP" altLang="en-US" sz="1000" b="0"/>
            <a:t>定量的な目標・指標を示した場合は、本欄は記載せず、すべて「非表示」に設定する。</a:t>
          </a:r>
        </a:p>
      </xdr:txBody>
    </xdr:sp>
    <xdr:clientData/>
  </xdr:twoCellAnchor>
  <xdr:twoCellAnchor>
    <xdr:from>
      <xdr:col>18</xdr:col>
      <xdr:colOff>8581</xdr:colOff>
      <xdr:row>105</xdr:row>
      <xdr:rowOff>94394</xdr:rowOff>
    </xdr:from>
    <xdr:to>
      <xdr:col>42</xdr:col>
      <xdr:colOff>120135</xdr:colOff>
      <xdr:row>106</xdr:row>
      <xdr:rowOff>240270</xdr:rowOff>
    </xdr:to>
    <xdr:sp macro="" textlink="">
      <xdr:nvSpPr>
        <xdr:cNvPr id="37" name="線吹き出し 1 (枠付き) 36"/>
        <xdr:cNvSpPr/>
      </xdr:nvSpPr>
      <xdr:spPr>
        <a:xfrm>
          <a:off x="10981381" y="17429894"/>
          <a:ext cx="14741954" cy="234776"/>
        </a:xfrm>
        <a:prstGeom prst="borderCallout1">
          <a:avLst>
            <a:gd name="adj1" fmla="val 21422"/>
            <a:gd name="adj2" fmla="val 101980"/>
            <a:gd name="adj3" fmla="val 26392"/>
            <a:gd name="adj4" fmla="val 102042"/>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en-US" altLang="ja-JP" sz="1000">
              <a:solidFill>
                <a:schemeClr val="tx1"/>
              </a:solidFill>
            </a:rPr>
            <a:t>6</a:t>
          </a:r>
          <a:r>
            <a:rPr kumimoji="1" lang="ja-JP" altLang="en-US" sz="1000">
              <a:solidFill>
                <a:schemeClr val="tx1"/>
              </a:solidFill>
            </a:rPr>
            <a:t>つ以上アウトプットが存在する場合は、優先度の高いものを</a:t>
          </a:r>
          <a:r>
            <a:rPr kumimoji="1" lang="en-US" altLang="ja-JP" sz="1000">
              <a:solidFill>
                <a:schemeClr val="tx1"/>
              </a:solidFill>
            </a:rPr>
            <a:t>5</a:t>
          </a:r>
          <a:r>
            <a:rPr kumimoji="1" lang="ja-JP" altLang="en-US" sz="1000">
              <a:solidFill>
                <a:schemeClr val="tx1"/>
              </a:solidFill>
            </a:rPr>
            <a:t>つ選んで記載する。</a:t>
          </a:r>
          <a:endParaRPr kumimoji="1" lang="en-US" altLang="ja-JP" sz="1000">
            <a:solidFill>
              <a:schemeClr val="tx1"/>
            </a:solidFill>
          </a:endParaRPr>
        </a:p>
      </xdr:txBody>
    </xdr:sp>
    <xdr:clientData/>
  </xdr:twoCellAnchor>
  <xdr:twoCellAnchor>
    <xdr:from>
      <xdr:col>22</xdr:col>
      <xdr:colOff>98509</xdr:colOff>
      <xdr:row>129</xdr:row>
      <xdr:rowOff>55263</xdr:rowOff>
    </xdr:from>
    <xdr:to>
      <xdr:col>49</xdr:col>
      <xdr:colOff>242043</xdr:colOff>
      <xdr:row>131</xdr:row>
      <xdr:rowOff>12701</xdr:rowOff>
    </xdr:to>
    <xdr:sp macro="" textlink="">
      <xdr:nvSpPr>
        <xdr:cNvPr id="38" name="線吹き出し 1 (枠付き) 37"/>
        <xdr:cNvSpPr/>
      </xdr:nvSpPr>
      <xdr:spPr>
        <a:xfrm>
          <a:off x="4149809" y="35031063"/>
          <a:ext cx="5115584" cy="1100438"/>
        </a:xfrm>
        <a:prstGeom prst="borderCallout1">
          <a:avLst>
            <a:gd name="adj1" fmla="val 23977"/>
            <a:gd name="adj2" fmla="val -308"/>
            <a:gd name="adj3" fmla="val 30600"/>
            <a:gd name="adj4" fmla="val -51335"/>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000" b="0">
              <a:solidFill>
                <a:schemeClr val="dk1"/>
              </a:solidFill>
              <a:effectLst/>
              <a:latin typeface="+mn-lt"/>
              <a:ea typeface="+mn-ea"/>
              <a:cs typeface="+mn-cs"/>
            </a:rPr>
            <a:t>「政策」</a:t>
          </a:r>
          <a:r>
            <a:rPr kumimoji="1" lang="ja-JP" altLang="en-US" sz="1000" b="0">
              <a:solidFill>
                <a:schemeClr val="dk1"/>
              </a:solidFill>
              <a:effectLst/>
              <a:latin typeface="+mn-lt"/>
              <a:ea typeface="+mn-ea"/>
              <a:cs typeface="+mn-cs"/>
            </a:rPr>
            <a:t>「施策」</a:t>
          </a:r>
          <a:r>
            <a:rPr kumimoji="1" lang="ja-JP" altLang="ja-JP" sz="1000" b="0">
              <a:solidFill>
                <a:schemeClr val="dk1"/>
              </a:solidFill>
              <a:effectLst/>
              <a:latin typeface="+mn-lt"/>
              <a:ea typeface="+mn-ea"/>
              <a:cs typeface="+mn-cs"/>
            </a:rPr>
            <a:t>欄には、</a:t>
          </a:r>
          <a:r>
            <a:rPr kumimoji="1" lang="ja-JP" altLang="ja-JP" sz="1000" b="1">
              <a:solidFill>
                <a:schemeClr val="dk1"/>
              </a:solidFill>
              <a:effectLst/>
              <a:latin typeface="+mn-lt"/>
              <a:ea typeface="+mn-ea"/>
              <a:cs typeface="+mn-cs"/>
            </a:rPr>
            <a:t>政策評価体系の政策名</a:t>
          </a:r>
          <a:r>
            <a:rPr kumimoji="1" lang="ja-JP" altLang="en-US" sz="1000" b="1">
              <a:solidFill>
                <a:schemeClr val="dk1"/>
              </a:solidFill>
              <a:effectLst/>
              <a:latin typeface="+mn-lt"/>
              <a:ea typeface="+mn-ea"/>
              <a:cs typeface="+mn-cs"/>
            </a:rPr>
            <a:t>、施策名</a:t>
          </a:r>
          <a:r>
            <a:rPr kumimoji="1" lang="ja-JP" altLang="ja-JP" sz="1000" b="1">
              <a:solidFill>
                <a:schemeClr val="dk1"/>
              </a:solidFill>
              <a:effectLst/>
              <a:latin typeface="+mn-lt"/>
              <a:ea typeface="+mn-ea"/>
              <a:cs typeface="+mn-cs"/>
            </a:rPr>
            <a:t>及びその番号を記載</a:t>
          </a:r>
          <a:r>
            <a:rPr kumimoji="1" lang="ja-JP" altLang="ja-JP" sz="1000" b="0">
              <a:solidFill>
                <a:schemeClr val="dk1"/>
              </a:solidFill>
              <a:effectLst/>
              <a:latin typeface="+mn-lt"/>
              <a:ea typeface="+mn-ea"/>
              <a:cs typeface="+mn-cs"/>
            </a:rPr>
            <a:t>する。</a:t>
          </a:r>
          <a:endParaRPr lang="ja-JP" altLang="ja-JP" sz="1000">
            <a:effectLst/>
          </a:endParaRPr>
        </a:p>
        <a:p>
          <a:r>
            <a:rPr kumimoji="1" lang="ja-JP" altLang="ja-JP" sz="1000" b="0">
              <a:solidFill>
                <a:schemeClr val="dk1"/>
              </a:solidFill>
              <a:effectLst/>
              <a:latin typeface="+mn-lt"/>
              <a:ea typeface="+mn-ea"/>
              <a:cs typeface="+mn-cs"/>
            </a:rPr>
            <a:t>各事業の該当する政策名等については</a:t>
          </a:r>
          <a:r>
            <a:rPr kumimoji="1" lang="ja-JP" altLang="ja-JP" sz="1000" b="1">
              <a:solidFill>
                <a:schemeClr val="dk1"/>
              </a:solidFill>
              <a:effectLst/>
              <a:latin typeface="+mn-lt"/>
              <a:ea typeface="+mn-ea"/>
              <a:cs typeface="+mn-cs"/>
            </a:rPr>
            <a:t>、</a:t>
          </a:r>
          <a:r>
            <a:rPr kumimoji="1" lang="en-US" altLang="ja-JP" sz="1000" b="1">
              <a:solidFill>
                <a:schemeClr val="dk1"/>
              </a:solidFill>
              <a:effectLst/>
              <a:latin typeface="+mn-lt"/>
              <a:ea typeface="+mn-ea"/>
              <a:cs typeface="+mn-cs"/>
            </a:rPr>
            <a:t>『</a:t>
          </a:r>
          <a:r>
            <a:rPr kumimoji="1" lang="ja-JP" altLang="en-US" sz="1000" b="1">
              <a:solidFill>
                <a:schemeClr val="dk1"/>
              </a:solidFill>
              <a:effectLst/>
              <a:latin typeface="+mn-lt"/>
              <a:ea typeface="+mn-ea"/>
              <a:cs typeface="+mn-cs"/>
            </a:rPr>
            <a:t>令和２年度実施施策に係る事前分析表（以下フォルダに格納さているもの）</a:t>
          </a:r>
          <a:r>
            <a:rPr kumimoji="1" lang="ja-JP" altLang="ja-JP" sz="1000" b="1">
              <a:solidFill>
                <a:schemeClr val="dk1"/>
              </a:solidFill>
              <a:effectLst/>
              <a:latin typeface="+mn-lt"/>
              <a:ea typeface="+mn-ea"/>
              <a:cs typeface="+mn-cs"/>
            </a:rPr>
            <a:t>を参照</a:t>
          </a:r>
          <a:r>
            <a:rPr kumimoji="1" lang="ja-JP" altLang="en-US" sz="1000" b="1">
              <a:solidFill>
                <a:schemeClr val="dk1"/>
              </a:solidFill>
              <a:effectLst/>
              <a:latin typeface="+mn-lt"/>
              <a:ea typeface="+mn-ea"/>
              <a:cs typeface="+mn-cs"/>
            </a:rPr>
            <a:t>すること</a:t>
          </a:r>
          <a:r>
            <a:rPr kumimoji="1" lang="ja-JP" altLang="ja-JP" sz="1000" b="0">
              <a:solidFill>
                <a:schemeClr val="dk1"/>
              </a:solidFill>
              <a:effectLst/>
              <a:latin typeface="+mn-lt"/>
              <a:ea typeface="+mn-ea"/>
              <a:cs typeface="+mn-cs"/>
            </a:rPr>
            <a:t>。</a:t>
          </a:r>
          <a:endParaRPr kumimoji="1" lang="en-US" altLang="ja-JP" sz="1000" b="0">
            <a:solidFill>
              <a:schemeClr val="dk1"/>
            </a:solidFill>
            <a:effectLst/>
            <a:latin typeface="+mn-lt"/>
            <a:ea typeface="+mn-ea"/>
            <a:cs typeface="+mn-cs"/>
          </a:endParaRPr>
        </a:p>
        <a:p>
          <a:r>
            <a:rPr kumimoji="1" lang="en-US" altLang="ja-JP" sz="1000" b="0" u="none">
              <a:solidFill>
                <a:sysClr val="windowText" lastClr="000000"/>
              </a:solidFill>
              <a:effectLst/>
              <a:latin typeface="+mn-lt"/>
              <a:ea typeface="+mn-ea"/>
              <a:cs typeface="+mn-cs"/>
            </a:rPr>
            <a:t>R:\【</a:t>
          </a:r>
          <a:r>
            <a:rPr kumimoji="1" lang="ja-JP" altLang="en-US" sz="1000" b="0" u="none">
              <a:solidFill>
                <a:sysClr val="windowText" lastClr="000000"/>
              </a:solidFill>
              <a:effectLst/>
              <a:latin typeface="+mn-lt"/>
              <a:ea typeface="+mn-ea"/>
              <a:cs typeface="+mn-cs"/>
            </a:rPr>
            <a:t>省内共有</a:t>
          </a:r>
          <a:r>
            <a:rPr kumimoji="1" lang="en-US" altLang="ja-JP" sz="1000" b="0" u="none">
              <a:solidFill>
                <a:sysClr val="windowText" lastClr="000000"/>
              </a:solidFill>
              <a:effectLst/>
              <a:latin typeface="+mn-lt"/>
              <a:ea typeface="+mn-ea"/>
              <a:cs typeface="+mn-cs"/>
            </a:rPr>
            <a:t>】</a:t>
          </a:r>
          <a:r>
            <a:rPr kumimoji="1" lang="ja-JP" altLang="en-US" sz="1000" b="0" u="none">
              <a:solidFill>
                <a:sysClr val="windowText" lastClr="000000"/>
              </a:solidFill>
              <a:effectLst/>
              <a:latin typeface="+mn-lt"/>
              <a:ea typeface="+mn-ea"/>
              <a:cs typeface="+mn-cs"/>
            </a:rPr>
            <a:t>期間限定</a:t>
          </a:r>
          <a:r>
            <a:rPr kumimoji="1" lang="en-US" altLang="ja-JP" sz="1000" b="0" u="none">
              <a:solidFill>
                <a:sysClr val="windowText" lastClr="000000"/>
              </a:solidFill>
              <a:effectLst/>
              <a:latin typeface="+mn-lt"/>
              <a:ea typeface="+mn-ea"/>
              <a:cs typeface="+mn-cs"/>
            </a:rPr>
            <a:t>\</a:t>
          </a:r>
          <a:r>
            <a:rPr kumimoji="1" lang="ja-JP" altLang="en-US" sz="1000" b="0" u="none">
              <a:solidFill>
                <a:sysClr val="windowText" lastClr="000000"/>
              </a:solidFill>
              <a:effectLst/>
              <a:latin typeface="+mn-lt"/>
              <a:ea typeface="+mn-ea"/>
              <a:cs typeface="+mn-cs"/>
            </a:rPr>
            <a:t>大臣官房政評課（小林）</a:t>
          </a:r>
          <a:r>
            <a:rPr kumimoji="1" lang="en-US" altLang="ja-JP" sz="1000" b="0" u="none">
              <a:solidFill>
                <a:sysClr val="windowText" lastClr="000000"/>
              </a:solidFill>
              <a:effectLst/>
              <a:latin typeface="+mn-lt"/>
              <a:ea typeface="+mn-ea"/>
              <a:cs typeface="+mn-cs"/>
            </a:rPr>
            <a:t>20200930</a:t>
          </a:r>
          <a:r>
            <a:rPr kumimoji="1" lang="ja-JP" altLang="en-US" sz="1000" b="0" u="none">
              <a:solidFill>
                <a:sysClr val="windowText" lastClr="000000"/>
              </a:solidFill>
              <a:effectLst/>
              <a:latin typeface="+mn-lt"/>
              <a:ea typeface="+mn-ea"/>
              <a:cs typeface="+mn-cs"/>
            </a:rPr>
            <a:t>削除</a:t>
          </a:r>
          <a:r>
            <a:rPr kumimoji="1" lang="en-US" altLang="ja-JP" sz="1000" b="0" u="none">
              <a:solidFill>
                <a:sysClr val="windowText" lastClr="000000"/>
              </a:solidFill>
              <a:effectLst/>
              <a:latin typeface="+mn-lt"/>
              <a:ea typeface="+mn-ea"/>
              <a:cs typeface="+mn-cs"/>
            </a:rPr>
            <a:t>\03.</a:t>
          </a:r>
          <a:r>
            <a:rPr kumimoji="1" lang="ja-JP" altLang="en-US" sz="1000" b="0" u="none">
              <a:solidFill>
                <a:sysClr val="windowText" lastClr="000000"/>
              </a:solidFill>
              <a:effectLst/>
              <a:latin typeface="+mn-lt"/>
              <a:ea typeface="+mn-ea"/>
              <a:cs typeface="+mn-cs"/>
            </a:rPr>
            <a:t>政策評価</a:t>
          </a:r>
          <a:r>
            <a:rPr kumimoji="1" lang="en-US" altLang="ja-JP" sz="1000" b="0" u="none">
              <a:solidFill>
                <a:sysClr val="windowText" lastClr="000000"/>
              </a:solidFill>
              <a:effectLst/>
              <a:latin typeface="+mn-lt"/>
              <a:ea typeface="+mn-ea"/>
              <a:cs typeface="+mn-cs"/>
            </a:rPr>
            <a:t>\200309 </a:t>
          </a:r>
          <a:r>
            <a:rPr kumimoji="1" lang="ja-JP" altLang="en-US" sz="1000" b="0" u="none">
              <a:solidFill>
                <a:sysClr val="windowText" lastClr="000000"/>
              </a:solidFill>
              <a:effectLst/>
              <a:latin typeface="+mn-lt"/>
              <a:ea typeface="+mn-ea"/>
              <a:cs typeface="+mn-cs"/>
            </a:rPr>
            <a:t>事前分析表（令和</a:t>
          </a:r>
          <a:r>
            <a:rPr kumimoji="1" lang="en-US" altLang="ja-JP" sz="1000" b="0" u="none">
              <a:solidFill>
                <a:sysClr val="windowText" lastClr="000000"/>
              </a:solidFill>
              <a:effectLst/>
              <a:latin typeface="+mn-lt"/>
              <a:ea typeface="+mn-ea"/>
              <a:cs typeface="+mn-cs"/>
            </a:rPr>
            <a:t>2</a:t>
          </a:r>
          <a:r>
            <a:rPr kumimoji="1" lang="ja-JP" altLang="en-US" sz="1000" b="0" u="none">
              <a:solidFill>
                <a:sysClr val="windowText" lastClr="000000"/>
              </a:solidFill>
              <a:effectLst/>
              <a:latin typeface="+mn-lt"/>
              <a:ea typeface="+mn-ea"/>
              <a:cs typeface="+mn-cs"/>
            </a:rPr>
            <a:t>年度）</a:t>
          </a:r>
          <a:endParaRPr kumimoji="1" lang="en-US" altLang="ja-JP" sz="1000" b="0" u="none">
            <a:solidFill>
              <a:sysClr val="windowText" lastClr="000000"/>
            </a:solidFill>
            <a:effectLst/>
            <a:latin typeface="+mn-lt"/>
            <a:ea typeface="+mn-ea"/>
            <a:cs typeface="+mn-cs"/>
          </a:endParaRPr>
        </a:p>
      </xdr:txBody>
    </xdr:sp>
    <xdr:clientData/>
  </xdr:twoCellAnchor>
  <xdr:twoCellAnchor>
    <xdr:from>
      <xdr:col>23</xdr:col>
      <xdr:colOff>25743</xdr:colOff>
      <xdr:row>133</xdr:row>
      <xdr:rowOff>137297</xdr:rowOff>
    </xdr:from>
    <xdr:to>
      <xdr:col>49</xdr:col>
      <xdr:colOff>457819</xdr:colOff>
      <xdr:row>157</xdr:row>
      <xdr:rowOff>154459</xdr:rowOff>
    </xdr:to>
    <xdr:sp macro="" textlink="">
      <xdr:nvSpPr>
        <xdr:cNvPr id="39" name="線吹き出し 1 (枠付き) 38"/>
        <xdr:cNvSpPr/>
      </xdr:nvSpPr>
      <xdr:spPr>
        <a:xfrm>
          <a:off x="14046543" y="22095597"/>
          <a:ext cx="16281676" cy="3979562"/>
        </a:xfrm>
        <a:prstGeom prst="borderCallout1">
          <a:avLst>
            <a:gd name="adj1" fmla="val 31963"/>
            <a:gd name="adj2" fmla="val 293"/>
            <a:gd name="adj3" fmla="val 43500"/>
            <a:gd name="adj4" fmla="val -6268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100" b="0" baseline="0">
              <a:solidFill>
                <a:schemeClr val="dk1"/>
              </a:solidFill>
              <a:effectLst/>
              <a:latin typeface="+mn-lt"/>
              <a:ea typeface="+mn-ea"/>
              <a:cs typeface="+mn-cs"/>
            </a:rPr>
            <a:t>「測定指標」欄には、</a:t>
          </a:r>
          <a:r>
            <a:rPr kumimoji="1" lang="en-US" altLang="ja-JP" sz="1100" b="1" baseline="0">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令和２年度実施施策に係る事前分析表</a:t>
          </a:r>
          <a:r>
            <a:rPr kumimoji="1" lang="ja-JP" altLang="ja-JP" sz="1100" b="1">
              <a:solidFill>
                <a:schemeClr val="dk1"/>
              </a:solidFill>
              <a:effectLst/>
              <a:latin typeface="+mn-lt"/>
              <a:ea typeface="+mn-ea"/>
              <a:cs typeface="+mn-cs"/>
            </a:rPr>
            <a:t>（以下フォルダに格納さているもの）</a:t>
          </a:r>
          <a:r>
            <a:rPr kumimoji="1" lang="en-US" altLang="ja-JP" sz="1100" b="1" baseline="0">
              <a:solidFill>
                <a:schemeClr val="dk1"/>
              </a:solidFill>
              <a:effectLst/>
              <a:latin typeface="+mn-lt"/>
              <a:ea typeface="+mn-ea"/>
              <a:cs typeface="+mn-cs"/>
            </a:rPr>
            <a:t>』</a:t>
          </a:r>
          <a:r>
            <a:rPr kumimoji="1" lang="ja-JP" altLang="ja-JP" sz="1100" b="1" baseline="0">
              <a:solidFill>
                <a:schemeClr val="dk1"/>
              </a:solidFill>
              <a:effectLst/>
              <a:latin typeface="+mn-lt"/>
              <a:ea typeface="+mn-ea"/>
              <a:cs typeface="+mn-cs"/>
            </a:rPr>
            <a:t>の「関連する指標」欄に記載されている指標番号を確認の上、該当する測定指標を転記する。</a:t>
          </a:r>
          <a:endParaRPr lang="ja-JP" altLang="ja-JP">
            <a:effectLst/>
          </a:endParaRPr>
        </a:p>
        <a:p>
          <a:r>
            <a:rPr kumimoji="1" lang="en-US" altLang="ja-JP" sz="1100" b="0" u="none">
              <a:solidFill>
                <a:sysClr val="windowText" lastClr="000000"/>
              </a:solidFill>
              <a:effectLst/>
              <a:latin typeface="+mn-lt"/>
              <a:ea typeface="+mn-ea"/>
              <a:cs typeface="+mn-cs"/>
            </a:rPr>
            <a:t>R:\【</a:t>
          </a:r>
          <a:r>
            <a:rPr kumimoji="1" lang="ja-JP" altLang="en-US" sz="1100" b="0" u="none">
              <a:solidFill>
                <a:sysClr val="windowText" lastClr="000000"/>
              </a:solidFill>
              <a:effectLst/>
              <a:latin typeface="+mn-lt"/>
              <a:ea typeface="+mn-ea"/>
              <a:cs typeface="+mn-cs"/>
            </a:rPr>
            <a:t>省内共有</a:t>
          </a:r>
          <a:r>
            <a:rPr kumimoji="1" lang="en-US" altLang="ja-JP" sz="1100" b="0" u="none">
              <a:solidFill>
                <a:sysClr val="windowText" lastClr="000000"/>
              </a:solidFill>
              <a:effectLst/>
              <a:latin typeface="+mn-lt"/>
              <a:ea typeface="+mn-ea"/>
              <a:cs typeface="+mn-cs"/>
            </a:rPr>
            <a:t>】</a:t>
          </a:r>
          <a:r>
            <a:rPr kumimoji="1" lang="ja-JP" altLang="en-US" sz="1100" b="0" u="none">
              <a:solidFill>
                <a:sysClr val="windowText" lastClr="000000"/>
              </a:solidFill>
              <a:effectLst/>
              <a:latin typeface="+mn-lt"/>
              <a:ea typeface="+mn-ea"/>
              <a:cs typeface="+mn-cs"/>
            </a:rPr>
            <a:t>期間限定</a:t>
          </a:r>
          <a:r>
            <a:rPr kumimoji="1" lang="en-US" altLang="ja-JP" sz="1100" b="0" u="none">
              <a:solidFill>
                <a:sysClr val="windowText" lastClr="000000"/>
              </a:solidFill>
              <a:effectLst/>
              <a:latin typeface="+mn-lt"/>
              <a:ea typeface="+mn-ea"/>
              <a:cs typeface="+mn-cs"/>
            </a:rPr>
            <a:t>\</a:t>
          </a:r>
          <a:r>
            <a:rPr kumimoji="1" lang="ja-JP" altLang="en-US" sz="1100" b="0" u="none">
              <a:solidFill>
                <a:sysClr val="windowText" lastClr="000000"/>
              </a:solidFill>
              <a:effectLst/>
              <a:latin typeface="+mn-lt"/>
              <a:ea typeface="+mn-ea"/>
              <a:cs typeface="+mn-cs"/>
            </a:rPr>
            <a:t>大臣官房政評課（小林）</a:t>
          </a:r>
          <a:r>
            <a:rPr kumimoji="1" lang="en-US" altLang="ja-JP" sz="1100" b="0" u="none">
              <a:solidFill>
                <a:sysClr val="windowText" lastClr="000000"/>
              </a:solidFill>
              <a:effectLst/>
              <a:latin typeface="+mn-lt"/>
              <a:ea typeface="+mn-ea"/>
              <a:cs typeface="+mn-cs"/>
            </a:rPr>
            <a:t>20200930</a:t>
          </a:r>
          <a:r>
            <a:rPr kumimoji="1" lang="ja-JP" altLang="en-US" sz="1100" b="0" u="none">
              <a:solidFill>
                <a:sysClr val="windowText" lastClr="000000"/>
              </a:solidFill>
              <a:effectLst/>
              <a:latin typeface="+mn-lt"/>
              <a:ea typeface="+mn-ea"/>
              <a:cs typeface="+mn-cs"/>
            </a:rPr>
            <a:t>削除</a:t>
          </a:r>
          <a:r>
            <a:rPr kumimoji="1" lang="en-US" altLang="ja-JP" sz="1100" b="0" u="none">
              <a:solidFill>
                <a:sysClr val="windowText" lastClr="000000"/>
              </a:solidFill>
              <a:effectLst/>
              <a:latin typeface="+mn-lt"/>
              <a:ea typeface="+mn-ea"/>
              <a:cs typeface="+mn-cs"/>
            </a:rPr>
            <a:t>\03.</a:t>
          </a:r>
          <a:r>
            <a:rPr kumimoji="1" lang="ja-JP" altLang="en-US" sz="1100" b="0" u="none">
              <a:solidFill>
                <a:sysClr val="windowText" lastClr="000000"/>
              </a:solidFill>
              <a:effectLst/>
              <a:latin typeface="+mn-lt"/>
              <a:ea typeface="+mn-ea"/>
              <a:cs typeface="+mn-cs"/>
            </a:rPr>
            <a:t>政策評価</a:t>
          </a:r>
          <a:r>
            <a:rPr kumimoji="1" lang="en-US" altLang="ja-JP" sz="1100" b="0" u="none">
              <a:solidFill>
                <a:sysClr val="windowText" lastClr="000000"/>
              </a:solidFill>
              <a:effectLst/>
              <a:latin typeface="+mn-lt"/>
              <a:ea typeface="+mn-ea"/>
              <a:cs typeface="+mn-cs"/>
            </a:rPr>
            <a:t>\200309 </a:t>
          </a:r>
          <a:r>
            <a:rPr kumimoji="1" lang="ja-JP" altLang="en-US" sz="1100" b="0" u="none">
              <a:solidFill>
                <a:sysClr val="windowText" lastClr="000000"/>
              </a:solidFill>
              <a:effectLst/>
              <a:latin typeface="+mn-lt"/>
              <a:ea typeface="+mn-ea"/>
              <a:cs typeface="+mn-cs"/>
            </a:rPr>
            <a:t>事前分析表（令和</a:t>
          </a:r>
          <a:r>
            <a:rPr kumimoji="1" lang="en-US" altLang="ja-JP" sz="1100" b="0" u="none">
              <a:solidFill>
                <a:sysClr val="windowText" lastClr="000000"/>
              </a:solidFill>
              <a:effectLst/>
              <a:latin typeface="+mn-lt"/>
              <a:ea typeface="+mn-ea"/>
              <a:cs typeface="+mn-cs"/>
            </a:rPr>
            <a:t>2</a:t>
          </a:r>
          <a:r>
            <a:rPr kumimoji="1" lang="ja-JP" altLang="en-US" sz="1100" b="0" u="none">
              <a:solidFill>
                <a:sysClr val="windowText" lastClr="000000"/>
              </a:solidFill>
              <a:effectLst/>
              <a:latin typeface="+mn-lt"/>
              <a:ea typeface="+mn-ea"/>
              <a:cs typeface="+mn-cs"/>
            </a:rPr>
            <a:t>年度）</a:t>
          </a:r>
          <a:endParaRPr kumimoji="1" lang="en-US" altLang="ja-JP" sz="1100" b="0" u="none">
            <a:solidFill>
              <a:sysClr val="windowText" lastClr="000000"/>
            </a:solidFill>
            <a:effectLst/>
            <a:latin typeface="+mn-lt"/>
            <a:ea typeface="+mn-ea"/>
            <a:cs typeface="+mn-cs"/>
          </a:endParaRPr>
        </a:p>
        <a:p>
          <a:pPr algn="l"/>
          <a:endParaRPr kumimoji="1" lang="en-US" altLang="ja-JP" sz="1000" b="0" baseline="0"/>
        </a:p>
        <a:p>
          <a:pPr algn="l"/>
          <a:r>
            <a:rPr kumimoji="1" lang="ja-JP" altLang="en-US" sz="1000" b="0" baseline="0"/>
            <a:t>○「定量的指標」欄には、</a:t>
          </a:r>
          <a:r>
            <a:rPr kumimoji="1" lang="ja-JP" altLang="en-US" sz="1000" b="1" baseline="0"/>
            <a:t>測定指標のうち定量的なものを記載</a:t>
          </a:r>
          <a:r>
            <a:rPr kumimoji="1" lang="ja-JP" altLang="en-US" sz="1000" b="0" baseline="0"/>
            <a:t>する。</a:t>
          </a:r>
          <a:endParaRPr kumimoji="1" lang="en-US" altLang="ja-JP" sz="1000" b="0" baseline="0"/>
        </a:p>
        <a:p>
          <a:pPr algn="l"/>
          <a:r>
            <a:rPr kumimoji="1" lang="ja-JP" altLang="en-US" sz="1000" b="0" baseline="0"/>
            <a:t>○「実績値」欄には、</a:t>
          </a:r>
          <a:r>
            <a:rPr kumimoji="1" lang="ja-JP" altLang="en-US" sz="1000" b="1" baseline="0"/>
            <a:t>測定指標の実績を年度ごとに記載</a:t>
          </a:r>
          <a:r>
            <a:rPr kumimoji="1" lang="ja-JP" altLang="en-US" sz="1000" b="0" baseline="0"/>
            <a:t>する。</a:t>
          </a:r>
          <a:endParaRPr kumimoji="1" lang="en-US" altLang="ja-JP" sz="1000" b="0" baseline="0"/>
        </a:p>
        <a:p>
          <a:pPr algn="l"/>
          <a:r>
            <a:rPr kumimoji="1" lang="ja-JP" altLang="en-US" sz="1000" b="0" baseline="0"/>
            <a:t>○「目標値」欄には、</a:t>
          </a:r>
          <a:r>
            <a:rPr kumimoji="1" lang="ja-JP" altLang="en-US" sz="1000" b="1" baseline="0"/>
            <a:t>測定指標の目標値を年度ごとに記載</a:t>
          </a:r>
          <a:r>
            <a:rPr kumimoji="1" lang="ja-JP" altLang="en-US" sz="1000" b="0" baseline="0"/>
            <a:t>する。</a:t>
          </a:r>
          <a:endParaRPr kumimoji="1" lang="en-US" altLang="ja-JP" sz="1000" b="0" baseline="0"/>
        </a:p>
        <a:p>
          <a:pPr algn="l"/>
          <a:r>
            <a:rPr kumimoji="1" lang="ja-JP" altLang="en-US" sz="1000" b="0" baseline="0"/>
            <a:t>○「中間目標」欄には、測定指標について、</a:t>
          </a:r>
          <a:r>
            <a:rPr kumimoji="1" lang="ja-JP" altLang="en-US" sz="1000" b="1" baseline="0"/>
            <a:t>中間的な目標値を設定している場合に記載</a:t>
          </a:r>
          <a:r>
            <a:rPr kumimoji="1" lang="ja-JP" altLang="en-US" sz="1000" b="0" baseline="0"/>
            <a:t>する。</a:t>
          </a:r>
          <a:endParaRPr kumimoji="1" lang="en-US" altLang="ja-JP" sz="1000" b="0" baseline="0"/>
        </a:p>
        <a:p>
          <a:pPr algn="l"/>
          <a:r>
            <a:rPr kumimoji="1" lang="ja-JP" altLang="en-US" sz="1000" b="0" baseline="0"/>
            <a:t>○「定性的指標」欄には定性的指標を設定している場合に記載する。</a:t>
          </a:r>
          <a:endParaRPr kumimoji="1" lang="en-US" altLang="ja-JP" sz="1000" b="0" baseline="0"/>
        </a:p>
        <a:p>
          <a:pPr algn="l"/>
          <a:r>
            <a:rPr kumimoji="1" lang="ja-JP" altLang="en-US" sz="1000" b="0" baseline="0"/>
            <a:t>〇記載がない欄については、</a:t>
          </a:r>
          <a:r>
            <a:rPr kumimoji="1" lang="ja-JP" altLang="en-US" sz="1000" b="1" baseline="0"/>
            <a:t>全て「</a:t>
          </a:r>
          <a:r>
            <a:rPr kumimoji="1" lang="en-US" altLang="ja-JP" sz="1000" b="1" baseline="0"/>
            <a:t>-</a:t>
          </a:r>
          <a:r>
            <a:rPr kumimoji="1" lang="ja-JP" altLang="en-US" sz="1000" b="1" baseline="0"/>
            <a:t>（半角）」を記載</a:t>
          </a:r>
          <a:r>
            <a:rPr kumimoji="1" lang="ja-JP" altLang="en-US" sz="1000" b="0" baseline="0"/>
            <a:t>する。</a:t>
          </a:r>
          <a:endParaRPr kumimoji="1" lang="en-US" altLang="ja-JP" sz="1000" b="0" baseline="0"/>
        </a:p>
      </xdr:txBody>
    </xdr:sp>
    <xdr:clientData/>
  </xdr:twoCellAnchor>
  <xdr:twoCellAnchor>
    <xdr:from>
      <xdr:col>11</xdr:col>
      <xdr:colOff>139528</xdr:colOff>
      <xdr:row>187</xdr:row>
      <xdr:rowOff>306002</xdr:rowOff>
    </xdr:from>
    <xdr:to>
      <xdr:col>46</xdr:col>
      <xdr:colOff>54222</xdr:colOff>
      <xdr:row>434</xdr:row>
      <xdr:rowOff>38100</xdr:rowOff>
    </xdr:to>
    <xdr:sp macro="" textlink="">
      <xdr:nvSpPr>
        <xdr:cNvPr id="40" name="線吹き出し 1 (枠付き) 39"/>
        <xdr:cNvSpPr/>
      </xdr:nvSpPr>
      <xdr:spPr>
        <a:xfrm>
          <a:off x="2165178" y="40228452"/>
          <a:ext cx="6359944" cy="1846648"/>
        </a:xfrm>
        <a:prstGeom prst="borderCallout1">
          <a:avLst>
            <a:gd name="adj1" fmla="val 544"/>
            <a:gd name="adj2" fmla="val 710"/>
            <a:gd name="adj3" fmla="val -21650"/>
            <a:gd name="adj4" fmla="val 2532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0" baseline="0"/>
            <a:t>（記載例）</a:t>
          </a:r>
          <a:endParaRPr kumimoji="1" lang="en-US" altLang="ja-JP" sz="1000" b="0" baseline="0"/>
        </a:p>
        <a:p>
          <a:pPr algn="l"/>
          <a:r>
            <a:rPr kumimoji="1" lang="ja-JP" altLang="en-US" sz="1000" b="0" baseline="0"/>
            <a:t>➀ 成果目標のうち、○○が１件増加するごとに、□□の件数が３件増加する見込みであるところ、△△の件数の増加により、・・・・という効果があることから、★★の振興をより一層促進することができる。</a:t>
          </a:r>
          <a:endParaRPr kumimoji="1" lang="en-US" altLang="ja-JP" sz="1000" b="0" baseline="0"/>
        </a:p>
        <a:p>
          <a:pPr algn="l"/>
          <a:r>
            <a:rPr kumimoji="1" lang="ja-JP" altLang="en-US" sz="1000" b="0" baseline="0"/>
            <a:t>➁ ○○を整備することは、□□現在・・・・人いる～に対し、○○を提供、促進することになるため、測定指標の○○率を・・・・％押し上げる効果があると見込んでいる。</a:t>
          </a:r>
          <a:endParaRPr kumimoji="1" lang="en-US" altLang="ja-JP" sz="1000" b="0" baseline="0"/>
        </a:p>
        <a:p>
          <a:pPr algn="l"/>
          <a:r>
            <a:rPr kumimoji="1" lang="ja-JP" altLang="en-US" sz="1000" b="0" baseline="0"/>
            <a:t>➂ ○○事業を実施することにより、主要な○○などを中心に連続した△△化を行う地区の総面積が増加し、一層の・・・・の促進を図ることができると見込んでいる。</a:t>
          </a:r>
          <a:endParaRPr kumimoji="1" lang="en-US" altLang="ja-JP" sz="1000" b="0" baseline="0"/>
        </a:p>
        <a:p>
          <a:pPr algn="l"/>
          <a:endParaRPr kumimoji="1" lang="en-US" altLang="ja-JP" sz="1000" b="0" baseline="0"/>
        </a:p>
        <a:p>
          <a:pPr algn="l"/>
          <a:r>
            <a:rPr kumimoji="1" lang="en-US" altLang="ja-JP" sz="1000" b="1" u="sng" baseline="0"/>
            <a:t>※</a:t>
          </a:r>
          <a:r>
            <a:rPr kumimoji="1" lang="ja-JP" altLang="en-US" sz="1000" b="1" u="sng" baseline="0"/>
            <a:t>基本的には数値化して記載するよう努める。事業によって、数値化して記載することが困難な場合は、定性的な記述も可とするが、その際は、上記に留意して記載すること。</a:t>
          </a:r>
          <a:endParaRPr kumimoji="1" lang="en-US" altLang="ja-JP" sz="1000" b="1" u="sng" baseline="0"/>
        </a:p>
        <a:p>
          <a:pPr algn="l"/>
          <a:r>
            <a:rPr kumimoji="1" lang="en-US" altLang="ja-JP" sz="1000" b="0" u="sng" baseline="0"/>
            <a:t>※</a:t>
          </a:r>
          <a:r>
            <a:rPr kumimoji="1" lang="ja-JP" altLang="en-US" sz="1000" b="0" u="sng" baseline="0"/>
            <a:t>記載に困った際は、政策評価広報課までご相談願います</a:t>
          </a:r>
          <a:r>
            <a:rPr kumimoji="1" lang="ja-JP" altLang="en-US" sz="1000" b="0" u="none" baseline="0"/>
            <a:t>。</a:t>
          </a:r>
          <a:endParaRPr kumimoji="1" lang="en-US" altLang="ja-JP" sz="1000" b="0" u="none" baseline="0"/>
        </a:p>
      </xdr:txBody>
    </xdr:sp>
    <xdr:clientData/>
  </xdr:twoCellAnchor>
  <xdr:twoCellAnchor>
    <xdr:from>
      <xdr:col>10</xdr:col>
      <xdr:colOff>145879</xdr:colOff>
      <xdr:row>720</xdr:row>
      <xdr:rowOff>51487</xdr:rowOff>
    </xdr:from>
    <xdr:to>
      <xdr:col>49</xdr:col>
      <xdr:colOff>269736</xdr:colOff>
      <xdr:row>724</xdr:row>
      <xdr:rowOff>12635</xdr:rowOff>
    </xdr:to>
    <xdr:sp macro="" textlink="">
      <xdr:nvSpPr>
        <xdr:cNvPr id="41" name="線吹き出し 1 (枠付き) 40"/>
        <xdr:cNvSpPr/>
      </xdr:nvSpPr>
      <xdr:spPr>
        <a:xfrm>
          <a:off x="6241879" y="118923487"/>
          <a:ext cx="23898257" cy="621548"/>
        </a:xfrm>
        <a:prstGeom prst="borderCallout1">
          <a:avLst>
            <a:gd name="adj1" fmla="val 7013"/>
            <a:gd name="adj2" fmla="val 200"/>
            <a:gd name="adj3" fmla="val 9771"/>
            <a:gd name="adj4" fmla="val -22855"/>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事業目的如何にかかわらず、事業の対象や態様において実施内容が類似している事業をレビューシートのデータベースを活用して洗い出し、当該事業の所管府省、事業番号、事業名等を記載するとともに、「評価に関する説明」欄に、当該事業と関連事業を所管する部局名を記載し、その役割分担の具体的な内容を記載する。</a:t>
          </a:r>
          <a:endParaRPr kumimoji="1" lang="en-US" altLang="ja-JP" sz="1000"/>
        </a:p>
        <a:p>
          <a:pPr algn="l"/>
          <a:endParaRPr kumimoji="1" lang="en-US" altLang="ja-JP" sz="1000"/>
        </a:p>
        <a:p>
          <a:pPr algn="l"/>
          <a:r>
            <a:rPr kumimoji="1" lang="ja-JP" altLang="en-US" sz="1000"/>
            <a:t>（レビューシートデータベース）</a:t>
          </a:r>
          <a:endParaRPr kumimoji="1" lang="en-US" altLang="ja-JP" sz="1000"/>
        </a:p>
        <a:p>
          <a:pPr algn="l"/>
          <a:r>
            <a:rPr lang="en-US" altLang="ja-JP" sz="1000">
              <a:hlinkClick xmlns:r="http://schemas.openxmlformats.org/officeDocument/2006/relationships" r:id=""/>
            </a:rPr>
            <a:t>https://www.gyoukaku.go.jp/review/database/index.html</a:t>
          </a:r>
          <a:endParaRPr kumimoji="1" lang="en-US" altLang="ja-JP" sz="1000"/>
        </a:p>
      </xdr:txBody>
    </xdr:sp>
    <xdr:clientData/>
  </xdr:twoCellAnchor>
  <xdr:twoCellAnchor>
    <xdr:from>
      <xdr:col>28</xdr:col>
      <xdr:colOff>90274</xdr:colOff>
      <xdr:row>728</xdr:row>
      <xdr:rowOff>517096</xdr:rowOff>
    </xdr:from>
    <xdr:to>
      <xdr:col>44</xdr:col>
      <xdr:colOff>119811</xdr:colOff>
      <xdr:row>732</xdr:row>
      <xdr:rowOff>294843</xdr:rowOff>
    </xdr:to>
    <xdr:sp macro="" textlink="">
      <xdr:nvSpPr>
        <xdr:cNvPr id="42" name="正方形/長方形 41"/>
        <xdr:cNvSpPr/>
      </xdr:nvSpPr>
      <xdr:spPr>
        <a:xfrm>
          <a:off x="5246474" y="58378296"/>
          <a:ext cx="2975937" cy="2114547"/>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kumimoji="1" lang="ja-JP" altLang="en-US" sz="1000">
              <a:solidFill>
                <a:sysClr val="windowText" lastClr="000000"/>
              </a:solidFill>
            </a:rPr>
            <a:t>中間公表時においては記載不要。</a:t>
          </a:r>
          <a:endParaRPr kumimoji="1" lang="en-US" altLang="ja-JP" sz="1000">
            <a:solidFill>
              <a:sysClr val="windowText" lastClr="000000"/>
            </a:solidFill>
          </a:endParaRPr>
        </a:p>
        <a:p>
          <a:pPr algn="ctr"/>
          <a:r>
            <a:rPr kumimoji="1" lang="ja-JP" altLang="en-US" sz="1000">
              <a:solidFill>
                <a:sysClr val="windowText" lastClr="000000"/>
              </a:solidFill>
            </a:rPr>
            <a:t>記載については別途作業依頼します。</a:t>
          </a:r>
          <a:endParaRPr kumimoji="1" lang="en-US" altLang="ja-JP" sz="1000">
            <a:solidFill>
              <a:sysClr val="windowText" lastClr="000000"/>
            </a:solidFill>
          </a:endParaRPr>
        </a:p>
      </xdr:txBody>
    </xdr:sp>
    <xdr:clientData/>
  </xdr:twoCellAnchor>
  <xdr:twoCellAnchor>
    <xdr:from>
      <xdr:col>1</xdr:col>
      <xdr:colOff>81349</xdr:colOff>
      <xdr:row>734</xdr:row>
      <xdr:rowOff>279744</xdr:rowOff>
    </xdr:from>
    <xdr:to>
      <xdr:col>50</xdr:col>
      <xdr:colOff>70966</xdr:colOff>
      <xdr:row>737</xdr:row>
      <xdr:rowOff>44450</xdr:rowOff>
    </xdr:to>
    <xdr:sp macro="" textlink="">
      <xdr:nvSpPr>
        <xdr:cNvPr id="43" name="線吹き出し 1 (枠付き) 42"/>
        <xdr:cNvSpPr/>
      </xdr:nvSpPr>
      <xdr:spPr>
        <a:xfrm>
          <a:off x="690949" y="121348844"/>
          <a:ext cx="29860017" cy="374306"/>
        </a:xfrm>
        <a:prstGeom prst="borderCallout1">
          <a:avLst>
            <a:gd name="adj1" fmla="val 117"/>
            <a:gd name="adj2" fmla="val 755"/>
            <a:gd name="adj3" fmla="val -15840"/>
            <a:gd name="adj4" fmla="val 1288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〇秋のレビューや会計検査院の報告等で指摘を受けている場合は、指摘および対応状況を記載。</a:t>
          </a:r>
          <a:endParaRPr kumimoji="1" lang="en-US" altLang="ja-JP" sz="1000"/>
        </a:p>
        <a:p>
          <a:pPr algn="l"/>
          <a:r>
            <a:rPr kumimoji="1" lang="ja-JP" altLang="en-US" sz="1000"/>
            <a:t>〇過去に公開プロセスの対象になっている場合は、公開プロセスの実施年、レビューシート番号・事業名、公開プロセスの「結果」「とりまとめコメント」および対応状況を記載。</a:t>
          </a:r>
          <a:endParaRPr kumimoji="1" lang="en-US" altLang="ja-JP" sz="1000"/>
        </a:p>
        <a:p>
          <a:pPr algn="l"/>
          <a:r>
            <a:rPr kumimoji="1" lang="ja-JP" altLang="en-US" sz="1000"/>
            <a:t>〇委託調査の成果物が公表されている場合や、</a:t>
          </a:r>
          <a:r>
            <a:rPr kumimoji="1" lang="ja-JP" altLang="ja-JP" sz="1000" b="0">
              <a:solidFill>
                <a:schemeClr val="dk1"/>
              </a:solidFill>
              <a:effectLst/>
              <a:latin typeface="+mn-lt"/>
              <a:ea typeface="+mn-ea"/>
              <a:cs typeface="+mn-cs"/>
            </a:rPr>
            <a:t>国民が事業の仕組みや執行等について理解を深める上で有用と考えられる情報があ</a:t>
          </a:r>
          <a:r>
            <a:rPr kumimoji="1" lang="ja-JP" altLang="en-US" sz="1000" b="0">
              <a:solidFill>
                <a:schemeClr val="dk1"/>
              </a:solidFill>
              <a:effectLst/>
              <a:latin typeface="+mn-lt"/>
              <a:ea typeface="+mn-ea"/>
              <a:cs typeface="+mn-cs"/>
            </a:rPr>
            <a:t>れば、</a:t>
          </a:r>
          <a:r>
            <a:rPr kumimoji="1" lang="ja-JP" altLang="en-US" sz="1000"/>
            <a:t>公表先の</a:t>
          </a:r>
          <a:r>
            <a:rPr kumimoji="1" lang="en-US" altLang="ja-JP" sz="1000"/>
            <a:t>URL</a:t>
          </a:r>
          <a:r>
            <a:rPr kumimoji="1" lang="ja-JP" altLang="en-US" sz="1000"/>
            <a:t>等を記載。</a:t>
          </a:r>
          <a:endParaRPr kumimoji="1" lang="en-US" altLang="ja-JP" sz="1000"/>
        </a:p>
        <a:p>
          <a:pPr algn="l"/>
          <a:r>
            <a:rPr kumimoji="1" lang="ja-JP" altLang="en-US" sz="1000"/>
            <a:t>〇前年度執行することなく執行停止となった事業や補正予算において全額修正減少した事業等については、その旨や理由を記載。</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〇</a:t>
          </a:r>
          <a:r>
            <a:rPr kumimoji="1" lang="ja-JP" altLang="ja-JP" sz="1100">
              <a:solidFill>
                <a:schemeClr val="dk1"/>
              </a:solidFill>
              <a:effectLst/>
              <a:latin typeface="+mn-lt"/>
              <a:ea typeface="+mn-ea"/>
              <a:cs typeface="+mn-cs"/>
            </a:rPr>
            <a:t>要求額が</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億円を超える事業については、シートを分割せず１つとした理由及び理解しやすいよう工夫した点を記載する。</a:t>
          </a:r>
          <a:endParaRPr lang="ja-JP" altLang="ja-JP" sz="1000">
            <a:effectLst/>
          </a:endParaRPr>
        </a:p>
      </xdr:txBody>
    </xdr:sp>
    <xdr:clientData/>
  </xdr:twoCellAnchor>
  <xdr:twoCellAnchor>
    <xdr:from>
      <xdr:col>12</xdr:col>
      <xdr:colOff>51487</xdr:colOff>
      <xdr:row>786</xdr:row>
      <xdr:rowOff>102973</xdr:rowOff>
    </xdr:from>
    <xdr:to>
      <xdr:col>25</xdr:col>
      <xdr:colOff>96835</xdr:colOff>
      <xdr:row>788</xdr:row>
      <xdr:rowOff>31991</xdr:rowOff>
    </xdr:to>
    <xdr:sp macro="" textlink="">
      <xdr:nvSpPr>
        <xdr:cNvPr id="44" name="線吹き出し 1 (枠付き) 43"/>
        <xdr:cNvSpPr/>
      </xdr:nvSpPr>
      <xdr:spPr>
        <a:xfrm>
          <a:off x="7366687" y="129871573"/>
          <a:ext cx="7970148" cy="259218"/>
        </a:xfrm>
        <a:prstGeom prst="borderCallout1">
          <a:avLst>
            <a:gd name="adj1" fmla="val -622"/>
            <a:gd name="adj2" fmla="val 315"/>
            <a:gd name="adj3" fmla="val -315483"/>
            <a:gd name="adj4" fmla="val -2390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金額の大きい順に、使用した費目及びその具体的な用途を記載すること。</a:t>
          </a:r>
          <a:endParaRPr kumimoji="1" lang="en-US" altLang="ja-JP" sz="1000"/>
        </a:p>
      </xdr:txBody>
    </xdr:sp>
    <xdr:clientData/>
  </xdr:twoCellAnchor>
  <xdr:twoCellAnchor>
    <xdr:from>
      <xdr:col>33</xdr:col>
      <xdr:colOff>94392</xdr:colOff>
      <xdr:row>784</xdr:row>
      <xdr:rowOff>34325</xdr:rowOff>
    </xdr:from>
    <xdr:to>
      <xdr:col>49</xdr:col>
      <xdr:colOff>76200</xdr:colOff>
      <xdr:row>787</xdr:row>
      <xdr:rowOff>153320</xdr:rowOff>
    </xdr:to>
    <xdr:sp macro="" textlink="">
      <xdr:nvSpPr>
        <xdr:cNvPr id="45" name="線吹き出し 1 (枠付き) 44"/>
        <xdr:cNvSpPr/>
      </xdr:nvSpPr>
      <xdr:spPr>
        <a:xfrm>
          <a:off x="6171342" y="71249575"/>
          <a:ext cx="2928208" cy="1052445"/>
        </a:xfrm>
        <a:prstGeom prst="borderCallout1">
          <a:avLst>
            <a:gd name="adj1" fmla="val 835"/>
            <a:gd name="adj2" fmla="val 127"/>
            <a:gd name="adj3" fmla="val -125442"/>
            <a:gd name="adj4" fmla="val 1930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「資金の流れ」で１ブロックでまとめた中で最も額の大きいものを記載すること。ただし、具体名を記載すること</a:t>
          </a:r>
          <a:r>
            <a:rPr kumimoji="1" lang="ja-JP" altLang="en-US" sz="1000" b="1"/>
            <a:t>で特定の者が不当に利益を得る又は不利益を被る場合には、法人格について記載した上で名称を伏せ</a:t>
          </a:r>
          <a:r>
            <a:rPr kumimoji="1" lang="ja-JP" altLang="en-US" sz="1000"/>
            <a:t>てもよい。</a:t>
          </a:r>
          <a:endParaRPr kumimoji="1" lang="en-US" altLang="ja-JP" sz="1000"/>
        </a:p>
      </xdr:txBody>
    </xdr:sp>
    <xdr:clientData/>
  </xdr:twoCellAnchor>
  <xdr:twoCellAnchor>
    <xdr:from>
      <xdr:col>7</xdr:col>
      <xdr:colOff>120135</xdr:colOff>
      <xdr:row>801</xdr:row>
      <xdr:rowOff>300337</xdr:rowOff>
    </xdr:from>
    <xdr:to>
      <xdr:col>48</xdr:col>
      <xdr:colOff>166050</xdr:colOff>
      <xdr:row>804</xdr:row>
      <xdr:rowOff>204520</xdr:rowOff>
    </xdr:to>
    <xdr:sp macro="" textlink="">
      <xdr:nvSpPr>
        <xdr:cNvPr id="46" name="正方形/長方形 45"/>
        <xdr:cNvSpPr/>
      </xdr:nvSpPr>
      <xdr:spPr>
        <a:xfrm>
          <a:off x="4387335" y="132412087"/>
          <a:ext cx="25039515" cy="49473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ysClr val="windowText" lastClr="000000"/>
              </a:solidFill>
            </a:rPr>
            <a:t>不要な部分は非表示にする。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逆に枠が足りない場合は「費目使途欄についてさらに記載が必要な場合はチェックの上</a:t>
          </a:r>
          <a:r>
            <a:rPr kumimoji="1" lang="en-US" altLang="ja-JP" sz="1000">
              <a:solidFill>
                <a:sysClr val="windowText" lastClr="000000"/>
              </a:solidFill>
            </a:rPr>
            <a:t>【</a:t>
          </a:r>
          <a:r>
            <a:rPr kumimoji="1" lang="ja-JP" altLang="en-US" sz="1000">
              <a:solidFill>
                <a:sysClr val="windowText" lastClr="000000"/>
              </a:solidFill>
            </a:rPr>
            <a:t>別紙２</a:t>
          </a:r>
          <a:r>
            <a:rPr kumimoji="1" lang="en-US" altLang="ja-JP" sz="1000">
              <a:solidFill>
                <a:sysClr val="windowText" lastClr="000000"/>
              </a:solidFill>
            </a:rPr>
            <a:t>】</a:t>
          </a:r>
          <a:r>
            <a:rPr kumimoji="1" lang="ja-JP" altLang="en-US" sz="1000">
              <a:solidFill>
                <a:sysClr val="windowText" lastClr="000000"/>
              </a:solidFill>
            </a:rPr>
            <a:t>に記載」にチェックの上、別紙２に記載。</a:t>
          </a:r>
          <a:endParaRPr kumimoji="1" lang="en-US" altLang="ja-JP" sz="1000">
            <a:solidFill>
              <a:sysClr val="windowText" lastClr="000000"/>
            </a:solidFill>
          </a:endParaRPr>
        </a:p>
      </xdr:txBody>
    </xdr:sp>
    <xdr:clientData/>
  </xdr:twoCellAnchor>
  <xdr:twoCellAnchor>
    <xdr:from>
      <xdr:col>11</xdr:col>
      <xdr:colOff>30206</xdr:colOff>
      <xdr:row>1106</xdr:row>
      <xdr:rowOff>177113</xdr:rowOff>
    </xdr:from>
    <xdr:to>
      <xdr:col>43</xdr:col>
      <xdr:colOff>12587</xdr:colOff>
      <xdr:row>1108</xdr:row>
      <xdr:rowOff>234778</xdr:rowOff>
    </xdr:to>
    <xdr:sp macro="" textlink="">
      <xdr:nvSpPr>
        <xdr:cNvPr id="47" name="正方形/長方形 46"/>
        <xdr:cNvSpPr/>
      </xdr:nvSpPr>
      <xdr:spPr>
        <a:xfrm>
          <a:off x="6735806" y="182765013"/>
          <a:ext cx="19489581" cy="330715"/>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solidFill>
                <a:sysClr val="windowText" lastClr="000000"/>
              </a:solidFill>
            </a:rPr>
            <a:t>上記支出先上位１０者リストの「契約方式等」において「国庫債務負担行為等」を選択した場合に記載すること。</a:t>
          </a:r>
          <a:endParaRPr kumimoji="1" lang="en-US" altLang="ja-JP" sz="1000">
            <a:solidFill>
              <a:sysClr val="windowText" lastClr="000000"/>
            </a:solidFill>
          </a:endParaRPr>
        </a:p>
        <a:p>
          <a:pPr algn="l"/>
          <a:r>
            <a:rPr kumimoji="1" lang="ja-JP" altLang="en-US" sz="1000">
              <a:solidFill>
                <a:sysClr val="windowText" lastClr="000000"/>
              </a:solidFill>
            </a:rPr>
            <a:t>契約先</a:t>
          </a:r>
          <a:r>
            <a:rPr kumimoji="1" lang="en-US" altLang="ja-JP" sz="1000">
              <a:solidFill>
                <a:sysClr val="windowText" lastClr="000000"/>
              </a:solidFill>
            </a:rPr>
            <a:t>1</a:t>
          </a:r>
          <a:r>
            <a:rPr kumimoji="1" lang="ja-JP" altLang="en-US" sz="1000">
              <a:solidFill>
                <a:sysClr val="windowText" lastClr="000000"/>
              </a:solidFill>
            </a:rPr>
            <a:t>者に係る契約総額を記載する。</a:t>
          </a:r>
          <a:endParaRPr kumimoji="1" lang="en-US" altLang="ja-JP" sz="1000">
            <a:solidFill>
              <a:sysClr val="windowText" lastClr="000000"/>
            </a:solidFill>
          </a:endParaRPr>
        </a:p>
        <a:p>
          <a:pPr algn="l"/>
          <a:r>
            <a:rPr kumimoji="1" lang="ja-JP" altLang="en-US" sz="1000">
              <a:solidFill>
                <a:sysClr val="windowText" lastClr="000000"/>
              </a:solidFill>
            </a:rPr>
            <a:t>不要であれば非表示にすること。</a:t>
          </a:r>
          <a:endParaRPr kumimoji="1" lang="en-US" altLang="ja-JP" sz="1000">
            <a:solidFill>
              <a:sysClr val="windowText" lastClr="000000"/>
            </a:solidFill>
          </a:endParaRPr>
        </a:p>
      </xdr:txBody>
    </xdr:sp>
    <xdr:clientData/>
  </xdr:twoCellAnchor>
  <xdr:twoCellAnchor>
    <xdr:from>
      <xdr:col>7</xdr:col>
      <xdr:colOff>69850</xdr:colOff>
      <xdr:row>842</xdr:row>
      <xdr:rowOff>44450</xdr:rowOff>
    </xdr:from>
    <xdr:to>
      <xdr:col>48</xdr:col>
      <xdr:colOff>115765</xdr:colOff>
      <xdr:row>844</xdr:row>
      <xdr:rowOff>120083</xdr:rowOff>
    </xdr:to>
    <xdr:sp macro="" textlink="">
      <xdr:nvSpPr>
        <xdr:cNvPr id="48" name="正方形/長方形 47"/>
        <xdr:cNvSpPr/>
      </xdr:nvSpPr>
      <xdr:spPr>
        <a:xfrm>
          <a:off x="1358900" y="89865200"/>
          <a:ext cx="7596065" cy="83763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ysClr val="windowText" lastClr="000000"/>
              </a:solidFill>
            </a:rPr>
            <a:t>不要な部分は非表示にする。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逆に枠が足りない場合は「支出先上位１０者リスト欄についてさらに記載が必要な場合はチェックの上</a:t>
          </a:r>
          <a:r>
            <a:rPr kumimoji="1" lang="en-US" altLang="ja-JP" sz="1000">
              <a:solidFill>
                <a:sysClr val="windowText" lastClr="000000"/>
              </a:solidFill>
            </a:rPr>
            <a:t>【</a:t>
          </a:r>
          <a:r>
            <a:rPr kumimoji="1" lang="ja-JP" altLang="en-US" sz="1000">
              <a:solidFill>
                <a:sysClr val="windowText" lastClr="000000"/>
              </a:solidFill>
            </a:rPr>
            <a:t>別紙３</a:t>
          </a:r>
          <a:r>
            <a:rPr kumimoji="1" lang="en-US" altLang="ja-JP" sz="1000">
              <a:solidFill>
                <a:sysClr val="windowText" lastClr="000000"/>
              </a:solidFill>
            </a:rPr>
            <a:t>】</a:t>
          </a:r>
          <a:r>
            <a:rPr kumimoji="1" lang="ja-JP" altLang="en-US" sz="1000">
              <a:solidFill>
                <a:sysClr val="windowText" lastClr="000000"/>
              </a:solidFill>
            </a:rPr>
            <a:t>に記載」にチェックの上、別紙３に記載。</a:t>
          </a:r>
          <a:endParaRPr kumimoji="1" lang="en-US" altLang="ja-JP" sz="1000">
            <a:solidFill>
              <a:sysClr val="windowText" lastClr="000000"/>
            </a:solidFill>
          </a:endParaRPr>
        </a:p>
      </xdr:txBody>
    </xdr:sp>
    <xdr:clientData/>
  </xdr:twoCellAnchor>
  <xdr:twoCellAnchor>
    <xdr:from>
      <xdr:col>12</xdr:col>
      <xdr:colOff>69850</xdr:colOff>
      <xdr:row>20</xdr:row>
      <xdr:rowOff>6350</xdr:rowOff>
    </xdr:from>
    <xdr:to>
      <xdr:col>24</xdr:col>
      <xdr:colOff>11748</xdr:colOff>
      <xdr:row>22</xdr:row>
      <xdr:rowOff>12700</xdr:rowOff>
    </xdr:to>
    <xdr:sp macro="" textlink="">
      <xdr:nvSpPr>
        <xdr:cNvPr id="49" name="線吹き出し 1 (枠付き) 48"/>
        <xdr:cNvSpPr/>
      </xdr:nvSpPr>
      <xdr:spPr>
        <a:xfrm>
          <a:off x="7385050" y="3308350"/>
          <a:ext cx="7257098" cy="336550"/>
        </a:xfrm>
        <a:prstGeom prst="borderCallout1">
          <a:avLst>
            <a:gd name="adj1" fmla="val 1661"/>
            <a:gd name="adj2" fmla="val -433"/>
            <a:gd name="adj3" fmla="val -80432"/>
            <a:gd name="adj4" fmla="val 417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000" b="1">
              <a:solidFill>
                <a:schemeClr val="dk1"/>
              </a:solidFill>
              <a:effectLst/>
              <a:latin typeface="+mn-lt"/>
              <a:ea typeface="+mn-ea"/>
              <a:cs typeface="+mn-cs"/>
            </a:rPr>
            <a:t>執行額だけは「</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」ではなく</a:t>
          </a:r>
          <a:r>
            <a:rPr kumimoji="1" lang="ja-JP" altLang="ja-JP" sz="1000" b="1" u="sng">
              <a:solidFill>
                <a:schemeClr val="dk1"/>
              </a:solidFill>
              <a:effectLst/>
              <a:latin typeface="+mn-lt"/>
              <a:ea typeface="+mn-ea"/>
              <a:cs typeface="+mn-cs"/>
            </a:rPr>
            <a:t>「０」と記載する。</a:t>
          </a:r>
          <a:endParaRPr lang="ja-JP" altLang="ja-JP" sz="800">
            <a:effectLst/>
          </a:endParaRPr>
        </a:p>
      </xdr:txBody>
    </xdr:sp>
    <xdr:clientData/>
  </xdr:twoCellAnchor>
  <xdr:twoCellAnchor>
    <xdr:from>
      <xdr:col>33</xdr:col>
      <xdr:colOff>12700</xdr:colOff>
      <xdr:row>22</xdr:row>
      <xdr:rowOff>152400</xdr:rowOff>
    </xdr:from>
    <xdr:to>
      <xdr:col>34</xdr:col>
      <xdr:colOff>107950</xdr:colOff>
      <xdr:row>23</xdr:row>
      <xdr:rowOff>63500</xdr:rowOff>
    </xdr:to>
    <xdr:cxnSp macro="">
      <xdr:nvCxnSpPr>
        <xdr:cNvPr id="50" name="直線コネクタ 49"/>
        <xdr:cNvCxnSpPr/>
      </xdr:nvCxnSpPr>
      <xdr:spPr>
        <a:xfrm flipH="1" flipV="1">
          <a:off x="6089650" y="8902700"/>
          <a:ext cx="279400" cy="234950"/>
        </a:xfrm>
        <a:prstGeom prst="line">
          <a:avLst/>
        </a:prstGeom>
      </xdr:spPr>
      <xdr:style>
        <a:lnRef idx="2">
          <a:schemeClr val="accent4"/>
        </a:lnRef>
        <a:fillRef idx="0">
          <a:schemeClr val="accent4"/>
        </a:fillRef>
        <a:effectRef idx="1">
          <a:schemeClr val="accent4"/>
        </a:effectRef>
        <a:fontRef idx="minor">
          <a:schemeClr val="tx1"/>
        </a:fontRef>
      </xdr:style>
    </xdr:cxnSp>
    <xdr:clientData/>
  </xdr:twoCellAnchor>
  <xdr:twoCellAnchor>
    <xdr:from>
      <xdr:col>24</xdr:col>
      <xdr:colOff>50800</xdr:colOff>
      <xdr:row>114</xdr:row>
      <xdr:rowOff>63500</xdr:rowOff>
    </xdr:from>
    <xdr:to>
      <xdr:col>42</xdr:col>
      <xdr:colOff>134097</xdr:colOff>
      <xdr:row>115</xdr:row>
      <xdr:rowOff>284719</xdr:rowOff>
    </xdr:to>
    <xdr:sp macro="" textlink="">
      <xdr:nvSpPr>
        <xdr:cNvPr id="51" name="線吹き出し 1 (枠付き) 50"/>
        <xdr:cNvSpPr/>
      </xdr:nvSpPr>
      <xdr:spPr>
        <a:xfrm>
          <a:off x="14681200" y="18884900"/>
          <a:ext cx="11056097" cy="265669"/>
        </a:xfrm>
        <a:prstGeom prst="borderCallout1">
          <a:avLst>
            <a:gd name="adj1" fmla="val 99064"/>
            <a:gd name="adj2" fmla="val -110"/>
            <a:gd name="adj3" fmla="val 156266"/>
            <a:gd name="adj4" fmla="val -48767"/>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単位当たりコストの算出式について「分子の定義</a:t>
          </a:r>
          <a:r>
            <a:rPr kumimoji="1" lang="en-US" altLang="ja-JP" sz="1000"/>
            <a:t>/</a:t>
          </a:r>
          <a:r>
            <a:rPr kumimoji="1" lang="ja-JP" altLang="en-US" sz="1000"/>
            <a:t>分母の定義」を記載。</a:t>
          </a:r>
          <a:endParaRPr kumimoji="1" lang="en-US" altLang="ja-JP" sz="1000"/>
        </a:p>
      </xdr:txBody>
    </xdr:sp>
    <xdr:clientData/>
  </xdr:twoCellAnchor>
  <xdr:twoCellAnchor>
    <xdr:from>
      <xdr:col>15</xdr:col>
      <xdr:colOff>107950</xdr:colOff>
      <xdr:row>703</xdr:row>
      <xdr:rowOff>742950</xdr:rowOff>
    </xdr:from>
    <xdr:to>
      <xdr:col>40</xdr:col>
      <xdr:colOff>35354</xdr:colOff>
      <xdr:row>707</xdr:row>
      <xdr:rowOff>215900</xdr:rowOff>
    </xdr:to>
    <xdr:sp macro="" textlink="">
      <xdr:nvSpPr>
        <xdr:cNvPr id="52" name="線吹き出し 1 (枠付き) 51"/>
        <xdr:cNvSpPr/>
      </xdr:nvSpPr>
      <xdr:spPr>
        <a:xfrm>
          <a:off x="9251950" y="116230400"/>
          <a:ext cx="15167404" cy="660400"/>
        </a:xfrm>
        <a:prstGeom prst="borderCallout1">
          <a:avLst>
            <a:gd name="adj1" fmla="val 21422"/>
            <a:gd name="adj2" fmla="val 101980"/>
            <a:gd name="adj3" fmla="val 26392"/>
            <a:gd name="adj4" fmla="val 102042"/>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ja-JP" altLang="en-US" sz="1000">
              <a:solidFill>
                <a:schemeClr val="tx1"/>
              </a:solidFill>
            </a:rPr>
            <a:t>各点検項目の令和元年度の状況について、○・△・</a:t>
          </a:r>
          <a:r>
            <a:rPr kumimoji="1" lang="en-US" altLang="ja-JP" sz="1000">
              <a:solidFill>
                <a:schemeClr val="tx1"/>
              </a:solidFill>
            </a:rPr>
            <a:t>×</a:t>
          </a:r>
          <a:r>
            <a:rPr kumimoji="1" lang="ja-JP" altLang="en-US" sz="1000">
              <a:solidFill>
                <a:schemeClr val="tx1"/>
              </a:solidFill>
            </a:rPr>
            <a:t>・－のいずれか（一部有</a:t>
          </a:r>
          <a:r>
            <a:rPr kumimoji="1" lang="en-US" altLang="ja-JP" sz="1000">
              <a:solidFill>
                <a:schemeClr val="tx1"/>
              </a:solidFill>
            </a:rPr>
            <a:t>or</a:t>
          </a:r>
          <a:r>
            <a:rPr kumimoji="1" lang="ja-JP" altLang="en-US" sz="1000">
              <a:solidFill>
                <a:schemeClr val="tx1"/>
              </a:solidFill>
            </a:rPr>
            <a:t>無）を記載し、その説明を記載。</a:t>
          </a:r>
          <a:endParaRPr kumimoji="1" lang="en-US" altLang="ja-JP" sz="1000">
            <a:solidFill>
              <a:schemeClr val="tx1"/>
            </a:solidFill>
          </a:endParaRPr>
        </a:p>
        <a:p>
          <a:pPr algn="l"/>
          <a:r>
            <a:rPr kumimoji="1" lang="ja-JP" altLang="en-US" sz="1000">
              <a:solidFill>
                <a:schemeClr val="tx1"/>
              </a:solidFill>
            </a:rPr>
            <a:t>「○」　十分できている	</a:t>
          </a:r>
        </a:p>
        <a:p>
          <a:pPr algn="l"/>
          <a:r>
            <a:rPr kumimoji="1" lang="ja-JP" altLang="en-US" sz="1000">
              <a:solidFill>
                <a:schemeClr val="tx1"/>
              </a:solidFill>
            </a:rPr>
            <a:t>「△」　一部できている</a:t>
          </a:r>
        </a:p>
        <a:p>
          <a:pPr algn="l"/>
          <a:r>
            <a:rPr kumimoji="1" lang="ja-JP" altLang="en-US" sz="1000">
              <a:solidFill>
                <a:schemeClr val="tx1"/>
              </a:solidFill>
            </a:rPr>
            <a:t>「</a:t>
          </a:r>
          <a:r>
            <a:rPr kumimoji="1" lang="en-US" altLang="ja-JP" sz="1000">
              <a:solidFill>
                <a:schemeClr val="tx1"/>
              </a:solidFill>
            </a:rPr>
            <a:t>×</a:t>
          </a:r>
          <a:r>
            <a:rPr kumimoji="1" lang="ja-JP" altLang="en-US" sz="1000">
              <a:solidFill>
                <a:schemeClr val="tx1"/>
              </a:solidFill>
            </a:rPr>
            <a:t>」　できていない</a:t>
          </a:r>
        </a:p>
        <a:p>
          <a:pPr algn="l"/>
          <a:r>
            <a:rPr kumimoji="1" lang="ja-JP" altLang="en-US" sz="1000">
              <a:solidFill>
                <a:schemeClr val="tx1"/>
              </a:solidFill>
            </a:rPr>
            <a:t>「－」　事業に関連がない</a:t>
          </a:r>
        </a:p>
        <a:p>
          <a:pPr algn="l"/>
          <a:endParaRPr kumimoji="1" lang="en-US" altLang="ja-JP" sz="1000">
            <a:solidFill>
              <a:schemeClr val="tx1"/>
            </a:solidFill>
          </a:endParaRPr>
        </a:p>
      </xdr:txBody>
    </xdr:sp>
    <xdr:clientData/>
  </xdr:twoCellAnchor>
  <xdr:twoCellAnchor>
    <xdr:from>
      <xdr:col>28</xdr:col>
      <xdr:colOff>6350</xdr:colOff>
      <xdr:row>743</xdr:row>
      <xdr:rowOff>323850</xdr:rowOff>
    </xdr:from>
    <xdr:to>
      <xdr:col>49</xdr:col>
      <xdr:colOff>139700</xdr:colOff>
      <xdr:row>745</xdr:row>
      <xdr:rowOff>304800</xdr:rowOff>
    </xdr:to>
    <xdr:sp macro="" textlink="">
      <xdr:nvSpPr>
        <xdr:cNvPr id="53" name="線吹き出し 1 (枠付き) 52"/>
        <xdr:cNvSpPr/>
      </xdr:nvSpPr>
      <xdr:spPr>
        <a:xfrm>
          <a:off x="5162550" y="65379600"/>
          <a:ext cx="4000500" cy="685800"/>
        </a:xfrm>
        <a:prstGeom prst="borderCallout1">
          <a:avLst>
            <a:gd name="adj1" fmla="val 21422"/>
            <a:gd name="adj2" fmla="val 101980"/>
            <a:gd name="adj3" fmla="val 26392"/>
            <a:gd name="adj4" fmla="val 102042"/>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ja-JP" altLang="en-US" sz="1000">
              <a:solidFill>
                <a:schemeClr val="tx1"/>
              </a:solidFill>
            </a:rPr>
            <a:t>資金の流れについて、フロー図を作成。</a:t>
          </a:r>
          <a:endParaRPr kumimoji="1" lang="en-US" altLang="ja-JP" sz="1000">
            <a:solidFill>
              <a:schemeClr val="tx1"/>
            </a:solidFill>
          </a:endParaRPr>
        </a:p>
        <a:p>
          <a:pPr algn="l"/>
          <a:r>
            <a:rPr kumimoji="1" lang="ja-JP" altLang="en-US" sz="1000">
              <a:solidFill>
                <a:schemeClr val="tx1"/>
              </a:solidFill>
            </a:rPr>
            <a:t>その際、「予算額・執行額」欄と金額の齟齬がないか注意すること。</a:t>
          </a:r>
          <a:endParaRPr kumimoji="1" lang="en-US" altLang="ja-JP" sz="1000">
            <a:solidFill>
              <a:schemeClr val="tx1"/>
            </a:solidFill>
          </a:endParaRPr>
        </a:p>
      </xdr:txBody>
    </xdr:sp>
    <xdr:clientData/>
  </xdr:twoCellAnchor>
  <xdr:twoCellAnchor>
    <xdr:from>
      <xdr:col>9</xdr:col>
      <xdr:colOff>139700</xdr:colOff>
      <xdr:row>456</xdr:row>
      <xdr:rowOff>50800</xdr:rowOff>
    </xdr:from>
    <xdr:to>
      <xdr:col>34</xdr:col>
      <xdr:colOff>67104</xdr:colOff>
      <xdr:row>459</xdr:row>
      <xdr:rowOff>88900</xdr:rowOff>
    </xdr:to>
    <xdr:sp macro="" textlink="">
      <xdr:nvSpPr>
        <xdr:cNvPr id="54" name="線吹き出し 1 (枠付き) 53"/>
        <xdr:cNvSpPr/>
      </xdr:nvSpPr>
      <xdr:spPr>
        <a:xfrm>
          <a:off x="1797050" y="42614850"/>
          <a:ext cx="4531154" cy="857250"/>
        </a:xfrm>
        <a:prstGeom prst="borderCallout1">
          <a:avLst>
            <a:gd name="adj1" fmla="val -17785"/>
            <a:gd name="adj2" fmla="val -26249"/>
            <a:gd name="adj3" fmla="val 16260"/>
            <a:gd name="adj4" fmla="val -681"/>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ja-JP" altLang="en-US" sz="1000">
              <a:solidFill>
                <a:schemeClr val="tx1"/>
              </a:solidFill>
            </a:rPr>
            <a:t>、「新経済・財政再生計画改革工程表 </a:t>
          </a:r>
          <a:r>
            <a:rPr kumimoji="1" lang="en-US" altLang="ja-JP" sz="1000">
              <a:solidFill>
                <a:schemeClr val="tx1"/>
              </a:solidFill>
            </a:rPr>
            <a:t>2019</a:t>
          </a:r>
          <a:r>
            <a:rPr kumimoji="1" lang="ja-JP" altLang="en-US" sz="1000">
              <a:solidFill>
                <a:schemeClr val="tx1"/>
              </a:solidFill>
            </a:rPr>
            <a:t>」（令和元年</a:t>
          </a:r>
          <a:r>
            <a:rPr kumimoji="1" lang="en-US" altLang="ja-JP" sz="1000">
              <a:solidFill>
                <a:schemeClr val="tx1"/>
              </a:solidFill>
            </a:rPr>
            <a:t>12</a:t>
          </a:r>
          <a:r>
            <a:rPr kumimoji="1" lang="ja-JP" altLang="en-US" sz="1000">
              <a:solidFill>
                <a:schemeClr val="tx1"/>
              </a:solidFill>
            </a:rPr>
            <a:t>月</a:t>
          </a:r>
          <a:r>
            <a:rPr kumimoji="1" lang="en-US" altLang="ja-JP" sz="1000">
              <a:solidFill>
                <a:schemeClr val="tx1"/>
              </a:solidFill>
            </a:rPr>
            <a:t>19</a:t>
          </a:r>
          <a:r>
            <a:rPr kumimoji="1" lang="ja-JP" altLang="en-US" sz="1000">
              <a:solidFill>
                <a:schemeClr val="tx1"/>
              </a:solidFill>
            </a:rPr>
            <a:t>日経済財政諮問会議決定）に挙げられた取組事項及び対応する</a:t>
          </a:r>
          <a:r>
            <a:rPr kumimoji="1" lang="en-US" altLang="ja-JP" sz="1000">
              <a:solidFill>
                <a:schemeClr val="tx1"/>
              </a:solidFill>
            </a:rPr>
            <a:t>KPI</a:t>
          </a:r>
          <a:r>
            <a:rPr kumimoji="1" lang="ja-JP" altLang="en-US" sz="1000">
              <a:solidFill>
                <a:schemeClr val="tx1"/>
              </a:solidFill>
            </a:rPr>
            <a:t>について、本事業に関連するもののうち主なものを記載する。</a:t>
          </a:r>
          <a:endParaRPr kumimoji="1" lang="en-US" altLang="ja-JP" sz="10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fwi99007v\00&#29987;&#26989;&#20445;&#23433;G&#37489;&#23665;&#28779;&#34220;&#39006;&#30435;&#29702;&#23448;&#20184;00\04%20&#37489;&#23475;&#38450;&#27490;&#29677;\30%20&#19968;&#33324;&#20250;&#35336;&#20104;&#31639;&#35201;&#27714;\130%20&#20196;&#21644;3&#24180;&#24230;&#35201;&#27714;\&#20241;&#24259;&#27490;&#37489;&#23665;&#37489;&#23475;&#38450;&#27490;&#31561;&#24037;&#20107;&#36027;&#35036;&#21161;&#37329;\200508&#12294;_&#65288;&#19968;&#33324;&#65289;&#27010;&#31639;&#35201;&#27714;&#36039;&#26009;&#20316;&#26989;&#20381;&#38972;\&#12304;&#21029;&#28155;&#65299;&#65293;&#65299;&#12305;&#34892;&#25919;&#20107;&#26989;&#12524;&#12499;&#12517;&#12540;&#12471;&#12540;&#12488;&#35352;&#3661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 val="別紙1"/>
      <sheetName val="別紙2"/>
      <sheetName val="別紙3"/>
    </sheetNames>
    <sheetDataSet>
      <sheetData sheetId="0">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P10" t="str">
            <v>委託・請負、補助</v>
          </cell>
          <cell r="W10" t="str">
            <v>復興庁</v>
          </cell>
          <cell r="AA10" t="str">
            <v>令和9年度</v>
          </cell>
        </row>
        <row r="11">
          <cell r="W11" t="str">
            <v>総務省</v>
          </cell>
          <cell r="AA11" t="str">
            <v>令和10年度</v>
          </cell>
        </row>
        <row r="12">
          <cell r="W12" t="str">
            <v>法務省</v>
          </cell>
          <cell r="AA12" t="str">
            <v>令和11年度</v>
          </cell>
        </row>
        <row r="13">
          <cell r="K13" t="str">
            <v>中小企業対策</v>
          </cell>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27" t="str">
            <v>-</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一般会計</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8" t="s">
        <v>0</v>
      </c>
      <c r="AK2" s="988"/>
      <c r="AL2" s="988"/>
      <c r="AM2" s="988"/>
      <c r="AN2" s="988"/>
      <c r="AO2" s="989"/>
      <c r="AP2" s="989"/>
      <c r="AQ2" s="989"/>
      <c r="AR2" s="78" t="str">
        <f>IF(OR(AO2="　", AO2=""), "", "-")</f>
        <v/>
      </c>
      <c r="AS2" s="990">
        <v>79</v>
      </c>
      <c r="AT2" s="990"/>
      <c r="AU2" s="990"/>
      <c r="AV2" s="51" t="str">
        <f>IF(AW2="", "", "-")</f>
        <v/>
      </c>
      <c r="AW2" s="935"/>
      <c r="AX2" s="935"/>
    </row>
    <row r="3" spans="1:50" ht="21" customHeight="1" thickBot="1" x14ac:dyDescent="0.25">
      <c r="A3" s="881" t="s">
        <v>416</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548</v>
      </c>
      <c r="AK3" s="883"/>
      <c r="AL3" s="883"/>
      <c r="AM3" s="883"/>
      <c r="AN3" s="883"/>
      <c r="AO3" s="883"/>
      <c r="AP3" s="883"/>
      <c r="AQ3" s="883"/>
      <c r="AR3" s="883"/>
      <c r="AS3" s="883"/>
      <c r="AT3" s="883"/>
      <c r="AU3" s="883"/>
      <c r="AV3" s="883"/>
      <c r="AW3" s="883"/>
      <c r="AX3" s="24" t="s">
        <v>65</v>
      </c>
    </row>
    <row r="4" spans="1:50" ht="24.75" customHeight="1" x14ac:dyDescent="0.2">
      <c r="A4" s="711" t="s">
        <v>25</v>
      </c>
      <c r="B4" s="712"/>
      <c r="C4" s="712"/>
      <c r="D4" s="712"/>
      <c r="E4" s="712"/>
      <c r="F4" s="712"/>
      <c r="G4" s="689" t="s">
        <v>742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690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853" t="s">
        <v>470</v>
      </c>
      <c r="H5" s="854"/>
      <c r="I5" s="854"/>
      <c r="J5" s="854"/>
      <c r="K5" s="854"/>
      <c r="L5" s="854"/>
      <c r="M5" s="855" t="s">
        <v>66</v>
      </c>
      <c r="N5" s="856"/>
      <c r="O5" s="856"/>
      <c r="P5" s="856"/>
      <c r="Q5" s="856"/>
      <c r="R5" s="857"/>
      <c r="S5" s="858" t="s">
        <v>521</v>
      </c>
      <c r="T5" s="854"/>
      <c r="U5" s="854"/>
      <c r="V5" s="854"/>
      <c r="W5" s="854"/>
      <c r="X5" s="859"/>
      <c r="Y5" s="705" t="s">
        <v>3</v>
      </c>
      <c r="Z5" s="550"/>
      <c r="AA5" s="550"/>
      <c r="AB5" s="550"/>
      <c r="AC5" s="550"/>
      <c r="AD5" s="551"/>
      <c r="AE5" s="706" t="s">
        <v>691</v>
      </c>
      <c r="AF5" s="706"/>
      <c r="AG5" s="706"/>
      <c r="AH5" s="706"/>
      <c r="AI5" s="706"/>
      <c r="AJ5" s="706"/>
      <c r="AK5" s="706"/>
      <c r="AL5" s="706"/>
      <c r="AM5" s="706"/>
      <c r="AN5" s="706"/>
      <c r="AO5" s="706"/>
      <c r="AP5" s="707"/>
      <c r="AQ5" s="708" t="s">
        <v>743</v>
      </c>
      <c r="AR5" s="709"/>
      <c r="AS5" s="709"/>
      <c r="AT5" s="709"/>
      <c r="AU5" s="709"/>
      <c r="AV5" s="709"/>
      <c r="AW5" s="709"/>
      <c r="AX5" s="710"/>
    </row>
    <row r="6" spans="1:50" ht="39" customHeight="1" x14ac:dyDescent="0.2">
      <c r="A6" s="713" t="s">
        <v>4</v>
      </c>
      <c r="B6" s="714"/>
      <c r="C6" s="714"/>
      <c r="D6" s="714"/>
      <c r="E6" s="714"/>
      <c r="F6" s="714"/>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2">
      <c r="A7" s="502" t="s">
        <v>22</v>
      </c>
      <c r="B7" s="503"/>
      <c r="C7" s="503"/>
      <c r="D7" s="503"/>
      <c r="E7" s="503"/>
      <c r="F7" s="504"/>
      <c r="G7" s="505" t="s">
        <v>744</v>
      </c>
      <c r="H7" s="506"/>
      <c r="I7" s="506"/>
      <c r="J7" s="506"/>
      <c r="K7" s="506"/>
      <c r="L7" s="506"/>
      <c r="M7" s="506"/>
      <c r="N7" s="506"/>
      <c r="O7" s="506"/>
      <c r="P7" s="506"/>
      <c r="Q7" s="506"/>
      <c r="R7" s="506"/>
      <c r="S7" s="506"/>
      <c r="T7" s="506"/>
      <c r="U7" s="506"/>
      <c r="V7" s="506"/>
      <c r="W7" s="506"/>
      <c r="X7" s="507"/>
      <c r="Y7" s="946" t="s">
        <v>380</v>
      </c>
      <c r="Z7" s="450"/>
      <c r="AA7" s="450"/>
      <c r="AB7" s="450"/>
      <c r="AC7" s="450"/>
      <c r="AD7" s="947"/>
      <c r="AE7" s="936" t="s">
        <v>745</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2">
      <c r="A8" s="502" t="s">
        <v>252</v>
      </c>
      <c r="B8" s="503"/>
      <c r="C8" s="503"/>
      <c r="D8" s="503"/>
      <c r="E8" s="503"/>
      <c r="F8" s="504"/>
      <c r="G8" s="957" t="str">
        <f>入力規則等!A27</f>
        <v>国土強靱化施策</v>
      </c>
      <c r="H8" s="727"/>
      <c r="I8" s="727"/>
      <c r="J8" s="727"/>
      <c r="K8" s="727"/>
      <c r="L8" s="727"/>
      <c r="M8" s="727"/>
      <c r="N8" s="727"/>
      <c r="O8" s="727"/>
      <c r="P8" s="727"/>
      <c r="Q8" s="727"/>
      <c r="R8" s="727"/>
      <c r="S8" s="727"/>
      <c r="T8" s="727"/>
      <c r="U8" s="727"/>
      <c r="V8" s="727"/>
      <c r="W8" s="727"/>
      <c r="X8" s="958"/>
      <c r="Y8" s="860" t="s">
        <v>253</v>
      </c>
      <c r="Z8" s="861"/>
      <c r="AA8" s="861"/>
      <c r="AB8" s="861"/>
      <c r="AC8" s="861"/>
      <c r="AD8" s="862"/>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2">
      <c r="A9" s="863" t="s">
        <v>23</v>
      </c>
      <c r="B9" s="864"/>
      <c r="C9" s="864"/>
      <c r="D9" s="864"/>
      <c r="E9" s="864"/>
      <c r="F9" s="864"/>
      <c r="G9" s="865" t="s">
        <v>746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2">
      <c r="A10" s="667" t="s">
        <v>30</v>
      </c>
      <c r="B10" s="668"/>
      <c r="C10" s="668"/>
      <c r="D10" s="668"/>
      <c r="E10" s="668"/>
      <c r="F10" s="668"/>
      <c r="G10" s="761" t="s">
        <v>747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1000" t="s">
        <v>24</v>
      </c>
      <c r="B12" s="1001"/>
      <c r="C12" s="1001"/>
      <c r="D12" s="1001"/>
      <c r="E12" s="1001"/>
      <c r="F12" s="1002"/>
      <c r="G12" s="767"/>
      <c r="H12" s="768"/>
      <c r="I12" s="768"/>
      <c r="J12" s="768"/>
      <c r="K12" s="768"/>
      <c r="L12" s="768"/>
      <c r="M12" s="768"/>
      <c r="N12" s="768"/>
      <c r="O12" s="768"/>
      <c r="P12" s="422" t="s">
        <v>383</v>
      </c>
      <c r="Q12" s="423"/>
      <c r="R12" s="423"/>
      <c r="S12" s="423"/>
      <c r="T12" s="423"/>
      <c r="U12" s="423"/>
      <c r="V12" s="424"/>
      <c r="W12" s="422" t="s">
        <v>403</v>
      </c>
      <c r="X12" s="423"/>
      <c r="Y12" s="423"/>
      <c r="Z12" s="423"/>
      <c r="AA12" s="423"/>
      <c r="AB12" s="423"/>
      <c r="AC12" s="424"/>
      <c r="AD12" s="422" t="s">
        <v>410</v>
      </c>
      <c r="AE12" s="423"/>
      <c r="AF12" s="423"/>
      <c r="AG12" s="423"/>
      <c r="AH12" s="423"/>
      <c r="AI12" s="423"/>
      <c r="AJ12" s="424"/>
      <c r="AK12" s="422" t="s">
        <v>417</v>
      </c>
      <c r="AL12" s="423"/>
      <c r="AM12" s="423"/>
      <c r="AN12" s="423"/>
      <c r="AO12" s="423"/>
      <c r="AP12" s="423"/>
      <c r="AQ12" s="424"/>
      <c r="AR12" s="422" t="s">
        <v>418</v>
      </c>
      <c r="AS12" s="423"/>
      <c r="AT12" s="423"/>
      <c r="AU12" s="423"/>
      <c r="AV12" s="423"/>
      <c r="AW12" s="423"/>
      <c r="AX12" s="729"/>
    </row>
    <row r="13" spans="1:50" ht="21" customHeight="1" x14ac:dyDescent="0.2">
      <c r="A13" s="621"/>
      <c r="B13" s="622"/>
      <c r="C13" s="622"/>
      <c r="D13" s="622"/>
      <c r="E13" s="622"/>
      <c r="F13" s="623"/>
      <c r="G13" s="730" t="s">
        <v>6</v>
      </c>
      <c r="H13" s="731"/>
      <c r="I13" s="772" t="s">
        <v>7</v>
      </c>
      <c r="J13" s="773"/>
      <c r="K13" s="773"/>
      <c r="L13" s="773"/>
      <c r="M13" s="773"/>
      <c r="N13" s="773"/>
      <c r="O13" s="774"/>
      <c r="P13" s="664">
        <v>2106</v>
      </c>
      <c r="Q13" s="665"/>
      <c r="R13" s="665"/>
      <c r="S13" s="665"/>
      <c r="T13" s="665"/>
      <c r="U13" s="665"/>
      <c r="V13" s="666"/>
      <c r="W13" s="664">
        <v>2349</v>
      </c>
      <c r="X13" s="665"/>
      <c r="Y13" s="665"/>
      <c r="Z13" s="665"/>
      <c r="AA13" s="665"/>
      <c r="AB13" s="665"/>
      <c r="AC13" s="666"/>
      <c r="AD13" s="664">
        <v>2911</v>
      </c>
      <c r="AE13" s="665"/>
      <c r="AF13" s="665"/>
      <c r="AG13" s="665"/>
      <c r="AH13" s="665"/>
      <c r="AI13" s="665"/>
      <c r="AJ13" s="666"/>
      <c r="AK13" s="943">
        <v>2842</v>
      </c>
      <c r="AL13" s="944"/>
      <c r="AM13" s="944"/>
      <c r="AN13" s="944"/>
      <c r="AO13" s="944"/>
      <c r="AP13" s="944"/>
      <c r="AQ13" s="945"/>
      <c r="AR13" s="943" t="s">
        <v>1018</v>
      </c>
      <c r="AS13" s="944"/>
      <c r="AT13" s="944"/>
      <c r="AU13" s="944"/>
      <c r="AV13" s="944"/>
      <c r="AW13" s="944"/>
      <c r="AX13" s="945"/>
    </row>
    <row r="14" spans="1:50" ht="21" customHeight="1" x14ac:dyDescent="0.2">
      <c r="A14" s="621"/>
      <c r="B14" s="622"/>
      <c r="C14" s="622"/>
      <c r="D14" s="622"/>
      <c r="E14" s="622"/>
      <c r="F14" s="623"/>
      <c r="G14" s="732"/>
      <c r="H14" s="733"/>
      <c r="I14" s="718" t="s">
        <v>8</v>
      </c>
      <c r="J14" s="770"/>
      <c r="K14" s="770"/>
      <c r="L14" s="770"/>
      <c r="M14" s="770"/>
      <c r="N14" s="770"/>
      <c r="O14" s="771"/>
      <c r="P14" s="664">
        <v>130</v>
      </c>
      <c r="Q14" s="665"/>
      <c r="R14" s="665"/>
      <c r="S14" s="665"/>
      <c r="T14" s="665"/>
      <c r="U14" s="665"/>
      <c r="V14" s="666"/>
      <c r="W14" s="664">
        <v>336</v>
      </c>
      <c r="X14" s="665"/>
      <c r="Y14" s="665"/>
      <c r="Z14" s="665"/>
      <c r="AA14" s="665"/>
      <c r="AB14" s="665"/>
      <c r="AC14" s="666"/>
      <c r="AD14" s="664">
        <v>-3</v>
      </c>
      <c r="AE14" s="665"/>
      <c r="AF14" s="665"/>
      <c r="AG14" s="665"/>
      <c r="AH14" s="665"/>
      <c r="AI14" s="665"/>
      <c r="AJ14" s="666"/>
      <c r="AK14" s="664"/>
      <c r="AL14" s="665"/>
      <c r="AM14" s="665"/>
      <c r="AN14" s="665"/>
      <c r="AO14" s="665"/>
      <c r="AP14" s="665"/>
      <c r="AQ14" s="666"/>
      <c r="AR14" s="796"/>
      <c r="AS14" s="796"/>
      <c r="AT14" s="796"/>
      <c r="AU14" s="796"/>
      <c r="AV14" s="796"/>
      <c r="AW14" s="796"/>
      <c r="AX14" s="797"/>
    </row>
    <row r="15" spans="1:50" ht="21" customHeight="1" x14ac:dyDescent="0.2">
      <c r="A15" s="621"/>
      <c r="B15" s="622"/>
      <c r="C15" s="622"/>
      <c r="D15" s="622"/>
      <c r="E15" s="622"/>
      <c r="F15" s="623"/>
      <c r="G15" s="732"/>
      <c r="H15" s="733"/>
      <c r="I15" s="718" t="s">
        <v>51</v>
      </c>
      <c r="J15" s="719"/>
      <c r="K15" s="719"/>
      <c r="L15" s="719"/>
      <c r="M15" s="719"/>
      <c r="N15" s="719"/>
      <c r="O15" s="720"/>
      <c r="P15" s="664">
        <v>180</v>
      </c>
      <c r="Q15" s="665"/>
      <c r="R15" s="665"/>
      <c r="S15" s="665"/>
      <c r="T15" s="665"/>
      <c r="U15" s="665"/>
      <c r="V15" s="666"/>
      <c r="W15" s="664">
        <v>329</v>
      </c>
      <c r="X15" s="665"/>
      <c r="Y15" s="665"/>
      <c r="Z15" s="665"/>
      <c r="AA15" s="665"/>
      <c r="AB15" s="665"/>
      <c r="AC15" s="666"/>
      <c r="AD15" s="664">
        <v>389</v>
      </c>
      <c r="AE15" s="665"/>
      <c r="AF15" s="665"/>
      <c r="AG15" s="665"/>
      <c r="AH15" s="665"/>
      <c r="AI15" s="665"/>
      <c r="AJ15" s="666"/>
      <c r="AK15" s="664">
        <v>390</v>
      </c>
      <c r="AL15" s="665"/>
      <c r="AM15" s="665"/>
      <c r="AN15" s="665"/>
      <c r="AO15" s="665"/>
      <c r="AP15" s="665"/>
      <c r="AQ15" s="666"/>
      <c r="AR15" s="664"/>
      <c r="AS15" s="665"/>
      <c r="AT15" s="665"/>
      <c r="AU15" s="665"/>
      <c r="AV15" s="665"/>
      <c r="AW15" s="665"/>
      <c r="AX15" s="814"/>
    </row>
    <row r="16" spans="1:50" ht="21" customHeight="1" x14ac:dyDescent="0.2">
      <c r="A16" s="621"/>
      <c r="B16" s="622"/>
      <c r="C16" s="622"/>
      <c r="D16" s="622"/>
      <c r="E16" s="622"/>
      <c r="F16" s="623"/>
      <c r="G16" s="732"/>
      <c r="H16" s="733"/>
      <c r="I16" s="718" t="s">
        <v>52</v>
      </c>
      <c r="J16" s="719"/>
      <c r="K16" s="719"/>
      <c r="L16" s="719"/>
      <c r="M16" s="719"/>
      <c r="N16" s="719"/>
      <c r="O16" s="720"/>
      <c r="P16" s="664">
        <v>-329</v>
      </c>
      <c r="Q16" s="665"/>
      <c r="R16" s="665"/>
      <c r="S16" s="665"/>
      <c r="T16" s="665"/>
      <c r="U16" s="665"/>
      <c r="V16" s="666"/>
      <c r="W16" s="664">
        <v>-389</v>
      </c>
      <c r="X16" s="665"/>
      <c r="Y16" s="665"/>
      <c r="Z16" s="665"/>
      <c r="AA16" s="665"/>
      <c r="AB16" s="665"/>
      <c r="AC16" s="666"/>
      <c r="AD16" s="664">
        <v>-390</v>
      </c>
      <c r="AE16" s="665"/>
      <c r="AF16" s="665"/>
      <c r="AG16" s="665"/>
      <c r="AH16" s="665"/>
      <c r="AI16" s="665"/>
      <c r="AJ16" s="666"/>
      <c r="AK16" s="664"/>
      <c r="AL16" s="665"/>
      <c r="AM16" s="665"/>
      <c r="AN16" s="665"/>
      <c r="AO16" s="665"/>
      <c r="AP16" s="665"/>
      <c r="AQ16" s="666"/>
      <c r="AR16" s="764"/>
      <c r="AS16" s="765"/>
      <c r="AT16" s="765"/>
      <c r="AU16" s="765"/>
      <c r="AV16" s="765"/>
      <c r="AW16" s="765"/>
      <c r="AX16" s="766"/>
    </row>
    <row r="17" spans="1:50" ht="24.75" customHeight="1" x14ac:dyDescent="0.2">
      <c r="A17" s="621"/>
      <c r="B17" s="622"/>
      <c r="C17" s="622"/>
      <c r="D17" s="622"/>
      <c r="E17" s="622"/>
      <c r="F17" s="623"/>
      <c r="G17" s="732"/>
      <c r="H17" s="733"/>
      <c r="I17" s="718" t="s">
        <v>50</v>
      </c>
      <c r="J17" s="770"/>
      <c r="K17" s="770"/>
      <c r="L17" s="770"/>
      <c r="M17" s="770"/>
      <c r="N17" s="770"/>
      <c r="O17" s="771"/>
      <c r="P17" s="664" t="s">
        <v>1014</v>
      </c>
      <c r="Q17" s="665"/>
      <c r="R17" s="665"/>
      <c r="S17" s="665"/>
      <c r="T17" s="665"/>
      <c r="U17" s="665"/>
      <c r="V17" s="666"/>
      <c r="W17" s="664" t="s">
        <v>1014</v>
      </c>
      <c r="X17" s="665"/>
      <c r="Y17" s="665"/>
      <c r="Z17" s="665"/>
      <c r="AA17" s="665"/>
      <c r="AB17" s="665"/>
      <c r="AC17" s="666"/>
      <c r="AD17" s="664" t="s">
        <v>1014</v>
      </c>
      <c r="AE17" s="665"/>
      <c r="AF17" s="665"/>
      <c r="AG17" s="665"/>
      <c r="AH17" s="665"/>
      <c r="AI17" s="665"/>
      <c r="AJ17" s="666"/>
      <c r="AK17" s="664" t="s">
        <v>1014</v>
      </c>
      <c r="AL17" s="665"/>
      <c r="AM17" s="665"/>
      <c r="AN17" s="665"/>
      <c r="AO17" s="665"/>
      <c r="AP17" s="665"/>
      <c r="AQ17" s="666"/>
      <c r="AR17" s="941"/>
      <c r="AS17" s="941"/>
      <c r="AT17" s="941"/>
      <c r="AU17" s="941"/>
      <c r="AV17" s="941"/>
      <c r="AW17" s="941"/>
      <c r="AX17" s="942"/>
    </row>
    <row r="18" spans="1:50" ht="24.75" customHeight="1" x14ac:dyDescent="0.2">
      <c r="A18" s="621"/>
      <c r="B18" s="622"/>
      <c r="C18" s="622"/>
      <c r="D18" s="622"/>
      <c r="E18" s="622"/>
      <c r="F18" s="623"/>
      <c r="G18" s="734"/>
      <c r="H18" s="735"/>
      <c r="I18" s="723" t="s">
        <v>20</v>
      </c>
      <c r="J18" s="724"/>
      <c r="K18" s="724"/>
      <c r="L18" s="724"/>
      <c r="M18" s="724"/>
      <c r="N18" s="724"/>
      <c r="O18" s="725"/>
      <c r="P18" s="892">
        <f>SUM(P13:V17)</f>
        <v>2087</v>
      </c>
      <c r="Q18" s="893"/>
      <c r="R18" s="893"/>
      <c r="S18" s="893"/>
      <c r="T18" s="893"/>
      <c r="U18" s="893"/>
      <c r="V18" s="894"/>
      <c r="W18" s="892">
        <f>SUM(W13:AC17)</f>
        <v>2625</v>
      </c>
      <c r="X18" s="893"/>
      <c r="Y18" s="893"/>
      <c r="Z18" s="893"/>
      <c r="AA18" s="893"/>
      <c r="AB18" s="893"/>
      <c r="AC18" s="894"/>
      <c r="AD18" s="892">
        <f>SUM(AD13:AJ17)</f>
        <v>2907</v>
      </c>
      <c r="AE18" s="893"/>
      <c r="AF18" s="893"/>
      <c r="AG18" s="893"/>
      <c r="AH18" s="893"/>
      <c r="AI18" s="893"/>
      <c r="AJ18" s="894"/>
      <c r="AK18" s="892">
        <f>SUM(AK13:AQ17)</f>
        <v>3232</v>
      </c>
      <c r="AL18" s="893"/>
      <c r="AM18" s="893"/>
      <c r="AN18" s="893"/>
      <c r="AO18" s="893"/>
      <c r="AP18" s="893"/>
      <c r="AQ18" s="894"/>
      <c r="AR18" s="892">
        <f>SUM(AR13:AX17)</f>
        <v>0</v>
      </c>
      <c r="AS18" s="893"/>
      <c r="AT18" s="893"/>
      <c r="AU18" s="893"/>
      <c r="AV18" s="893"/>
      <c r="AW18" s="893"/>
      <c r="AX18" s="895"/>
    </row>
    <row r="19" spans="1:50" ht="24.75" customHeight="1" x14ac:dyDescent="0.2">
      <c r="A19" s="621"/>
      <c r="B19" s="622"/>
      <c r="C19" s="622"/>
      <c r="D19" s="622"/>
      <c r="E19" s="622"/>
      <c r="F19" s="623"/>
      <c r="G19" s="890" t="s">
        <v>9</v>
      </c>
      <c r="H19" s="891"/>
      <c r="I19" s="891"/>
      <c r="J19" s="891"/>
      <c r="K19" s="891"/>
      <c r="L19" s="891"/>
      <c r="M19" s="891"/>
      <c r="N19" s="891"/>
      <c r="O19" s="891"/>
      <c r="P19" s="664">
        <v>1944</v>
      </c>
      <c r="Q19" s="665"/>
      <c r="R19" s="665"/>
      <c r="S19" s="665"/>
      <c r="T19" s="665"/>
      <c r="U19" s="665"/>
      <c r="V19" s="666"/>
      <c r="W19" s="664">
        <v>2191</v>
      </c>
      <c r="X19" s="665"/>
      <c r="Y19" s="665"/>
      <c r="Z19" s="665"/>
      <c r="AA19" s="665"/>
      <c r="AB19" s="665"/>
      <c r="AC19" s="666"/>
      <c r="AD19" s="664">
        <v>2269</v>
      </c>
      <c r="AE19" s="665"/>
      <c r="AF19" s="665"/>
      <c r="AG19" s="665"/>
      <c r="AH19" s="665"/>
      <c r="AI19" s="665"/>
      <c r="AJ19" s="666"/>
      <c r="AK19" s="329"/>
      <c r="AL19" s="329"/>
      <c r="AM19" s="329"/>
      <c r="AN19" s="329"/>
      <c r="AO19" s="329"/>
      <c r="AP19" s="329"/>
      <c r="AQ19" s="329"/>
      <c r="AR19" s="329"/>
      <c r="AS19" s="329"/>
      <c r="AT19" s="329"/>
      <c r="AU19" s="329"/>
      <c r="AV19" s="329"/>
      <c r="AW19" s="329"/>
      <c r="AX19" s="331"/>
    </row>
    <row r="20" spans="1:50" ht="24.75" customHeight="1" x14ac:dyDescent="0.2">
      <c r="A20" s="621"/>
      <c r="B20" s="622"/>
      <c r="C20" s="622"/>
      <c r="D20" s="622"/>
      <c r="E20" s="622"/>
      <c r="F20" s="623"/>
      <c r="G20" s="890" t="s">
        <v>10</v>
      </c>
      <c r="H20" s="891"/>
      <c r="I20" s="891"/>
      <c r="J20" s="891"/>
      <c r="K20" s="891"/>
      <c r="L20" s="891"/>
      <c r="M20" s="891"/>
      <c r="N20" s="891"/>
      <c r="O20" s="891"/>
      <c r="P20" s="317">
        <f>IF(P18=0, "-", SUM(P19)/P18)</f>
        <v>0.93148059415428841</v>
      </c>
      <c r="Q20" s="317"/>
      <c r="R20" s="317"/>
      <c r="S20" s="317"/>
      <c r="T20" s="317"/>
      <c r="U20" s="317"/>
      <c r="V20" s="317"/>
      <c r="W20" s="317">
        <f>IF(W18=0, "-", SUM(W19)/W18)</f>
        <v>0.83466666666666667</v>
      </c>
      <c r="X20" s="317"/>
      <c r="Y20" s="317"/>
      <c r="Z20" s="317"/>
      <c r="AA20" s="317"/>
      <c r="AB20" s="317"/>
      <c r="AC20" s="317"/>
      <c r="AD20" s="317">
        <f>IF(AD18=0, "-", SUM(AD19)/AD18)</f>
        <v>0.78052975576195394</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
      <c r="A21" s="863"/>
      <c r="B21" s="864"/>
      <c r="C21" s="864"/>
      <c r="D21" s="864"/>
      <c r="E21" s="864"/>
      <c r="F21" s="1003"/>
      <c r="G21" s="315" t="s">
        <v>345</v>
      </c>
      <c r="H21" s="316"/>
      <c r="I21" s="316"/>
      <c r="J21" s="316"/>
      <c r="K21" s="316"/>
      <c r="L21" s="316"/>
      <c r="M21" s="316"/>
      <c r="N21" s="316"/>
      <c r="O21" s="316"/>
      <c r="P21" s="317">
        <f>IF(P19=0, "-", SUM(P19)/SUM(P13,P14))</f>
        <v>0.86940966010733456</v>
      </c>
      <c r="Q21" s="317"/>
      <c r="R21" s="317"/>
      <c r="S21" s="317"/>
      <c r="T21" s="317"/>
      <c r="U21" s="317"/>
      <c r="V21" s="317"/>
      <c r="W21" s="317">
        <f>IF(W19=0, "-", SUM(W19)/SUM(W13,W14))</f>
        <v>0.81601489757914336</v>
      </c>
      <c r="X21" s="317"/>
      <c r="Y21" s="317"/>
      <c r="Z21" s="317"/>
      <c r="AA21" s="317"/>
      <c r="AB21" s="317"/>
      <c r="AC21" s="317"/>
      <c r="AD21" s="317">
        <f>IF(AD19=0, "-", SUM(AD19)/SUM(AD13,AD14))</f>
        <v>0.78026134800550206</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2">
      <c r="A22" s="970" t="s">
        <v>419</v>
      </c>
      <c r="B22" s="971"/>
      <c r="C22" s="971"/>
      <c r="D22" s="971"/>
      <c r="E22" s="971"/>
      <c r="F22" s="972"/>
      <c r="G22" s="1008" t="s">
        <v>324</v>
      </c>
      <c r="H22" s="221"/>
      <c r="I22" s="221"/>
      <c r="J22" s="221"/>
      <c r="K22" s="221"/>
      <c r="L22" s="221"/>
      <c r="M22" s="221"/>
      <c r="N22" s="221"/>
      <c r="O22" s="222"/>
      <c r="P22" s="959" t="s">
        <v>420</v>
      </c>
      <c r="Q22" s="221"/>
      <c r="R22" s="221"/>
      <c r="S22" s="221"/>
      <c r="T22" s="221"/>
      <c r="U22" s="221"/>
      <c r="V22" s="222"/>
      <c r="W22" s="959" t="s">
        <v>421</v>
      </c>
      <c r="X22" s="221"/>
      <c r="Y22" s="221"/>
      <c r="Z22" s="221"/>
      <c r="AA22" s="221"/>
      <c r="AB22" s="221"/>
      <c r="AC22" s="222"/>
      <c r="AD22" s="959" t="s">
        <v>323</v>
      </c>
      <c r="AE22" s="221"/>
      <c r="AF22" s="221"/>
      <c r="AG22" s="221"/>
      <c r="AH22" s="221"/>
      <c r="AI22" s="221"/>
      <c r="AJ22" s="221"/>
      <c r="AK22" s="221"/>
      <c r="AL22" s="221"/>
      <c r="AM22" s="221"/>
      <c r="AN22" s="221"/>
      <c r="AO22" s="221"/>
      <c r="AP22" s="221"/>
      <c r="AQ22" s="221"/>
      <c r="AR22" s="221"/>
      <c r="AS22" s="221"/>
      <c r="AT22" s="221"/>
      <c r="AU22" s="221"/>
      <c r="AV22" s="221"/>
      <c r="AW22" s="221"/>
      <c r="AX22" s="979"/>
    </row>
    <row r="23" spans="1:50" ht="36" customHeight="1" x14ac:dyDescent="0.2">
      <c r="A23" s="973"/>
      <c r="B23" s="974"/>
      <c r="C23" s="974"/>
      <c r="D23" s="974"/>
      <c r="E23" s="974"/>
      <c r="F23" s="975"/>
      <c r="G23" s="1009" t="s">
        <v>748</v>
      </c>
      <c r="H23" s="1010"/>
      <c r="I23" s="1010"/>
      <c r="J23" s="1010"/>
      <c r="K23" s="1010"/>
      <c r="L23" s="1010"/>
      <c r="M23" s="1010"/>
      <c r="N23" s="1010"/>
      <c r="O23" s="1011"/>
      <c r="P23" s="943">
        <v>2842</v>
      </c>
      <c r="Q23" s="944"/>
      <c r="R23" s="944"/>
      <c r="S23" s="944"/>
      <c r="T23" s="944"/>
      <c r="U23" s="944"/>
      <c r="V23" s="960"/>
      <c r="W23" s="943" t="s">
        <v>1018</v>
      </c>
      <c r="X23" s="944"/>
      <c r="Y23" s="944"/>
      <c r="Z23" s="944"/>
      <c r="AA23" s="944"/>
      <c r="AB23" s="944"/>
      <c r="AC23" s="960"/>
      <c r="AD23" s="980" t="s">
        <v>399</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2">
      <c r="A24" s="973"/>
      <c r="B24" s="974"/>
      <c r="C24" s="974"/>
      <c r="D24" s="974"/>
      <c r="E24" s="974"/>
      <c r="F24" s="975"/>
      <c r="G24" s="961"/>
      <c r="H24" s="962"/>
      <c r="I24" s="962"/>
      <c r="J24" s="962"/>
      <c r="K24" s="962"/>
      <c r="L24" s="962"/>
      <c r="M24" s="962"/>
      <c r="N24" s="962"/>
      <c r="O24" s="963"/>
      <c r="P24" s="664"/>
      <c r="Q24" s="665"/>
      <c r="R24" s="665"/>
      <c r="S24" s="665"/>
      <c r="T24" s="665"/>
      <c r="U24" s="665"/>
      <c r="V24" s="666"/>
      <c r="W24" s="664"/>
      <c r="X24" s="665"/>
      <c r="Y24" s="665"/>
      <c r="Z24" s="665"/>
      <c r="AA24" s="665"/>
      <c r="AB24" s="665"/>
      <c r="AC24" s="666"/>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2">
      <c r="A25" s="973"/>
      <c r="B25" s="974"/>
      <c r="C25" s="974"/>
      <c r="D25" s="974"/>
      <c r="E25" s="974"/>
      <c r="F25" s="975"/>
      <c r="G25" s="961"/>
      <c r="H25" s="962"/>
      <c r="I25" s="962"/>
      <c r="J25" s="962"/>
      <c r="K25" s="962"/>
      <c r="L25" s="962"/>
      <c r="M25" s="962"/>
      <c r="N25" s="962"/>
      <c r="O25" s="963"/>
      <c r="P25" s="664"/>
      <c r="Q25" s="665"/>
      <c r="R25" s="665"/>
      <c r="S25" s="665"/>
      <c r="T25" s="665"/>
      <c r="U25" s="665"/>
      <c r="V25" s="666"/>
      <c r="W25" s="664"/>
      <c r="X25" s="665"/>
      <c r="Y25" s="665"/>
      <c r="Z25" s="665"/>
      <c r="AA25" s="665"/>
      <c r="AB25" s="665"/>
      <c r="AC25" s="666"/>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2">
      <c r="A26" s="973"/>
      <c r="B26" s="974"/>
      <c r="C26" s="974"/>
      <c r="D26" s="974"/>
      <c r="E26" s="974"/>
      <c r="F26" s="975"/>
      <c r="G26" s="961"/>
      <c r="H26" s="962"/>
      <c r="I26" s="962"/>
      <c r="J26" s="962"/>
      <c r="K26" s="962"/>
      <c r="L26" s="962"/>
      <c r="M26" s="962"/>
      <c r="N26" s="962"/>
      <c r="O26" s="963"/>
      <c r="P26" s="664"/>
      <c r="Q26" s="665"/>
      <c r="R26" s="665"/>
      <c r="S26" s="665"/>
      <c r="T26" s="665"/>
      <c r="U26" s="665"/>
      <c r="V26" s="666"/>
      <c r="W26" s="664"/>
      <c r="X26" s="665"/>
      <c r="Y26" s="665"/>
      <c r="Z26" s="665"/>
      <c r="AA26" s="665"/>
      <c r="AB26" s="665"/>
      <c r="AC26" s="666"/>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2">
      <c r="A27" s="973"/>
      <c r="B27" s="974"/>
      <c r="C27" s="974"/>
      <c r="D27" s="974"/>
      <c r="E27" s="974"/>
      <c r="F27" s="975"/>
      <c r="G27" s="961"/>
      <c r="H27" s="962"/>
      <c r="I27" s="962"/>
      <c r="J27" s="962"/>
      <c r="K27" s="962"/>
      <c r="L27" s="962"/>
      <c r="M27" s="962"/>
      <c r="N27" s="962"/>
      <c r="O27" s="963"/>
      <c r="P27" s="664"/>
      <c r="Q27" s="665"/>
      <c r="R27" s="665"/>
      <c r="S27" s="665"/>
      <c r="T27" s="665"/>
      <c r="U27" s="665"/>
      <c r="V27" s="666"/>
      <c r="W27" s="664"/>
      <c r="X27" s="665"/>
      <c r="Y27" s="665"/>
      <c r="Z27" s="665"/>
      <c r="AA27" s="665"/>
      <c r="AB27" s="665"/>
      <c r="AC27" s="666"/>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2">
      <c r="A28" s="973"/>
      <c r="B28" s="974"/>
      <c r="C28" s="974"/>
      <c r="D28" s="974"/>
      <c r="E28" s="974"/>
      <c r="F28" s="975"/>
      <c r="G28" s="964" t="s">
        <v>328</v>
      </c>
      <c r="H28" s="965"/>
      <c r="I28" s="965"/>
      <c r="J28" s="965"/>
      <c r="K28" s="965"/>
      <c r="L28" s="965"/>
      <c r="M28" s="965"/>
      <c r="N28" s="965"/>
      <c r="O28" s="966"/>
      <c r="P28" s="892">
        <f>P29-SUM(P23:P27)</f>
        <v>0</v>
      </c>
      <c r="Q28" s="893"/>
      <c r="R28" s="893"/>
      <c r="S28" s="893"/>
      <c r="T28" s="893"/>
      <c r="U28" s="893"/>
      <c r="V28" s="894"/>
      <c r="W28" s="892" t="e">
        <f>W29-SUM(W23:W27)</f>
        <v>#VALUE!</v>
      </c>
      <c r="X28" s="893"/>
      <c r="Y28" s="893"/>
      <c r="Z28" s="893"/>
      <c r="AA28" s="893"/>
      <c r="AB28" s="893"/>
      <c r="AC28" s="89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5">
      <c r="A29" s="976"/>
      <c r="B29" s="977"/>
      <c r="C29" s="977"/>
      <c r="D29" s="977"/>
      <c r="E29" s="977"/>
      <c r="F29" s="978"/>
      <c r="G29" s="967" t="s">
        <v>325</v>
      </c>
      <c r="H29" s="968"/>
      <c r="I29" s="968"/>
      <c r="J29" s="968"/>
      <c r="K29" s="968"/>
      <c r="L29" s="968"/>
      <c r="M29" s="968"/>
      <c r="N29" s="968"/>
      <c r="O29" s="969"/>
      <c r="P29" s="664">
        <f>AK13</f>
        <v>2842</v>
      </c>
      <c r="Q29" s="665"/>
      <c r="R29" s="665"/>
      <c r="S29" s="665"/>
      <c r="T29" s="665"/>
      <c r="U29" s="665"/>
      <c r="V29" s="666"/>
      <c r="W29" s="991" t="str">
        <f>AR13</f>
        <v>-</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2">
      <c r="A30" s="875" t="s">
        <v>340</v>
      </c>
      <c r="B30" s="876"/>
      <c r="C30" s="876"/>
      <c r="D30" s="876"/>
      <c r="E30" s="876"/>
      <c r="F30" s="877"/>
      <c r="G30" s="781" t="s">
        <v>146</v>
      </c>
      <c r="H30" s="782"/>
      <c r="I30" s="782"/>
      <c r="J30" s="782"/>
      <c r="K30" s="782"/>
      <c r="L30" s="782"/>
      <c r="M30" s="782"/>
      <c r="N30" s="782"/>
      <c r="O30" s="783"/>
      <c r="P30" s="871" t="s">
        <v>59</v>
      </c>
      <c r="Q30" s="782"/>
      <c r="R30" s="782"/>
      <c r="S30" s="782"/>
      <c r="T30" s="782"/>
      <c r="U30" s="782"/>
      <c r="V30" s="782"/>
      <c r="W30" s="782"/>
      <c r="X30" s="783"/>
      <c r="Y30" s="868"/>
      <c r="Z30" s="869"/>
      <c r="AA30" s="870"/>
      <c r="AB30" s="872" t="s">
        <v>11</v>
      </c>
      <c r="AC30" s="873"/>
      <c r="AD30" s="874"/>
      <c r="AE30" s="872" t="s">
        <v>383</v>
      </c>
      <c r="AF30" s="873"/>
      <c r="AG30" s="873"/>
      <c r="AH30" s="874"/>
      <c r="AI30" s="872" t="s">
        <v>405</v>
      </c>
      <c r="AJ30" s="873"/>
      <c r="AK30" s="873"/>
      <c r="AL30" s="874"/>
      <c r="AM30" s="939" t="s">
        <v>410</v>
      </c>
      <c r="AN30" s="939"/>
      <c r="AO30" s="939"/>
      <c r="AP30" s="872"/>
      <c r="AQ30" s="775" t="s">
        <v>228</v>
      </c>
      <c r="AR30" s="776"/>
      <c r="AS30" s="776"/>
      <c r="AT30" s="777"/>
      <c r="AU30" s="782" t="s">
        <v>134</v>
      </c>
      <c r="AV30" s="782"/>
      <c r="AW30" s="782"/>
      <c r="AX30" s="940"/>
    </row>
    <row r="31" spans="1:50" ht="18.75" customHeight="1" x14ac:dyDescent="0.2">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6"/>
      <c r="AC31" s="247"/>
      <c r="AD31" s="248"/>
      <c r="AE31" s="246"/>
      <c r="AF31" s="247"/>
      <c r="AG31" s="247"/>
      <c r="AH31" s="248"/>
      <c r="AI31" s="246"/>
      <c r="AJ31" s="247"/>
      <c r="AK31" s="247"/>
      <c r="AL31" s="248"/>
      <c r="AM31" s="250"/>
      <c r="AN31" s="250"/>
      <c r="AO31" s="250"/>
      <c r="AP31" s="246"/>
      <c r="AQ31" s="597" t="s">
        <v>752</v>
      </c>
      <c r="AR31" s="200"/>
      <c r="AS31" s="133" t="s">
        <v>229</v>
      </c>
      <c r="AT31" s="134"/>
      <c r="AU31" s="199">
        <v>4</v>
      </c>
      <c r="AV31" s="199"/>
      <c r="AW31" s="402" t="s">
        <v>181</v>
      </c>
      <c r="AX31" s="403"/>
    </row>
    <row r="32" spans="1:50" ht="23.25" customHeight="1" x14ac:dyDescent="0.2">
      <c r="A32" s="407"/>
      <c r="B32" s="405"/>
      <c r="C32" s="405"/>
      <c r="D32" s="405"/>
      <c r="E32" s="405"/>
      <c r="F32" s="406"/>
      <c r="G32" s="571" t="s">
        <v>750</v>
      </c>
      <c r="H32" s="572"/>
      <c r="I32" s="572"/>
      <c r="J32" s="572"/>
      <c r="K32" s="572"/>
      <c r="L32" s="572"/>
      <c r="M32" s="572"/>
      <c r="N32" s="572"/>
      <c r="O32" s="573"/>
      <c r="P32" s="105" t="s">
        <v>751</v>
      </c>
      <c r="Q32" s="105"/>
      <c r="R32" s="105"/>
      <c r="S32" s="105"/>
      <c r="T32" s="105"/>
      <c r="U32" s="105"/>
      <c r="V32" s="105"/>
      <c r="W32" s="105"/>
      <c r="X32" s="106"/>
      <c r="Y32" s="478" t="s">
        <v>12</v>
      </c>
      <c r="Z32" s="538"/>
      <c r="AA32" s="539"/>
      <c r="AB32" s="468" t="s">
        <v>753</v>
      </c>
      <c r="AC32" s="468"/>
      <c r="AD32" s="468"/>
      <c r="AE32" s="217">
        <v>61</v>
      </c>
      <c r="AF32" s="218"/>
      <c r="AG32" s="218"/>
      <c r="AH32" s="218"/>
      <c r="AI32" s="217">
        <v>66</v>
      </c>
      <c r="AJ32" s="218"/>
      <c r="AK32" s="218"/>
      <c r="AL32" s="218"/>
      <c r="AM32" s="217">
        <v>64</v>
      </c>
      <c r="AN32" s="218"/>
      <c r="AO32" s="218"/>
      <c r="AP32" s="218"/>
      <c r="AQ32" s="341" t="s">
        <v>752</v>
      </c>
      <c r="AR32" s="207"/>
      <c r="AS32" s="207"/>
      <c r="AT32" s="342"/>
      <c r="AU32" s="218" t="s">
        <v>752</v>
      </c>
      <c r="AV32" s="218"/>
      <c r="AW32" s="218"/>
      <c r="AX32" s="220"/>
    </row>
    <row r="33" spans="1:50" ht="23.25" customHeight="1" x14ac:dyDescent="0.2">
      <c r="A33" s="408"/>
      <c r="B33" s="409"/>
      <c r="C33" s="409"/>
      <c r="D33" s="409"/>
      <c r="E33" s="409"/>
      <c r="F33" s="410"/>
      <c r="G33" s="574"/>
      <c r="H33" s="575"/>
      <c r="I33" s="575"/>
      <c r="J33" s="575"/>
      <c r="K33" s="575"/>
      <c r="L33" s="575"/>
      <c r="M33" s="575"/>
      <c r="N33" s="575"/>
      <c r="O33" s="576"/>
      <c r="P33" s="108"/>
      <c r="Q33" s="108"/>
      <c r="R33" s="108"/>
      <c r="S33" s="108"/>
      <c r="T33" s="108"/>
      <c r="U33" s="108"/>
      <c r="V33" s="108"/>
      <c r="W33" s="108"/>
      <c r="X33" s="109"/>
      <c r="Y33" s="422" t="s">
        <v>54</v>
      </c>
      <c r="Z33" s="423"/>
      <c r="AA33" s="424"/>
      <c r="AB33" s="530" t="s">
        <v>753</v>
      </c>
      <c r="AC33" s="530"/>
      <c r="AD33" s="530"/>
      <c r="AE33" s="217">
        <v>70</v>
      </c>
      <c r="AF33" s="218"/>
      <c r="AG33" s="218"/>
      <c r="AH33" s="218"/>
      <c r="AI33" s="217">
        <v>70</v>
      </c>
      <c r="AJ33" s="218"/>
      <c r="AK33" s="218"/>
      <c r="AL33" s="218"/>
      <c r="AM33" s="217">
        <v>70</v>
      </c>
      <c r="AN33" s="218"/>
      <c r="AO33" s="218"/>
      <c r="AP33" s="218"/>
      <c r="AQ33" s="341" t="s">
        <v>752</v>
      </c>
      <c r="AR33" s="207"/>
      <c r="AS33" s="207"/>
      <c r="AT33" s="342"/>
      <c r="AU33" s="218">
        <v>70</v>
      </c>
      <c r="AV33" s="218"/>
      <c r="AW33" s="218"/>
      <c r="AX33" s="220"/>
    </row>
    <row r="34" spans="1:50" ht="23.25" customHeight="1" x14ac:dyDescent="0.2">
      <c r="A34" s="407"/>
      <c r="B34" s="405"/>
      <c r="C34" s="405"/>
      <c r="D34" s="405"/>
      <c r="E34" s="405"/>
      <c r="F34" s="406"/>
      <c r="G34" s="577"/>
      <c r="H34" s="578"/>
      <c r="I34" s="578"/>
      <c r="J34" s="578"/>
      <c r="K34" s="578"/>
      <c r="L34" s="578"/>
      <c r="M34" s="578"/>
      <c r="N34" s="578"/>
      <c r="O34" s="579"/>
      <c r="P34" s="111"/>
      <c r="Q34" s="111"/>
      <c r="R34" s="111"/>
      <c r="S34" s="111"/>
      <c r="T34" s="111"/>
      <c r="U34" s="111"/>
      <c r="V34" s="111"/>
      <c r="W34" s="111"/>
      <c r="X34" s="112"/>
      <c r="Y34" s="422" t="s">
        <v>13</v>
      </c>
      <c r="Z34" s="423"/>
      <c r="AA34" s="424"/>
      <c r="AB34" s="566" t="s">
        <v>182</v>
      </c>
      <c r="AC34" s="566"/>
      <c r="AD34" s="566"/>
      <c r="AE34" s="217">
        <f>AE32/AE33*100</f>
        <v>87.142857142857139</v>
      </c>
      <c r="AF34" s="218"/>
      <c r="AG34" s="218"/>
      <c r="AH34" s="218"/>
      <c r="AI34" s="217">
        <f>AI32/AI33*100</f>
        <v>94.285714285714278</v>
      </c>
      <c r="AJ34" s="218"/>
      <c r="AK34" s="218"/>
      <c r="AL34" s="218"/>
      <c r="AM34" s="217">
        <f>AM32/AM33*100</f>
        <v>91.428571428571431</v>
      </c>
      <c r="AN34" s="218"/>
      <c r="AO34" s="218"/>
      <c r="AP34" s="218"/>
      <c r="AQ34" s="341" t="s">
        <v>752</v>
      </c>
      <c r="AR34" s="207"/>
      <c r="AS34" s="207"/>
      <c r="AT34" s="342"/>
      <c r="AU34" s="218" t="s">
        <v>752</v>
      </c>
      <c r="AV34" s="218"/>
      <c r="AW34" s="218"/>
      <c r="AX34" s="220"/>
    </row>
    <row r="35" spans="1:50" ht="23.25" customHeight="1" x14ac:dyDescent="0.2">
      <c r="A35" s="225" t="s">
        <v>371</v>
      </c>
      <c r="B35" s="226"/>
      <c r="C35" s="226"/>
      <c r="D35" s="226"/>
      <c r="E35" s="226"/>
      <c r="F35" s="227"/>
      <c r="G35" s="231" t="s">
        <v>864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x14ac:dyDescent="0.2">
      <c r="A37" s="778" t="s">
        <v>340</v>
      </c>
      <c r="B37" s="779"/>
      <c r="C37" s="779"/>
      <c r="D37" s="779"/>
      <c r="E37" s="779"/>
      <c r="F37" s="780"/>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3" t="s">
        <v>383</v>
      </c>
      <c r="AF37" s="244"/>
      <c r="AG37" s="244"/>
      <c r="AH37" s="245"/>
      <c r="AI37" s="243" t="s">
        <v>381</v>
      </c>
      <c r="AJ37" s="244"/>
      <c r="AK37" s="244"/>
      <c r="AL37" s="245"/>
      <c r="AM37" s="249" t="s">
        <v>410</v>
      </c>
      <c r="AN37" s="249"/>
      <c r="AO37" s="249"/>
      <c r="AP37" s="249"/>
      <c r="AQ37" s="151" t="s">
        <v>228</v>
      </c>
      <c r="AR37" s="152"/>
      <c r="AS37" s="152"/>
      <c r="AT37" s="153"/>
      <c r="AU37" s="418" t="s">
        <v>134</v>
      </c>
      <c r="AV37" s="418"/>
      <c r="AW37" s="418"/>
      <c r="AX37" s="934"/>
    </row>
    <row r="38" spans="1:50" ht="18.75" customHeight="1" x14ac:dyDescent="0.2">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6"/>
      <c r="AC38" s="247"/>
      <c r="AD38" s="248"/>
      <c r="AE38" s="246"/>
      <c r="AF38" s="247"/>
      <c r="AG38" s="247"/>
      <c r="AH38" s="248"/>
      <c r="AI38" s="246"/>
      <c r="AJ38" s="247"/>
      <c r="AK38" s="247"/>
      <c r="AL38" s="248"/>
      <c r="AM38" s="250"/>
      <c r="AN38" s="250"/>
      <c r="AO38" s="250"/>
      <c r="AP38" s="250"/>
      <c r="AQ38" s="597" t="s">
        <v>752</v>
      </c>
      <c r="AR38" s="200"/>
      <c r="AS38" s="133" t="s">
        <v>229</v>
      </c>
      <c r="AT38" s="134"/>
      <c r="AU38" s="199">
        <v>4</v>
      </c>
      <c r="AV38" s="199"/>
      <c r="AW38" s="402" t="s">
        <v>181</v>
      </c>
      <c r="AX38" s="403"/>
    </row>
    <row r="39" spans="1:50" ht="23.25" customHeight="1" x14ac:dyDescent="0.2">
      <c r="A39" s="407"/>
      <c r="B39" s="405"/>
      <c r="C39" s="405"/>
      <c r="D39" s="405"/>
      <c r="E39" s="405"/>
      <c r="F39" s="406"/>
      <c r="G39" s="571" t="s">
        <v>749</v>
      </c>
      <c r="H39" s="572"/>
      <c r="I39" s="572"/>
      <c r="J39" s="572"/>
      <c r="K39" s="572"/>
      <c r="L39" s="572"/>
      <c r="M39" s="572"/>
      <c r="N39" s="572"/>
      <c r="O39" s="573"/>
      <c r="P39" s="105" t="s">
        <v>754</v>
      </c>
      <c r="Q39" s="105"/>
      <c r="R39" s="105"/>
      <c r="S39" s="105"/>
      <c r="T39" s="105"/>
      <c r="U39" s="105"/>
      <c r="V39" s="105"/>
      <c r="W39" s="105"/>
      <c r="X39" s="106"/>
      <c r="Y39" s="478" t="s">
        <v>12</v>
      </c>
      <c r="Z39" s="538"/>
      <c r="AA39" s="539"/>
      <c r="AB39" s="769" t="s">
        <v>182</v>
      </c>
      <c r="AC39" s="769"/>
      <c r="AD39" s="769"/>
      <c r="AE39" s="217">
        <f>71/80*100</f>
        <v>88.75</v>
      </c>
      <c r="AF39" s="218"/>
      <c r="AG39" s="218"/>
      <c r="AH39" s="218"/>
      <c r="AI39" s="217">
        <f>76/80*100</f>
        <v>95</v>
      </c>
      <c r="AJ39" s="218"/>
      <c r="AK39" s="218"/>
      <c r="AL39" s="218"/>
      <c r="AM39" s="217">
        <f>74/80*100</f>
        <v>92.5</v>
      </c>
      <c r="AN39" s="218"/>
      <c r="AO39" s="218"/>
      <c r="AP39" s="218"/>
      <c r="AQ39" s="341" t="s">
        <v>752</v>
      </c>
      <c r="AR39" s="207"/>
      <c r="AS39" s="207"/>
      <c r="AT39" s="342"/>
      <c r="AU39" s="218" t="s">
        <v>755</v>
      </c>
      <c r="AV39" s="218"/>
      <c r="AW39" s="218"/>
      <c r="AX39" s="220"/>
    </row>
    <row r="40" spans="1:50" ht="23.25" customHeight="1" x14ac:dyDescent="0.2">
      <c r="A40" s="408"/>
      <c r="B40" s="409"/>
      <c r="C40" s="409"/>
      <c r="D40" s="409"/>
      <c r="E40" s="409"/>
      <c r="F40" s="410"/>
      <c r="G40" s="574"/>
      <c r="H40" s="575"/>
      <c r="I40" s="575"/>
      <c r="J40" s="575"/>
      <c r="K40" s="575"/>
      <c r="L40" s="575"/>
      <c r="M40" s="575"/>
      <c r="N40" s="575"/>
      <c r="O40" s="576"/>
      <c r="P40" s="108"/>
      <c r="Q40" s="108"/>
      <c r="R40" s="108"/>
      <c r="S40" s="108"/>
      <c r="T40" s="108"/>
      <c r="U40" s="108"/>
      <c r="V40" s="108"/>
      <c r="W40" s="108"/>
      <c r="X40" s="109"/>
      <c r="Y40" s="422" t="s">
        <v>54</v>
      </c>
      <c r="Z40" s="423"/>
      <c r="AA40" s="424"/>
      <c r="AB40" s="769" t="s">
        <v>182</v>
      </c>
      <c r="AC40" s="769"/>
      <c r="AD40" s="769"/>
      <c r="AE40" s="217">
        <v>100</v>
      </c>
      <c r="AF40" s="218"/>
      <c r="AG40" s="218"/>
      <c r="AH40" s="218"/>
      <c r="AI40" s="217">
        <v>100</v>
      </c>
      <c r="AJ40" s="218"/>
      <c r="AK40" s="218"/>
      <c r="AL40" s="218"/>
      <c r="AM40" s="217">
        <v>100</v>
      </c>
      <c r="AN40" s="218"/>
      <c r="AO40" s="218"/>
      <c r="AP40" s="218"/>
      <c r="AQ40" s="341" t="s">
        <v>752</v>
      </c>
      <c r="AR40" s="207"/>
      <c r="AS40" s="207"/>
      <c r="AT40" s="342"/>
      <c r="AU40" s="218">
        <v>100</v>
      </c>
      <c r="AV40" s="218"/>
      <c r="AW40" s="218"/>
      <c r="AX40" s="220"/>
    </row>
    <row r="41" spans="1:50" ht="23.25" customHeight="1" x14ac:dyDescent="0.2">
      <c r="A41" s="411"/>
      <c r="B41" s="412"/>
      <c r="C41" s="412"/>
      <c r="D41" s="412"/>
      <c r="E41" s="412"/>
      <c r="F41" s="413"/>
      <c r="G41" s="577"/>
      <c r="H41" s="578"/>
      <c r="I41" s="578"/>
      <c r="J41" s="578"/>
      <c r="K41" s="578"/>
      <c r="L41" s="578"/>
      <c r="M41" s="578"/>
      <c r="N41" s="578"/>
      <c r="O41" s="579"/>
      <c r="P41" s="111"/>
      <c r="Q41" s="111"/>
      <c r="R41" s="111"/>
      <c r="S41" s="111"/>
      <c r="T41" s="111"/>
      <c r="U41" s="111"/>
      <c r="V41" s="111"/>
      <c r="W41" s="111"/>
      <c r="X41" s="112"/>
      <c r="Y41" s="422" t="s">
        <v>13</v>
      </c>
      <c r="Z41" s="423"/>
      <c r="AA41" s="424"/>
      <c r="AB41" s="566" t="s">
        <v>182</v>
      </c>
      <c r="AC41" s="566"/>
      <c r="AD41" s="566"/>
      <c r="AE41" s="217">
        <f>AE39/AE40*100</f>
        <v>88.75</v>
      </c>
      <c r="AF41" s="218"/>
      <c r="AG41" s="218"/>
      <c r="AH41" s="218"/>
      <c r="AI41" s="217">
        <f>AI39/AI40*100</f>
        <v>95</v>
      </c>
      <c r="AJ41" s="218"/>
      <c r="AK41" s="218"/>
      <c r="AL41" s="218"/>
      <c r="AM41" s="217">
        <f>AM39/AM40*100</f>
        <v>92.5</v>
      </c>
      <c r="AN41" s="218"/>
      <c r="AO41" s="218"/>
      <c r="AP41" s="218"/>
      <c r="AQ41" s="341" t="s">
        <v>752</v>
      </c>
      <c r="AR41" s="207"/>
      <c r="AS41" s="207"/>
      <c r="AT41" s="342"/>
      <c r="AU41" s="218" t="s">
        <v>752</v>
      </c>
      <c r="AV41" s="218"/>
      <c r="AW41" s="218"/>
      <c r="AX41" s="220"/>
    </row>
    <row r="42" spans="1:50" ht="23.25" customHeight="1" x14ac:dyDescent="0.2">
      <c r="A42" s="225" t="s">
        <v>371</v>
      </c>
      <c r="B42" s="226"/>
      <c r="C42" s="226"/>
      <c r="D42" s="226"/>
      <c r="E42" s="226"/>
      <c r="F42" s="227"/>
      <c r="G42" s="231" t="s">
        <v>863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78" t="s">
        <v>340</v>
      </c>
      <c r="B44" s="779"/>
      <c r="C44" s="779"/>
      <c r="D44" s="779"/>
      <c r="E44" s="779"/>
      <c r="F44" s="780"/>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3" t="s">
        <v>383</v>
      </c>
      <c r="AF44" s="244"/>
      <c r="AG44" s="244"/>
      <c r="AH44" s="245"/>
      <c r="AI44" s="243" t="s">
        <v>381</v>
      </c>
      <c r="AJ44" s="244"/>
      <c r="AK44" s="244"/>
      <c r="AL44" s="245"/>
      <c r="AM44" s="249" t="s">
        <v>410</v>
      </c>
      <c r="AN44" s="249"/>
      <c r="AO44" s="249"/>
      <c r="AP44" s="249"/>
      <c r="AQ44" s="151" t="s">
        <v>228</v>
      </c>
      <c r="AR44" s="152"/>
      <c r="AS44" s="152"/>
      <c r="AT44" s="153"/>
      <c r="AU44" s="418" t="s">
        <v>134</v>
      </c>
      <c r="AV44" s="418"/>
      <c r="AW44" s="418"/>
      <c r="AX44" s="934"/>
    </row>
    <row r="45" spans="1:50" ht="18.75" hidden="1" customHeight="1" x14ac:dyDescent="0.2">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6"/>
      <c r="AC45" s="247"/>
      <c r="AD45" s="248"/>
      <c r="AE45" s="246"/>
      <c r="AF45" s="247"/>
      <c r="AG45" s="247"/>
      <c r="AH45" s="248"/>
      <c r="AI45" s="246"/>
      <c r="AJ45" s="247"/>
      <c r="AK45" s="247"/>
      <c r="AL45" s="248"/>
      <c r="AM45" s="250"/>
      <c r="AN45" s="250"/>
      <c r="AO45" s="250"/>
      <c r="AP45" s="250"/>
      <c r="AQ45" s="597"/>
      <c r="AR45" s="200"/>
      <c r="AS45" s="133" t="s">
        <v>229</v>
      </c>
      <c r="AT45" s="134"/>
      <c r="AU45" s="199"/>
      <c r="AV45" s="199"/>
      <c r="AW45" s="402" t="s">
        <v>181</v>
      </c>
      <c r="AX45" s="403"/>
    </row>
    <row r="46" spans="1:50" ht="23.25" hidden="1" customHeight="1" x14ac:dyDescent="0.2">
      <c r="A46" s="407"/>
      <c r="B46" s="405"/>
      <c r="C46" s="405"/>
      <c r="D46" s="405"/>
      <c r="E46" s="405"/>
      <c r="F46" s="406"/>
      <c r="G46" s="571"/>
      <c r="H46" s="572"/>
      <c r="I46" s="572"/>
      <c r="J46" s="572"/>
      <c r="K46" s="572"/>
      <c r="L46" s="572"/>
      <c r="M46" s="572"/>
      <c r="N46" s="572"/>
      <c r="O46" s="573"/>
      <c r="P46" s="105"/>
      <c r="Q46" s="105"/>
      <c r="R46" s="105"/>
      <c r="S46" s="105"/>
      <c r="T46" s="105"/>
      <c r="U46" s="105"/>
      <c r="V46" s="105"/>
      <c r="W46" s="105"/>
      <c r="X46" s="106"/>
      <c r="Y46" s="478" t="s">
        <v>12</v>
      </c>
      <c r="Z46" s="538"/>
      <c r="AA46" s="539"/>
      <c r="AB46" s="468"/>
      <c r="AC46" s="468"/>
      <c r="AD46" s="468"/>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2">
      <c r="A47" s="408"/>
      <c r="B47" s="409"/>
      <c r="C47" s="409"/>
      <c r="D47" s="409"/>
      <c r="E47" s="409"/>
      <c r="F47" s="410"/>
      <c r="G47" s="574"/>
      <c r="H47" s="575"/>
      <c r="I47" s="575"/>
      <c r="J47" s="575"/>
      <c r="K47" s="575"/>
      <c r="L47" s="575"/>
      <c r="M47" s="575"/>
      <c r="N47" s="575"/>
      <c r="O47" s="576"/>
      <c r="P47" s="108"/>
      <c r="Q47" s="108"/>
      <c r="R47" s="108"/>
      <c r="S47" s="108"/>
      <c r="T47" s="108"/>
      <c r="U47" s="108"/>
      <c r="V47" s="108"/>
      <c r="W47" s="108"/>
      <c r="X47" s="109"/>
      <c r="Y47" s="422" t="s">
        <v>54</v>
      </c>
      <c r="Z47" s="423"/>
      <c r="AA47" s="424"/>
      <c r="AB47" s="530"/>
      <c r="AC47" s="530"/>
      <c r="AD47" s="530"/>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15" hidden="1" customHeight="1" x14ac:dyDescent="0.2">
      <c r="A48" s="411"/>
      <c r="B48" s="412"/>
      <c r="C48" s="412"/>
      <c r="D48" s="412"/>
      <c r="E48" s="412"/>
      <c r="F48" s="413"/>
      <c r="G48" s="577"/>
      <c r="H48" s="578"/>
      <c r="I48" s="578"/>
      <c r="J48" s="578"/>
      <c r="K48" s="578"/>
      <c r="L48" s="578"/>
      <c r="M48" s="578"/>
      <c r="N48" s="578"/>
      <c r="O48" s="579"/>
      <c r="P48" s="111"/>
      <c r="Q48" s="111"/>
      <c r="R48" s="111"/>
      <c r="S48" s="111"/>
      <c r="T48" s="111"/>
      <c r="U48" s="111"/>
      <c r="V48" s="111"/>
      <c r="W48" s="111"/>
      <c r="X48" s="112"/>
      <c r="Y48" s="422" t="s">
        <v>13</v>
      </c>
      <c r="Z48" s="423"/>
      <c r="AA48" s="424"/>
      <c r="AB48" s="566" t="s">
        <v>182</v>
      </c>
      <c r="AC48" s="566"/>
      <c r="AD48" s="566"/>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15" hidden="1" customHeight="1" x14ac:dyDescent="0.2">
      <c r="A49" s="225" t="s">
        <v>371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thickBot="1" x14ac:dyDescent="0.2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04" t="s">
        <v>340</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3" t="s">
        <v>383</v>
      </c>
      <c r="AF51" s="244"/>
      <c r="AG51" s="244"/>
      <c r="AH51" s="245"/>
      <c r="AI51" s="243" t="s">
        <v>381</v>
      </c>
      <c r="AJ51" s="244"/>
      <c r="AK51" s="244"/>
      <c r="AL51" s="245"/>
      <c r="AM51" s="249" t="s">
        <v>410</v>
      </c>
      <c r="AN51" s="249"/>
      <c r="AO51" s="249"/>
      <c r="AP51" s="249"/>
      <c r="AQ51" s="151" t="s">
        <v>228</v>
      </c>
      <c r="AR51" s="152"/>
      <c r="AS51" s="152"/>
      <c r="AT51" s="153"/>
      <c r="AU51" s="948" t="s">
        <v>134</v>
      </c>
      <c r="AV51" s="948"/>
      <c r="AW51" s="948"/>
      <c r="AX51" s="949"/>
    </row>
    <row r="52" spans="1:50" ht="18.75" hidden="1" customHeight="1" x14ac:dyDescent="0.2">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6"/>
      <c r="AC52" s="247"/>
      <c r="AD52" s="248"/>
      <c r="AE52" s="246"/>
      <c r="AF52" s="247"/>
      <c r="AG52" s="247"/>
      <c r="AH52" s="248"/>
      <c r="AI52" s="246"/>
      <c r="AJ52" s="247"/>
      <c r="AK52" s="247"/>
      <c r="AL52" s="248"/>
      <c r="AM52" s="250"/>
      <c r="AN52" s="250"/>
      <c r="AO52" s="250"/>
      <c r="AP52" s="250"/>
      <c r="AQ52" s="597"/>
      <c r="AR52" s="200"/>
      <c r="AS52" s="133" t="s">
        <v>229</v>
      </c>
      <c r="AT52" s="134"/>
      <c r="AU52" s="199"/>
      <c r="AV52" s="199"/>
      <c r="AW52" s="402" t="s">
        <v>181</v>
      </c>
      <c r="AX52" s="403"/>
    </row>
    <row r="53" spans="1:50" ht="23.25" hidden="1" customHeight="1" x14ac:dyDescent="0.2">
      <c r="A53" s="407"/>
      <c r="B53" s="405"/>
      <c r="C53" s="405"/>
      <c r="D53" s="405"/>
      <c r="E53" s="405"/>
      <c r="F53" s="406"/>
      <c r="G53" s="571"/>
      <c r="H53" s="572"/>
      <c r="I53" s="572"/>
      <c r="J53" s="572"/>
      <c r="K53" s="572"/>
      <c r="L53" s="572"/>
      <c r="M53" s="572"/>
      <c r="N53" s="572"/>
      <c r="O53" s="573"/>
      <c r="P53" s="105"/>
      <c r="Q53" s="105"/>
      <c r="R53" s="105"/>
      <c r="S53" s="105"/>
      <c r="T53" s="105"/>
      <c r="U53" s="105"/>
      <c r="V53" s="105"/>
      <c r="W53" s="105"/>
      <c r="X53" s="106"/>
      <c r="Y53" s="478" t="s">
        <v>12</v>
      </c>
      <c r="Z53" s="538"/>
      <c r="AA53" s="539"/>
      <c r="AB53" s="468"/>
      <c r="AC53" s="468"/>
      <c r="AD53" s="468"/>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2">
      <c r="A54" s="408"/>
      <c r="B54" s="409"/>
      <c r="C54" s="409"/>
      <c r="D54" s="409"/>
      <c r="E54" s="409"/>
      <c r="F54" s="410"/>
      <c r="G54" s="574"/>
      <c r="H54" s="575"/>
      <c r="I54" s="575"/>
      <c r="J54" s="575"/>
      <c r="K54" s="575"/>
      <c r="L54" s="575"/>
      <c r="M54" s="575"/>
      <c r="N54" s="575"/>
      <c r="O54" s="576"/>
      <c r="P54" s="108"/>
      <c r="Q54" s="108"/>
      <c r="R54" s="108"/>
      <c r="S54" s="108"/>
      <c r="T54" s="108"/>
      <c r="U54" s="108"/>
      <c r="V54" s="108"/>
      <c r="W54" s="108"/>
      <c r="X54" s="109"/>
      <c r="Y54" s="422" t="s">
        <v>54</v>
      </c>
      <c r="Z54" s="423"/>
      <c r="AA54" s="424"/>
      <c r="AB54" s="530"/>
      <c r="AC54" s="530"/>
      <c r="AD54" s="530"/>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2">
      <c r="A55" s="411"/>
      <c r="B55" s="412"/>
      <c r="C55" s="412"/>
      <c r="D55" s="412"/>
      <c r="E55" s="412"/>
      <c r="F55" s="413"/>
      <c r="G55" s="577"/>
      <c r="H55" s="578"/>
      <c r="I55" s="578"/>
      <c r="J55" s="578"/>
      <c r="K55" s="578"/>
      <c r="L55" s="578"/>
      <c r="M55" s="578"/>
      <c r="N55" s="578"/>
      <c r="O55" s="579"/>
      <c r="P55" s="111"/>
      <c r="Q55" s="111"/>
      <c r="R55" s="111"/>
      <c r="S55" s="111"/>
      <c r="T55" s="111"/>
      <c r="U55" s="111"/>
      <c r="V55" s="111"/>
      <c r="W55" s="111"/>
      <c r="X55" s="112"/>
      <c r="Y55" s="422" t="s">
        <v>13</v>
      </c>
      <c r="Z55" s="423"/>
      <c r="AA55" s="424"/>
      <c r="AB55" s="601" t="s">
        <v>14</v>
      </c>
      <c r="AC55" s="601"/>
      <c r="AD55" s="601"/>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2">
      <c r="A56" s="225" t="s">
        <v>371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04" t="s">
        <v>340</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3" t="s">
        <v>383</v>
      </c>
      <c r="AF58" s="244"/>
      <c r="AG58" s="244"/>
      <c r="AH58" s="245"/>
      <c r="AI58" s="243" t="s">
        <v>381</v>
      </c>
      <c r="AJ58" s="244"/>
      <c r="AK58" s="244"/>
      <c r="AL58" s="245"/>
      <c r="AM58" s="249" t="s">
        <v>410</v>
      </c>
      <c r="AN58" s="249"/>
      <c r="AO58" s="249"/>
      <c r="AP58" s="249"/>
      <c r="AQ58" s="151" t="s">
        <v>228</v>
      </c>
      <c r="AR58" s="152"/>
      <c r="AS58" s="152"/>
      <c r="AT58" s="153"/>
      <c r="AU58" s="948" t="s">
        <v>134</v>
      </c>
      <c r="AV58" s="948"/>
      <c r="AW58" s="948"/>
      <c r="AX58" s="949"/>
    </row>
    <row r="59" spans="1:50" ht="18.75" hidden="1" customHeight="1" x14ac:dyDescent="0.2">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6"/>
      <c r="AC59" s="247"/>
      <c r="AD59" s="248"/>
      <c r="AE59" s="246"/>
      <c r="AF59" s="247"/>
      <c r="AG59" s="247"/>
      <c r="AH59" s="248"/>
      <c r="AI59" s="246"/>
      <c r="AJ59" s="247"/>
      <c r="AK59" s="247"/>
      <c r="AL59" s="248"/>
      <c r="AM59" s="250"/>
      <c r="AN59" s="250"/>
      <c r="AO59" s="250"/>
      <c r="AP59" s="250"/>
      <c r="AQ59" s="597"/>
      <c r="AR59" s="200"/>
      <c r="AS59" s="133" t="s">
        <v>229</v>
      </c>
      <c r="AT59" s="134"/>
      <c r="AU59" s="199"/>
      <c r="AV59" s="199"/>
      <c r="AW59" s="402" t="s">
        <v>181</v>
      </c>
      <c r="AX59" s="403"/>
    </row>
    <row r="60" spans="1:50" ht="23.25" hidden="1" customHeight="1" x14ac:dyDescent="0.2">
      <c r="A60" s="407"/>
      <c r="B60" s="405"/>
      <c r="C60" s="405"/>
      <c r="D60" s="405"/>
      <c r="E60" s="405"/>
      <c r="F60" s="406"/>
      <c r="G60" s="571"/>
      <c r="H60" s="572"/>
      <c r="I60" s="572"/>
      <c r="J60" s="572"/>
      <c r="K60" s="572"/>
      <c r="L60" s="572"/>
      <c r="M60" s="572"/>
      <c r="N60" s="572"/>
      <c r="O60" s="573"/>
      <c r="P60" s="105"/>
      <c r="Q60" s="105"/>
      <c r="R60" s="105"/>
      <c r="S60" s="105"/>
      <c r="T60" s="105"/>
      <c r="U60" s="105"/>
      <c r="V60" s="105"/>
      <c r="W60" s="105"/>
      <c r="X60" s="106"/>
      <c r="Y60" s="478" t="s">
        <v>12</v>
      </c>
      <c r="Z60" s="538"/>
      <c r="AA60" s="539"/>
      <c r="AB60" s="468"/>
      <c r="AC60" s="468"/>
      <c r="AD60" s="468"/>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2">
      <c r="A61" s="408"/>
      <c r="B61" s="409"/>
      <c r="C61" s="409"/>
      <c r="D61" s="409"/>
      <c r="E61" s="409"/>
      <c r="F61" s="410"/>
      <c r="G61" s="574"/>
      <c r="H61" s="575"/>
      <c r="I61" s="575"/>
      <c r="J61" s="575"/>
      <c r="K61" s="575"/>
      <c r="L61" s="575"/>
      <c r="M61" s="575"/>
      <c r="N61" s="575"/>
      <c r="O61" s="576"/>
      <c r="P61" s="108"/>
      <c r="Q61" s="108"/>
      <c r="R61" s="108"/>
      <c r="S61" s="108"/>
      <c r="T61" s="108"/>
      <c r="U61" s="108"/>
      <c r="V61" s="108"/>
      <c r="W61" s="108"/>
      <c r="X61" s="109"/>
      <c r="Y61" s="422" t="s">
        <v>54</v>
      </c>
      <c r="Z61" s="423"/>
      <c r="AA61" s="424"/>
      <c r="AB61" s="530"/>
      <c r="AC61" s="530"/>
      <c r="AD61" s="530"/>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2">
      <c r="A62" s="408"/>
      <c r="B62" s="409"/>
      <c r="C62" s="409"/>
      <c r="D62" s="409"/>
      <c r="E62" s="409"/>
      <c r="F62" s="410"/>
      <c r="G62" s="577"/>
      <c r="H62" s="578"/>
      <c r="I62" s="578"/>
      <c r="J62" s="578"/>
      <c r="K62" s="578"/>
      <c r="L62" s="578"/>
      <c r="M62" s="578"/>
      <c r="N62" s="578"/>
      <c r="O62" s="579"/>
      <c r="P62" s="111"/>
      <c r="Q62" s="111"/>
      <c r="R62" s="111"/>
      <c r="S62" s="111"/>
      <c r="T62" s="111"/>
      <c r="U62" s="111"/>
      <c r="V62" s="111"/>
      <c r="W62" s="111"/>
      <c r="X62" s="112"/>
      <c r="Y62" s="422" t="s">
        <v>13</v>
      </c>
      <c r="Z62" s="423"/>
      <c r="AA62" s="424"/>
      <c r="AB62" s="566" t="s">
        <v>14</v>
      </c>
      <c r="AC62" s="566"/>
      <c r="AD62" s="566"/>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2">
      <c r="A63" s="225" t="s">
        <v>371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489" t="s">
        <v>341</v>
      </c>
      <c r="B65" s="490"/>
      <c r="C65" s="490"/>
      <c r="D65" s="490"/>
      <c r="E65" s="490"/>
      <c r="F65" s="491"/>
      <c r="G65" s="492"/>
      <c r="H65" s="238" t="s">
        <v>146</v>
      </c>
      <c r="I65" s="238"/>
      <c r="J65" s="238"/>
      <c r="K65" s="238"/>
      <c r="L65" s="238"/>
      <c r="M65" s="238"/>
      <c r="N65" s="238"/>
      <c r="O65" s="239"/>
      <c r="P65" s="237" t="s">
        <v>59</v>
      </c>
      <c r="Q65" s="238"/>
      <c r="R65" s="238"/>
      <c r="S65" s="238"/>
      <c r="T65" s="238"/>
      <c r="U65" s="238"/>
      <c r="V65" s="239"/>
      <c r="W65" s="494" t="s">
        <v>336</v>
      </c>
      <c r="X65" s="495"/>
      <c r="Y65" s="498"/>
      <c r="Z65" s="498"/>
      <c r="AA65" s="499"/>
      <c r="AB65" s="237" t="s">
        <v>11</v>
      </c>
      <c r="AC65" s="238"/>
      <c r="AD65" s="239"/>
      <c r="AE65" s="243" t="s">
        <v>383</v>
      </c>
      <c r="AF65" s="244"/>
      <c r="AG65" s="244"/>
      <c r="AH65" s="245"/>
      <c r="AI65" s="243" t="s">
        <v>381</v>
      </c>
      <c r="AJ65" s="244"/>
      <c r="AK65" s="244"/>
      <c r="AL65" s="245"/>
      <c r="AM65" s="249" t="s">
        <v>410</v>
      </c>
      <c r="AN65" s="249"/>
      <c r="AO65" s="249"/>
      <c r="AP65" s="249"/>
      <c r="AQ65" s="237" t="s">
        <v>228</v>
      </c>
      <c r="AR65" s="238"/>
      <c r="AS65" s="238"/>
      <c r="AT65" s="239"/>
      <c r="AU65" s="251" t="s">
        <v>134</v>
      </c>
      <c r="AV65" s="251"/>
      <c r="AW65" s="251"/>
      <c r="AX65" s="252"/>
    </row>
    <row r="66" spans="1:50" ht="18.75" hidden="1" customHeight="1" x14ac:dyDescent="0.2">
      <c r="A66" s="482"/>
      <c r="B66" s="483"/>
      <c r="C66" s="483"/>
      <c r="D66" s="483"/>
      <c r="E66" s="483"/>
      <c r="F66" s="484"/>
      <c r="G66" s="493"/>
      <c r="H66" s="241"/>
      <c r="I66" s="241"/>
      <c r="J66" s="241"/>
      <c r="K66" s="241"/>
      <c r="L66" s="241"/>
      <c r="M66" s="241"/>
      <c r="N66" s="241"/>
      <c r="O66" s="242"/>
      <c r="P66" s="240"/>
      <c r="Q66" s="241"/>
      <c r="R66" s="241"/>
      <c r="S66" s="241"/>
      <c r="T66" s="241"/>
      <c r="U66" s="241"/>
      <c r="V66" s="242"/>
      <c r="W66" s="496"/>
      <c r="X66" s="497"/>
      <c r="Y66" s="500"/>
      <c r="Z66" s="500"/>
      <c r="AA66" s="501"/>
      <c r="AB66" s="240"/>
      <c r="AC66" s="241"/>
      <c r="AD66" s="242"/>
      <c r="AE66" s="246"/>
      <c r="AF66" s="247"/>
      <c r="AG66" s="247"/>
      <c r="AH66" s="248"/>
      <c r="AI66" s="246"/>
      <c r="AJ66" s="247"/>
      <c r="AK66" s="247"/>
      <c r="AL66" s="248"/>
      <c r="AM66" s="250"/>
      <c r="AN66" s="250"/>
      <c r="AO66" s="250"/>
      <c r="AP66" s="250"/>
      <c r="AQ66" s="198"/>
      <c r="AR66" s="199"/>
      <c r="AS66" s="241" t="s">
        <v>229</v>
      </c>
      <c r="AT66" s="242"/>
      <c r="AU66" s="199"/>
      <c r="AV66" s="199"/>
      <c r="AW66" s="241" t="s">
        <v>339</v>
      </c>
      <c r="AX66" s="253"/>
    </row>
    <row r="67" spans="1:50" ht="23.25" hidden="1" customHeight="1" x14ac:dyDescent="0.2">
      <c r="A67" s="482"/>
      <c r="B67" s="483"/>
      <c r="C67" s="483"/>
      <c r="D67" s="483"/>
      <c r="E67" s="483"/>
      <c r="F67" s="484"/>
      <c r="G67" s="254" t="s">
        <v>230</v>
      </c>
      <c r="H67" s="257"/>
      <c r="I67" s="258"/>
      <c r="J67" s="258"/>
      <c r="K67" s="258"/>
      <c r="L67" s="258"/>
      <c r="M67" s="258"/>
      <c r="N67" s="258"/>
      <c r="O67" s="259"/>
      <c r="P67" s="257"/>
      <c r="Q67" s="258"/>
      <c r="R67" s="258"/>
      <c r="S67" s="258"/>
      <c r="T67" s="258"/>
      <c r="U67" s="258"/>
      <c r="V67" s="259"/>
      <c r="W67" s="263"/>
      <c r="X67" s="264"/>
      <c r="Y67" s="269" t="s">
        <v>12</v>
      </c>
      <c r="Z67" s="269"/>
      <c r="AA67" s="270"/>
      <c r="AB67" s="271" t="s">
        <v>361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2">
      <c r="A68" s="482"/>
      <c r="B68" s="483"/>
      <c r="C68" s="483"/>
      <c r="D68" s="483"/>
      <c r="E68" s="483"/>
      <c r="F68" s="484"/>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2">
      <c r="A69" s="482"/>
      <c r="B69" s="483"/>
      <c r="C69" s="483"/>
      <c r="D69" s="483"/>
      <c r="E69" s="483"/>
      <c r="F69" s="484"/>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2">
      <c r="A70" s="482" t="s">
        <v>346</v>
      </c>
      <c r="B70" s="483"/>
      <c r="C70" s="483"/>
      <c r="D70" s="483"/>
      <c r="E70" s="483"/>
      <c r="F70" s="484"/>
      <c r="G70" s="255" t="s">
        <v>231</v>
      </c>
      <c r="H70" s="306"/>
      <c r="I70" s="306"/>
      <c r="J70" s="306"/>
      <c r="K70" s="306"/>
      <c r="L70" s="306"/>
      <c r="M70" s="306"/>
      <c r="N70" s="306"/>
      <c r="O70" s="306"/>
      <c r="P70" s="306"/>
      <c r="Q70" s="306"/>
      <c r="R70" s="306"/>
      <c r="S70" s="306"/>
      <c r="T70" s="306"/>
      <c r="U70" s="306"/>
      <c r="V70" s="306"/>
      <c r="W70" s="309" t="s">
        <v>360</v>
      </c>
      <c r="X70" s="310"/>
      <c r="Y70" s="269" t="s">
        <v>12</v>
      </c>
      <c r="Z70" s="269"/>
      <c r="AA70" s="270"/>
      <c r="AB70" s="271" t="s">
        <v>361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2">
      <c r="A71" s="482"/>
      <c r="B71" s="483"/>
      <c r="C71" s="483"/>
      <c r="D71" s="483"/>
      <c r="E71" s="483"/>
      <c r="F71" s="484"/>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2">
      <c r="A72" s="485"/>
      <c r="B72" s="486"/>
      <c r="C72" s="486"/>
      <c r="D72" s="486"/>
      <c r="E72" s="486"/>
      <c r="F72" s="487"/>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362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2">
      <c r="A73" s="513" t="s">
        <v>341</v>
      </c>
      <c r="B73" s="514"/>
      <c r="C73" s="514"/>
      <c r="D73" s="514"/>
      <c r="E73" s="514"/>
      <c r="F73" s="515"/>
      <c r="G73" s="589"/>
      <c r="H73" s="130" t="s">
        <v>146</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3" t="s">
        <v>383</v>
      </c>
      <c r="AF73" s="244"/>
      <c r="AG73" s="244"/>
      <c r="AH73" s="245"/>
      <c r="AI73" s="243" t="s">
        <v>381</v>
      </c>
      <c r="AJ73" s="244"/>
      <c r="AK73" s="244"/>
      <c r="AL73" s="245"/>
      <c r="AM73" s="249" t="s">
        <v>410</v>
      </c>
      <c r="AN73" s="249"/>
      <c r="AO73" s="249"/>
      <c r="AP73" s="249"/>
      <c r="AQ73" s="159" t="s">
        <v>228</v>
      </c>
      <c r="AR73" s="130"/>
      <c r="AS73" s="130"/>
      <c r="AT73" s="131"/>
      <c r="AU73" s="135" t="s">
        <v>134</v>
      </c>
      <c r="AV73" s="136"/>
      <c r="AW73" s="136"/>
      <c r="AX73" s="137"/>
    </row>
    <row r="74" spans="1:50" ht="18.75" hidden="1" customHeight="1" x14ac:dyDescent="0.2">
      <c r="A74" s="516"/>
      <c r="B74" s="517"/>
      <c r="C74" s="517"/>
      <c r="D74" s="517"/>
      <c r="E74" s="517"/>
      <c r="F74" s="518"/>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7"/>
      <c r="AR74" s="200"/>
      <c r="AS74" s="133" t="s">
        <v>229</v>
      </c>
      <c r="AT74" s="134"/>
      <c r="AU74" s="597"/>
      <c r="AV74" s="200"/>
      <c r="AW74" s="133" t="s">
        <v>181</v>
      </c>
      <c r="AX74" s="195"/>
    </row>
    <row r="75" spans="1:50" ht="23.25" hidden="1" customHeight="1" x14ac:dyDescent="0.2">
      <c r="A75" s="516"/>
      <c r="B75" s="517"/>
      <c r="C75" s="517"/>
      <c r="D75" s="517"/>
      <c r="E75" s="517"/>
      <c r="F75" s="518"/>
      <c r="G75" s="616" t="s">
        <v>230</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2">
      <c r="A76" s="516"/>
      <c r="B76" s="517"/>
      <c r="C76" s="517"/>
      <c r="D76" s="517"/>
      <c r="E76" s="517"/>
      <c r="F76" s="518"/>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2">
      <c r="A77" s="516"/>
      <c r="B77" s="517"/>
      <c r="C77" s="517"/>
      <c r="D77" s="517"/>
      <c r="E77" s="517"/>
      <c r="F77" s="518"/>
      <c r="G77" s="618"/>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904"/>
      <c r="AF77" s="905"/>
      <c r="AG77" s="905"/>
      <c r="AH77" s="905"/>
      <c r="AI77" s="904"/>
      <c r="AJ77" s="905"/>
      <c r="AK77" s="905"/>
      <c r="AL77" s="905"/>
      <c r="AM77" s="904"/>
      <c r="AN77" s="905"/>
      <c r="AO77" s="905"/>
      <c r="AP77" s="905"/>
      <c r="AQ77" s="341"/>
      <c r="AR77" s="207"/>
      <c r="AS77" s="207"/>
      <c r="AT77" s="342"/>
      <c r="AU77" s="218"/>
      <c r="AV77" s="218"/>
      <c r="AW77" s="218"/>
      <c r="AX77" s="220"/>
    </row>
    <row r="78" spans="1:50" ht="69.75" hidden="1" customHeight="1" x14ac:dyDescent="0.2">
      <c r="A78" s="335" t="s">
        <v>374</v>
      </c>
      <c r="B78" s="336"/>
      <c r="C78" s="336"/>
      <c r="D78" s="336"/>
      <c r="E78" s="333" t="s">
        <v>319</v>
      </c>
      <c r="F78" s="334"/>
      <c r="G78" s="56" t="s">
        <v>231</v>
      </c>
      <c r="H78" s="594"/>
      <c r="I78" s="595"/>
      <c r="J78" s="595"/>
      <c r="K78" s="595"/>
      <c r="L78" s="595"/>
      <c r="M78" s="595"/>
      <c r="N78" s="595"/>
      <c r="O78" s="596"/>
      <c r="P78" s="147"/>
      <c r="Q78" s="147"/>
      <c r="R78" s="147"/>
      <c r="S78" s="147"/>
      <c r="T78" s="147"/>
      <c r="U78" s="147"/>
      <c r="V78" s="147"/>
      <c r="W78" s="147"/>
      <c r="X78" s="147"/>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2">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7" t="s">
        <v>335</v>
      </c>
      <c r="AP79" s="278"/>
      <c r="AQ79" s="278"/>
      <c r="AR79" s="80" t="s">
        <v>333</v>
      </c>
      <c r="AS79" s="277"/>
      <c r="AT79" s="278"/>
      <c r="AU79" s="278"/>
      <c r="AV79" s="278"/>
      <c r="AW79" s="278"/>
      <c r="AX79" s="1004"/>
    </row>
    <row r="80" spans="1:50" ht="18.75" hidden="1" customHeight="1" x14ac:dyDescent="0.2">
      <c r="A80" s="878" t="s">
        <v>147</v>
      </c>
      <c r="B80" s="531" t="s">
        <v>332</v>
      </c>
      <c r="C80" s="532"/>
      <c r="D80" s="532"/>
      <c r="E80" s="532"/>
      <c r="F80" s="533"/>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422</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2">
      <c r="A81" s="879"/>
      <c r="B81" s="534"/>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2">
      <c r="A82" s="879"/>
      <c r="B82" s="534"/>
      <c r="C82" s="435"/>
      <c r="D82" s="435"/>
      <c r="E82" s="435"/>
      <c r="F82" s="436"/>
      <c r="G82" s="683"/>
      <c r="H82" s="683"/>
      <c r="I82" s="683"/>
      <c r="J82" s="683"/>
      <c r="K82" s="683"/>
      <c r="L82" s="683"/>
      <c r="M82" s="683"/>
      <c r="N82" s="683"/>
      <c r="O82" s="683"/>
      <c r="P82" s="683"/>
      <c r="Q82" s="683"/>
      <c r="R82" s="683"/>
      <c r="S82" s="683"/>
      <c r="T82" s="683"/>
      <c r="U82" s="683"/>
      <c r="V82" s="683"/>
      <c r="W82" s="683"/>
      <c r="X82" s="683"/>
      <c r="Y82" s="683"/>
      <c r="Z82" s="683"/>
      <c r="AA82" s="684"/>
      <c r="AB82" s="89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9"/>
    </row>
    <row r="83" spans="1:60" ht="22.5" hidden="1" customHeight="1" x14ac:dyDescent="0.2">
      <c r="A83" s="879"/>
      <c r="B83" s="534"/>
      <c r="C83" s="435"/>
      <c r="D83" s="435"/>
      <c r="E83" s="435"/>
      <c r="F83" s="436"/>
      <c r="G83" s="685"/>
      <c r="H83" s="685"/>
      <c r="I83" s="685"/>
      <c r="J83" s="685"/>
      <c r="K83" s="685"/>
      <c r="L83" s="685"/>
      <c r="M83" s="685"/>
      <c r="N83" s="685"/>
      <c r="O83" s="685"/>
      <c r="P83" s="685"/>
      <c r="Q83" s="685"/>
      <c r="R83" s="685"/>
      <c r="S83" s="685"/>
      <c r="T83" s="685"/>
      <c r="U83" s="685"/>
      <c r="V83" s="685"/>
      <c r="W83" s="685"/>
      <c r="X83" s="685"/>
      <c r="Y83" s="685"/>
      <c r="Z83" s="685"/>
      <c r="AA83" s="686"/>
      <c r="AB83" s="90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1"/>
    </row>
    <row r="84" spans="1:60" ht="19.5" hidden="1" customHeight="1" x14ac:dyDescent="0.2">
      <c r="A84" s="879"/>
      <c r="B84" s="535"/>
      <c r="C84" s="536"/>
      <c r="D84" s="536"/>
      <c r="E84" s="536"/>
      <c r="F84" s="537"/>
      <c r="G84" s="687"/>
      <c r="H84" s="687"/>
      <c r="I84" s="687"/>
      <c r="J84" s="687"/>
      <c r="K84" s="687"/>
      <c r="L84" s="687"/>
      <c r="M84" s="687"/>
      <c r="N84" s="687"/>
      <c r="O84" s="687"/>
      <c r="P84" s="687"/>
      <c r="Q84" s="687"/>
      <c r="R84" s="687"/>
      <c r="S84" s="687"/>
      <c r="T84" s="687"/>
      <c r="U84" s="687"/>
      <c r="V84" s="687"/>
      <c r="W84" s="687"/>
      <c r="X84" s="687"/>
      <c r="Y84" s="687"/>
      <c r="Z84" s="687"/>
      <c r="AA84" s="688"/>
      <c r="AB84" s="902"/>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3"/>
    </row>
    <row r="85" spans="1:60" ht="18.649999999999999" hidden="1" customHeight="1" x14ac:dyDescent="0.2">
      <c r="A85" s="879"/>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4"/>
      <c r="Z85" s="165"/>
      <c r="AA85" s="166"/>
      <c r="AB85" s="243" t="s">
        <v>11</v>
      </c>
      <c r="AC85" s="244"/>
      <c r="AD85" s="245"/>
      <c r="AE85" s="243" t="s">
        <v>383</v>
      </c>
      <c r="AF85" s="244"/>
      <c r="AG85" s="244"/>
      <c r="AH85" s="245"/>
      <c r="AI85" s="243" t="s">
        <v>381</v>
      </c>
      <c r="AJ85" s="244"/>
      <c r="AK85" s="244"/>
      <c r="AL85" s="245"/>
      <c r="AM85" s="249" t="s">
        <v>410</v>
      </c>
      <c r="AN85" s="249"/>
      <c r="AO85" s="249"/>
      <c r="AP85" s="249"/>
      <c r="AQ85" s="159" t="s">
        <v>228</v>
      </c>
      <c r="AR85" s="130"/>
      <c r="AS85" s="130"/>
      <c r="AT85" s="131"/>
      <c r="AU85" s="540" t="s">
        <v>134</v>
      </c>
      <c r="AV85" s="540"/>
      <c r="AW85" s="540"/>
      <c r="AX85" s="541"/>
      <c r="AY85" s="10"/>
      <c r="AZ85" s="10"/>
      <c r="BA85" s="10"/>
      <c r="BB85" s="10"/>
      <c r="BC85" s="10"/>
    </row>
    <row r="86" spans="1:60" ht="18.649999999999999" hidden="1" customHeight="1" x14ac:dyDescent="0.2">
      <c r="A86" s="879"/>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64"/>
      <c r="Z86" s="165"/>
      <c r="AA86" s="166"/>
      <c r="AB86" s="246"/>
      <c r="AC86" s="247"/>
      <c r="AD86" s="248"/>
      <c r="AE86" s="246"/>
      <c r="AF86" s="247"/>
      <c r="AG86" s="247"/>
      <c r="AH86" s="248"/>
      <c r="AI86" s="246"/>
      <c r="AJ86" s="247"/>
      <c r="AK86" s="247"/>
      <c r="AL86" s="248"/>
      <c r="AM86" s="250"/>
      <c r="AN86" s="250"/>
      <c r="AO86" s="250"/>
      <c r="AP86" s="250"/>
      <c r="AQ86" s="198"/>
      <c r="AR86" s="199"/>
      <c r="AS86" s="133" t="s">
        <v>229</v>
      </c>
      <c r="AT86" s="134"/>
      <c r="AU86" s="199"/>
      <c r="AV86" s="199"/>
      <c r="AW86" s="402" t="s">
        <v>181</v>
      </c>
      <c r="AX86" s="403"/>
      <c r="AY86" s="10"/>
      <c r="AZ86" s="10"/>
      <c r="BA86" s="10"/>
      <c r="BB86" s="10"/>
      <c r="BC86" s="10"/>
      <c r="BD86" s="10"/>
      <c r="BE86" s="10"/>
      <c r="BF86" s="10"/>
      <c r="BG86" s="10"/>
      <c r="BH86" s="10"/>
    </row>
    <row r="87" spans="1:60" ht="23.15" hidden="1" customHeight="1" x14ac:dyDescent="0.2">
      <c r="A87" s="879"/>
      <c r="B87" s="435"/>
      <c r="C87" s="435"/>
      <c r="D87" s="435"/>
      <c r="E87" s="435"/>
      <c r="F87" s="436"/>
      <c r="G87" s="104"/>
      <c r="H87" s="105"/>
      <c r="I87" s="105"/>
      <c r="J87" s="105"/>
      <c r="K87" s="105"/>
      <c r="L87" s="105"/>
      <c r="M87" s="105"/>
      <c r="N87" s="105"/>
      <c r="O87" s="106"/>
      <c r="P87" s="105"/>
      <c r="Q87" s="521"/>
      <c r="R87" s="521"/>
      <c r="S87" s="521"/>
      <c r="T87" s="521"/>
      <c r="U87" s="521"/>
      <c r="V87" s="521"/>
      <c r="W87" s="521"/>
      <c r="X87" s="522"/>
      <c r="Y87" s="568" t="s">
        <v>62</v>
      </c>
      <c r="Z87" s="569"/>
      <c r="AA87" s="570"/>
      <c r="AB87" s="468"/>
      <c r="AC87" s="468"/>
      <c r="AD87" s="468"/>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15" hidden="1" customHeight="1" x14ac:dyDescent="0.2">
      <c r="A88" s="879"/>
      <c r="B88" s="435"/>
      <c r="C88" s="435"/>
      <c r="D88" s="435"/>
      <c r="E88" s="435"/>
      <c r="F88" s="436"/>
      <c r="G88" s="107"/>
      <c r="H88" s="108"/>
      <c r="I88" s="108"/>
      <c r="J88" s="108"/>
      <c r="K88" s="108"/>
      <c r="L88" s="108"/>
      <c r="M88" s="108"/>
      <c r="N88" s="108"/>
      <c r="O88" s="109"/>
      <c r="P88" s="523"/>
      <c r="Q88" s="523"/>
      <c r="R88" s="523"/>
      <c r="S88" s="523"/>
      <c r="T88" s="523"/>
      <c r="U88" s="523"/>
      <c r="V88" s="523"/>
      <c r="W88" s="523"/>
      <c r="X88" s="524"/>
      <c r="Y88" s="465" t="s">
        <v>54</v>
      </c>
      <c r="Z88" s="466"/>
      <c r="AA88" s="467"/>
      <c r="AB88" s="530"/>
      <c r="AC88" s="530"/>
      <c r="AD88" s="530"/>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13.5" hidden="1" thickBot="1" x14ac:dyDescent="0.25">
      <c r="A89" s="879"/>
      <c r="B89" s="536"/>
      <c r="C89" s="536"/>
      <c r="D89" s="536"/>
      <c r="E89" s="536"/>
      <c r="F89" s="537"/>
      <c r="G89" s="110"/>
      <c r="H89" s="111"/>
      <c r="I89" s="111"/>
      <c r="J89" s="111"/>
      <c r="K89" s="111"/>
      <c r="L89" s="111"/>
      <c r="M89" s="111"/>
      <c r="N89" s="111"/>
      <c r="O89" s="112"/>
      <c r="P89" s="176"/>
      <c r="Q89" s="176"/>
      <c r="R89" s="176"/>
      <c r="S89" s="176"/>
      <c r="T89" s="176"/>
      <c r="U89" s="176"/>
      <c r="V89" s="176"/>
      <c r="W89" s="176"/>
      <c r="X89" s="567"/>
      <c r="Y89" s="465" t="s">
        <v>13</v>
      </c>
      <c r="Z89" s="466"/>
      <c r="AA89" s="467"/>
      <c r="AB89" s="601" t="s">
        <v>14</v>
      </c>
      <c r="AC89" s="601"/>
      <c r="AD89" s="601"/>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idden="1" x14ac:dyDescent="0.2">
      <c r="A90" s="879"/>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4"/>
      <c r="Z90" s="165"/>
      <c r="AA90" s="166"/>
      <c r="AB90" s="243" t="s">
        <v>11</v>
      </c>
      <c r="AC90" s="244"/>
      <c r="AD90" s="245"/>
      <c r="AE90" s="243" t="s">
        <v>383</v>
      </c>
      <c r="AF90" s="244"/>
      <c r="AG90" s="244"/>
      <c r="AH90" s="245"/>
      <c r="AI90" s="243" t="s">
        <v>381</v>
      </c>
      <c r="AJ90" s="244"/>
      <c r="AK90" s="244"/>
      <c r="AL90" s="245"/>
      <c r="AM90" s="249" t="s">
        <v>410</v>
      </c>
      <c r="AN90" s="249"/>
      <c r="AO90" s="249"/>
      <c r="AP90" s="249"/>
      <c r="AQ90" s="159" t="s">
        <v>228</v>
      </c>
      <c r="AR90" s="130"/>
      <c r="AS90" s="130"/>
      <c r="AT90" s="131"/>
      <c r="AU90" s="540" t="s">
        <v>134</v>
      </c>
      <c r="AV90" s="540"/>
      <c r="AW90" s="540"/>
      <c r="AX90" s="541"/>
    </row>
    <row r="91" spans="1:60" hidden="1" x14ac:dyDescent="0.2">
      <c r="A91" s="879"/>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64"/>
      <c r="Z91" s="165"/>
      <c r="AA91" s="166"/>
      <c r="AB91" s="246"/>
      <c r="AC91" s="247"/>
      <c r="AD91" s="248"/>
      <c r="AE91" s="246"/>
      <c r="AF91" s="247"/>
      <c r="AG91" s="247"/>
      <c r="AH91" s="248"/>
      <c r="AI91" s="246"/>
      <c r="AJ91" s="247"/>
      <c r="AK91" s="247"/>
      <c r="AL91" s="248"/>
      <c r="AM91" s="250"/>
      <c r="AN91" s="250"/>
      <c r="AO91" s="250"/>
      <c r="AP91" s="250"/>
      <c r="AQ91" s="198"/>
      <c r="AR91" s="199"/>
      <c r="AS91" s="133" t="s">
        <v>229</v>
      </c>
      <c r="AT91" s="134"/>
      <c r="AU91" s="199"/>
      <c r="AV91" s="199"/>
      <c r="AW91" s="402" t="s">
        <v>181</v>
      </c>
      <c r="AX91" s="403"/>
      <c r="AY91" s="10"/>
      <c r="AZ91" s="10"/>
      <c r="BA91" s="10"/>
      <c r="BB91" s="10"/>
      <c r="BC91" s="10"/>
    </row>
    <row r="92" spans="1:60" hidden="1" x14ac:dyDescent="0.2">
      <c r="A92" s="879"/>
      <c r="B92" s="435"/>
      <c r="C92" s="435"/>
      <c r="D92" s="435"/>
      <c r="E92" s="435"/>
      <c r="F92" s="436"/>
      <c r="G92" s="104"/>
      <c r="H92" s="105"/>
      <c r="I92" s="105"/>
      <c r="J92" s="105"/>
      <c r="K92" s="105"/>
      <c r="L92" s="105"/>
      <c r="M92" s="105"/>
      <c r="N92" s="105"/>
      <c r="O92" s="106"/>
      <c r="P92" s="105"/>
      <c r="Q92" s="521"/>
      <c r="R92" s="521"/>
      <c r="S92" s="521"/>
      <c r="T92" s="521"/>
      <c r="U92" s="521"/>
      <c r="V92" s="521"/>
      <c r="W92" s="521"/>
      <c r="X92" s="522"/>
      <c r="Y92" s="568" t="s">
        <v>62</v>
      </c>
      <c r="Z92" s="569"/>
      <c r="AA92" s="570"/>
      <c r="AB92" s="468"/>
      <c r="AC92" s="468"/>
      <c r="AD92" s="468"/>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idden="1" x14ac:dyDescent="0.2">
      <c r="A93" s="879"/>
      <c r="B93" s="435"/>
      <c r="C93" s="435"/>
      <c r="D93" s="435"/>
      <c r="E93" s="435"/>
      <c r="F93" s="436"/>
      <c r="G93" s="107"/>
      <c r="H93" s="108"/>
      <c r="I93" s="108"/>
      <c r="J93" s="108"/>
      <c r="K93" s="108"/>
      <c r="L93" s="108"/>
      <c r="M93" s="108"/>
      <c r="N93" s="108"/>
      <c r="O93" s="109"/>
      <c r="P93" s="523"/>
      <c r="Q93" s="523"/>
      <c r="R93" s="523"/>
      <c r="S93" s="523"/>
      <c r="T93" s="523"/>
      <c r="U93" s="523"/>
      <c r="V93" s="523"/>
      <c r="W93" s="523"/>
      <c r="X93" s="524"/>
      <c r="Y93" s="465" t="s">
        <v>54</v>
      </c>
      <c r="Z93" s="466"/>
      <c r="AA93" s="467"/>
      <c r="AB93" s="530"/>
      <c r="AC93" s="530"/>
      <c r="AD93" s="530"/>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idden="1" x14ac:dyDescent="0.2">
      <c r="A94" s="879"/>
      <c r="B94" s="536"/>
      <c r="C94" s="536"/>
      <c r="D94" s="536"/>
      <c r="E94" s="536"/>
      <c r="F94" s="537"/>
      <c r="G94" s="110"/>
      <c r="H94" s="111"/>
      <c r="I94" s="111"/>
      <c r="J94" s="111"/>
      <c r="K94" s="111"/>
      <c r="L94" s="111"/>
      <c r="M94" s="111"/>
      <c r="N94" s="111"/>
      <c r="O94" s="112"/>
      <c r="P94" s="176"/>
      <c r="Q94" s="176"/>
      <c r="R94" s="176"/>
      <c r="S94" s="176"/>
      <c r="T94" s="176"/>
      <c r="U94" s="176"/>
      <c r="V94" s="176"/>
      <c r="W94" s="176"/>
      <c r="X94" s="567"/>
      <c r="Y94" s="465" t="s">
        <v>13</v>
      </c>
      <c r="Z94" s="466"/>
      <c r="AA94" s="467"/>
      <c r="AB94" s="601" t="s">
        <v>14</v>
      </c>
      <c r="AC94" s="601"/>
      <c r="AD94" s="601"/>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idden="1" x14ac:dyDescent="0.2">
      <c r="A95" s="879"/>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4"/>
      <c r="Z95" s="165"/>
      <c r="AA95" s="166"/>
      <c r="AB95" s="243" t="s">
        <v>11</v>
      </c>
      <c r="AC95" s="244"/>
      <c r="AD95" s="245"/>
      <c r="AE95" s="243" t="s">
        <v>383</v>
      </c>
      <c r="AF95" s="244"/>
      <c r="AG95" s="244"/>
      <c r="AH95" s="245"/>
      <c r="AI95" s="243" t="s">
        <v>381</v>
      </c>
      <c r="AJ95" s="244"/>
      <c r="AK95" s="244"/>
      <c r="AL95" s="245"/>
      <c r="AM95" s="249" t="s">
        <v>410</v>
      </c>
      <c r="AN95" s="249"/>
      <c r="AO95" s="249"/>
      <c r="AP95" s="249"/>
      <c r="AQ95" s="159" t="s">
        <v>228</v>
      </c>
      <c r="AR95" s="130"/>
      <c r="AS95" s="130"/>
      <c r="AT95" s="131"/>
      <c r="AU95" s="540" t="s">
        <v>134</v>
      </c>
      <c r="AV95" s="540"/>
      <c r="AW95" s="540"/>
      <c r="AX95" s="541"/>
      <c r="AY95" s="10"/>
      <c r="AZ95" s="10"/>
      <c r="BA95" s="10"/>
      <c r="BB95" s="10"/>
      <c r="BC95" s="10"/>
      <c r="BD95" s="10"/>
      <c r="BE95" s="10"/>
      <c r="BF95" s="10"/>
      <c r="BG95" s="10"/>
      <c r="BH95" s="10"/>
    </row>
    <row r="96" spans="1:60" hidden="1" x14ac:dyDescent="0.2">
      <c r="A96" s="879"/>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64"/>
      <c r="Z96" s="165"/>
      <c r="AA96" s="166"/>
      <c r="AB96" s="246"/>
      <c r="AC96" s="247"/>
      <c r="AD96" s="248"/>
      <c r="AE96" s="246"/>
      <c r="AF96" s="247"/>
      <c r="AG96" s="247"/>
      <c r="AH96" s="248"/>
      <c r="AI96" s="246"/>
      <c r="AJ96" s="247"/>
      <c r="AK96" s="247"/>
      <c r="AL96" s="248"/>
      <c r="AM96" s="250"/>
      <c r="AN96" s="250"/>
      <c r="AO96" s="250"/>
      <c r="AP96" s="250"/>
      <c r="AQ96" s="198"/>
      <c r="AR96" s="199"/>
      <c r="AS96" s="133" t="s">
        <v>229</v>
      </c>
      <c r="AT96" s="134"/>
      <c r="AU96" s="199"/>
      <c r="AV96" s="199"/>
      <c r="AW96" s="402" t="s">
        <v>181</v>
      </c>
      <c r="AX96" s="403"/>
    </row>
    <row r="97" spans="1:60" hidden="1" x14ac:dyDescent="0.2">
      <c r="A97" s="879"/>
      <c r="B97" s="435"/>
      <c r="C97" s="435"/>
      <c r="D97" s="435"/>
      <c r="E97" s="435"/>
      <c r="F97" s="436"/>
      <c r="G97" s="104"/>
      <c r="H97" s="105"/>
      <c r="I97" s="105"/>
      <c r="J97" s="105"/>
      <c r="K97" s="105"/>
      <c r="L97" s="105"/>
      <c r="M97" s="105"/>
      <c r="N97" s="105"/>
      <c r="O97" s="106"/>
      <c r="P97" s="105"/>
      <c r="Q97" s="521"/>
      <c r="R97" s="521"/>
      <c r="S97" s="521"/>
      <c r="T97" s="521"/>
      <c r="U97" s="521"/>
      <c r="V97" s="521"/>
      <c r="W97" s="521"/>
      <c r="X97" s="522"/>
      <c r="Y97" s="568" t="s">
        <v>62</v>
      </c>
      <c r="Z97" s="569"/>
      <c r="AA97" s="570"/>
      <c r="AB97" s="475"/>
      <c r="AC97" s="476"/>
      <c r="AD97" s="477"/>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idden="1" x14ac:dyDescent="0.2">
      <c r="A98" s="879"/>
      <c r="B98" s="435"/>
      <c r="C98" s="435"/>
      <c r="D98" s="435"/>
      <c r="E98" s="435"/>
      <c r="F98" s="436"/>
      <c r="G98" s="107"/>
      <c r="H98" s="108"/>
      <c r="I98" s="108"/>
      <c r="J98" s="108"/>
      <c r="K98" s="108"/>
      <c r="L98" s="108"/>
      <c r="M98" s="108"/>
      <c r="N98" s="108"/>
      <c r="O98" s="109"/>
      <c r="P98" s="523"/>
      <c r="Q98" s="523"/>
      <c r="R98" s="523"/>
      <c r="S98" s="523"/>
      <c r="T98" s="523"/>
      <c r="U98" s="523"/>
      <c r="V98" s="523"/>
      <c r="W98" s="523"/>
      <c r="X98" s="524"/>
      <c r="Y98" s="465" t="s">
        <v>54</v>
      </c>
      <c r="Z98" s="466"/>
      <c r="AA98" s="467"/>
      <c r="AB98" s="469"/>
      <c r="AC98" s="470"/>
      <c r="AD98" s="471"/>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13.5" hidden="1" thickBot="1" x14ac:dyDescent="0.25">
      <c r="A99" s="880"/>
      <c r="B99" s="437"/>
      <c r="C99" s="437"/>
      <c r="D99" s="437"/>
      <c r="E99" s="437"/>
      <c r="F99" s="438"/>
      <c r="G99" s="587"/>
      <c r="H99" s="215"/>
      <c r="I99" s="215"/>
      <c r="J99" s="215"/>
      <c r="K99" s="215"/>
      <c r="L99" s="215"/>
      <c r="M99" s="215"/>
      <c r="N99" s="215"/>
      <c r="O99" s="588"/>
      <c r="P99" s="525"/>
      <c r="Q99" s="525"/>
      <c r="R99" s="525"/>
      <c r="S99" s="525"/>
      <c r="T99" s="525"/>
      <c r="U99" s="525"/>
      <c r="V99" s="525"/>
      <c r="W99" s="525"/>
      <c r="X99" s="526"/>
      <c r="Y99" s="909" t="s">
        <v>13</v>
      </c>
      <c r="Z99" s="910"/>
      <c r="AA99" s="911"/>
      <c r="AB99" s="906" t="s">
        <v>14</v>
      </c>
      <c r="AC99" s="907"/>
      <c r="AD99" s="908"/>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24" customHeight="1" x14ac:dyDescent="0.2">
      <c r="A100" s="508" t="s">
        <v>342</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8"/>
      <c r="Z100" s="869"/>
      <c r="AA100" s="870"/>
      <c r="AB100" s="488" t="s">
        <v>11</v>
      </c>
      <c r="AC100" s="488"/>
      <c r="AD100" s="488"/>
      <c r="AE100" s="546" t="s">
        <v>383</v>
      </c>
      <c r="AF100" s="547"/>
      <c r="AG100" s="547"/>
      <c r="AH100" s="548"/>
      <c r="AI100" s="546" t="s">
        <v>403</v>
      </c>
      <c r="AJ100" s="547"/>
      <c r="AK100" s="547"/>
      <c r="AL100" s="548"/>
      <c r="AM100" s="546" t="s">
        <v>410</v>
      </c>
      <c r="AN100" s="547"/>
      <c r="AO100" s="547"/>
      <c r="AP100" s="548"/>
      <c r="AQ100" s="319" t="s">
        <v>423</v>
      </c>
      <c r="AR100" s="320"/>
      <c r="AS100" s="320"/>
      <c r="AT100" s="321"/>
      <c r="AU100" s="319" t="s">
        <v>424</v>
      </c>
      <c r="AV100" s="320"/>
      <c r="AW100" s="320"/>
      <c r="AX100" s="322"/>
    </row>
    <row r="101" spans="1:60" ht="23.25" customHeight="1" x14ac:dyDescent="0.2">
      <c r="A101" s="429"/>
      <c r="B101" s="430"/>
      <c r="C101" s="430"/>
      <c r="D101" s="430"/>
      <c r="E101" s="430"/>
      <c r="F101" s="431"/>
      <c r="G101" s="105" t="s">
        <v>756</v>
      </c>
      <c r="H101" s="105"/>
      <c r="I101" s="105"/>
      <c r="J101" s="105"/>
      <c r="K101" s="105"/>
      <c r="L101" s="105"/>
      <c r="M101" s="105"/>
      <c r="N101" s="105"/>
      <c r="O101" s="105"/>
      <c r="P101" s="105"/>
      <c r="Q101" s="105"/>
      <c r="R101" s="105"/>
      <c r="S101" s="105"/>
      <c r="T101" s="105"/>
      <c r="U101" s="105"/>
      <c r="V101" s="105"/>
      <c r="W101" s="105"/>
      <c r="X101" s="106"/>
      <c r="Y101" s="549" t="s">
        <v>55</v>
      </c>
      <c r="Z101" s="550"/>
      <c r="AA101" s="551"/>
      <c r="AB101" s="468" t="s">
        <v>753</v>
      </c>
      <c r="AC101" s="468"/>
      <c r="AD101" s="468"/>
      <c r="AE101" s="217">
        <v>70</v>
      </c>
      <c r="AF101" s="218"/>
      <c r="AG101" s="218"/>
      <c r="AH101" s="219"/>
      <c r="AI101" s="217">
        <v>70</v>
      </c>
      <c r="AJ101" s="218"/>
      <c r="AK101" s="218"/>
      <c r="AL101" s="219"/>
      <c r="AM101" s="217">
        <v>70</v>
      </c>
      <c r="AN101" s="218"/>
      <c r="AO101" s="218"/>
      <c r="AP101" s="219"/>
      <c r="AQ101" s="217" t="s">
        <v>752</v>
      </c>
      <c r="AR101" s="218"/>
      <c r="AS101" s="218"/>
      <c r="AT101" s="219"/>
      <c r="AU101" s="217" t="s">
        <v>752</v>
      </c>
      <c r="AV101" s="218"/>
      <c r="AW101" s="218"/>
      <c r="AX101" s="219"/>
    </row>
    <row r="102" spans="1:60" ht="23.25" customHeight="1" x14ac:dyDescent="0.2">
      <c r="A102" s="432"/>
      <c r="B102" s="433"/>
      <c r="C102" s="433"/>
      <c r="D102" s="433"/>
      <c r="E102" s="433"/>
      <c r="F102" s="434"/>
      <c r="G102" s="111"/>
      <c r="H102" s="111"/>
      <c r="I102" s="111"/>
      <c r="J102" s="111"/>
      <c r="K102" s="111"/>
      <c r="L102" s="111"/>
      <c r="M102" s="111"/>
      <c r="N102" s="111"/>
      <c r="O102" s="111"/>
      <c r="P102" s="111"/>
      <c r="Q102" s="111"/>
      <c r="R102" s="111"/>
      <c r="S102" s="111"/>
      <c r="T102" s="111"/>
      <c r="U102" s="111"/>
      <c r="V102" s="111"/>
      <c r="W102" s="111"/>
      <c r="X102" s="112"/>
      <c r="Y102" s="452" t="s">
        <v>56</v>
      </c>
      <c r="Z102" s="453"/>
      <c r="AA102" s="454"/>
      <c r="AB102" s="468" t="s">
        <v>753</v>
      </c>
      <c r="AC102" s="468"/>
      <c r="AD102" s="468"/>
      <c r="AE102" s="425">
        <v>70</v>
      </c>
      <c r="AF102" s="425"/>
      <c r="AG102" s="425"/>
      <c r="AH102" s="425"/>
      <c r="AI102" s="425">
        <v>70</v>
      </c>
      <c r="AJ102" s="425"/>
      <c r="AK102" s="425"/>
      <c r="AL102" s="425"/>
      <c r="AM102" s="425">
        <v>70</v>
      </c>
      <c r="AN102" s="425"/>
      <c r="AO102" s="425"/>
      <c r="AP102" s="425"/>
      <c r="AQ102" s="272">
        <v>70</v>
      </c>
      <c r="AR102" s="273"/>
      <c r="AS102" s="273"/>
      <c r="AT102" s="318"/>
      <c r="AU102" s="272" t="s">
        <v>757</v>
      </c>
      <c r="AV102" s="273"/>
      <c r="AW102" s="273"/>
      <c r="AX102" s="318"/>
    </row>
    <row r="103" spans="1:60" ht="31.5" hidden="1" customHeight="1" x14ac:dyDescent="0.2">
      <c r="A103" s="426" t="s">
        <v>342</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383</v>
      </c>
      <c r="AF103" s="423"/>
      <c r="AG103" s="423"/>
      <c r="AH103" s="424"/>
      <c r="AI103" s="422" t="s">
        <v>381</v>
      </c>
      <c r="AJ103" s="423"/>
      <c r="AK103" s="423"/>
      <c r="AL103" s="424"/>
      <c r="AM103" s="422" t="s">
        <v>410</v>
      </c>
      <c r="AN103" s="423"/>
      <c r="AO103" s="423"/>
      <c r="AP103" s="424"/>
      <c r="AQ103" s="283" t="s">
        <v>423</v>
      </c>
      <c r="AR103" s="284"/>
      <c r="AS103" s="284"/>
      <c r="AT103" s="323"/>
      <c r="AU103" s="283" t="s">
        <v>424</v>
      </c>
      <c r="AV103" s="284"/>
      <c r="AW103" s="284"/>
      <c r="AX103" s="285"/>
    </row>
    <row r="104" spans="1:60" ht="23.15" hidden="1" customHeight="1" x14ac:dyDescent="0.2">
      <c r="A104" s="429"/>
      <c r="B104" s="430"/>
      <c r="C104" s="430"/>
      <c r="D104" s="430"/>
      <c r="E104" s="430"/>
      <c r="F104" s="431"/>
      <c r="G104" s="105"/>
      <c r="H104" s="105"/>
      <c r="I104" s="105"/>
      <c r="J104" s="105"/>
      <c r="K104" s="105"/>
      <c r="L104" s="105"/>
      <c r="M104" s="105"/>
      <c r="N104" s="105"/>
      <c r="O104" s="105"/>
      <c r="P104" s="105"/>
      <c r="Q104" s="105"/>
      <c r="R104" s="105"/>
      <c r="S104" s="105"/>
      <c r="T104" s="105"/>
      <c r="U104" s="105"/>
      <c r="V104" s="105"/>
      <c r="W104" s="105"/>
      <c r="X104" s="106"/>
      <c r="Y104" s="472" t="s">
        <v>55</v>
      </c>
      <c r="Z104" s="473"/>
      <c r="AA104" s="474"/>
      <c r="AB104" s="555"/>
      <c r="AC104" s="556"/>
      <c r="AD104" s="557"/>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15" hidden="1" customHeight="1" x14ac:dyDescent="0.2">
      <c r="A105" s="432"/>
      <c r="B105" s="433"/>
      <c r="C105" s="433"/>
      <c r="D105" s="433"/>
      <c r="E105" s="433"/>
      <c r="F105" s="434"/>
      <c r="G105" s="111"/>
      <c r="H105" s="111"/>
      <c r="I105" s="111"/>
      <c r="J105" s="111"/>
      <c r="K105" s="111"/>
      <c r="L105" s="111"/>
      <c r="M105" s="111"/>
      <c r="N105" s="111"/>
      <c r="O105" s="111"/>
      <c r="P105" s="111"/>
      <c r="Q105" s="111"/>
      <c r="R105" s="111"/>
      <c r="S105" s="111"/>
      <c r="T105" s="111"/>
      <c r="U105" s="111"/>
      <c r="V105" s="111"/>
      <c r="W105" s="111"/>
      <c r="X105" s="112"/>
      <c r="Y105" s="452" t="s">
        <v>56</v>
      </c>
      <c r="Z105" s="558"/>
      <c r="AA105" s="559"/>
      <c r="AB105" s="475"/>
      <c r="AC105" s="476"/>
      <c r="AD105" s="477"/>
      <c r="AE105" s="425"/>
      <c r="AF105" s="425"/>
      <c r="AG105" s="425"/>
      <c r="AH105" s="425"/>
      <c r="AI105" s="425"/>
      <c r="AJ105" s="425"/>
      <c r="AK105" s="425"/>
      <c r="AL105" s="425"/>
      <c r="AM105" s="425"/>
      <c r="AN105" s="425"/>
      <c r="AO105" s="425"/>
      <c r="AP105" s="425"/>
      <c r="AQ105" s="217"/>
      <c r="AR105" s="218"/>
      <c r="AS105" s="218"/>
      <c r="AT105" s="219"/>
      <c r="AU105" s="272"/>
      <c r="AV105" s="273"/>
      <c r="AW105" s="273"/>
      <c r="AX105" s="318"/>
    </row>
    <row r="106" spans="1:60" ht="31.5" hidden="1" customHeight="1" x14ac:dyDescent="0.2">
      <c r="A106" s="426" t="s">
        <v>342</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383</v>
      </c>
      <c r="AF106" s="423"/>
      <c r="AG106" s="423"/>
      <c r="AH106" s="424"/>
      <c r="AI106" s="422" t="s">
        <v>381</v>
      </c>
      <c r="AJ106" s="423"/>
      <c r="AK106" s="423"/>
      <c r="AL106" s="424"/>
      <c r="AM106" s="422" t="s">
        <v>410</v>
      </c>
      <c r="AN106" s="423"/>
      <c r="AO106" s="423"/>
      <c r="AP106" s="424"/>
      <c r="AQ106" s="283" t="s">
        <v>423</v>
      </c>
      <c r="AR106" s="284"/>
      <c r="AS106" s="284"/>
      <c r="AT106" s="323"/>
      <c r="AU106" s="283" t="s">
        <v>424</v>
      </c>
      <c r="AV106" s="284"/>
      <c r="AW106" s="284"/>
      <c r="AX106" s="285"/>
    </row>
    <row r="107" spans="1:60" ht="23.25" hidden="1" customHeight="1" x14ac:dyDescent="0.2">
      <c r="A107" s="429"/>
      <c r="B107" s="430"/>
      <c r="C107" s="430"/>
      <c r="D107" s="430"/>
      <c r="E107" s="430"/>
      <c r="F107" s="431"/>
      <c r="G107" s="105"/>
      <c r="H107" s="105"/>
      <c r="I107" s="105"/>
      <c r="J107" s="105"/>
      <c r="K107" s="105"/>
      <c r="L107" s="105"/>
      <c r="M107" s="105"/>
      <c r="N107" s="105"/>
      <c r="O107" s="105"/>
      <c r="P107" s="105"/>
      <c r="Q107" s="105"/>
      <c r="R107" s="105"/>
      <c r="S107" s="105"/>
      <c r="T107" s="105"/>
      <c r="U107" s="105"/>
      <c r="V107" s="105"/>
      <c r="W107" s="105"/>
      <c r="X107" s="106"/>
      <c r="Y107" s="472" t="s">
        <v>55</v>
      </c>
      <c r="Z107" s="473"/>
      <c r="AA107" s="474"/>
      <c r="AB107" s="555"/>
      <c r="AC107" s="556"/>
      <c r="AD107" s="557"/>
      <c r="AE107" s="425"/>
      <c r="AF107" s="425"/>
      <c r="AG107" s="425"/>
      <c r="AH107" s="425"/>
      <c r="AI107" s="425"/>
      <c r="AJ107" s="425"/>
      <c r="AK107" s="425"/>
      <c r="AL107" s="425"/>
      <c r="AM107" s="425"/>
      <c r="AN107" s="425"/>
      <c r="AO107" s="425"/>
      <c r="AP107" s="425"/>
      <c r="AQ107" s="217"/>
      <c r="AR107" s="218"/>
      <c r="AS107" s="218"/>
      <c r="AT107" s="219"/>
      <c r="AU107" s="217"/>
      <c r="AV107" s="218"/>
      <c r="AW107" s="218"/>
      <c r="AX107" s="219"/>
    </row>
    <row r="108" spans="1:60" ht="23.25" hidden="1" customHeight="1" x14ac:dyDescent="0.2">
      <c r="A108" s="432"/>
      <c r="B108" s="433"/>
      <c r="C108" s="433"/>
      <c r="D108" s="433"/>
      <c r="E108" s="433"/>
      <c r="F108" s="434"/>
      <c r="G108" s="111"/>
      <c r="H108" s="111"/>
      <c r="I108" s="111"/>
      <c r="J108" s="111"/>
      <c r="K108" s="111"/>
      <c r="L108" s="111"/>
      <c r="M108" s="111"/>
      <c r="N108" s="111"/>
      <c r="O108" s="111"/>
      <c r="P108" s="111"/>
      <c r="Q108" s="111"/>
      <c r="R108" s="111"/>
      <c r="S108" s="111"/>
      <c r="T108" s="111"/>
      <c r="U108" s="111"/>
      <c r="V108" s="111"/>
      <c r="W108" s="111"/>
      <c r="X108" s="112"/>
      <c r="Y108" s="452" t="s">
        <v>56</v>
      </c>
      <c r="Z108" s="558"/>
      <c r="AA108" s="559"/>
      <c r="AB108" s="475"/>
      <c r="AC108" s="476"/>
      <c r="AD108" s="477"/>
      <c r="AE108" s="425"/>
      <c r="AF108" s="425"/>
      <c r="AG108" s="425"/>
      <c r="AH108" s="425"/>
      <c r="AI108" s="425"/>
      <c r="AJ108" s="425"/>
      <c r="AK108" s="425"/>
      <c r="AL108" s="425"/>
      <c r="AM108" s="425"/>
      <c r="AN108" s="425"/>
      <c r="AO108" s="425"/>
      <c r="AP108" s="425"/>
      <c r="AQ108" s="217"/>
      <c r="AR108" s="218"/>
      <c r="AS108" s="218"/>
      <c r="AT108" s="219"/>
      <c r="AU108" s="272"/>
      <c r="AV108" s="273"/>
      <c r="AW108" s="273"/>
      <c r="AX108" s="318"/>
    </row>
    <row r="109" spans="1:60" ht="31.5" hidden="1" customHeight="1" x14ac:dyDescent="0.2">
      <c r="A109" s="426" t="s">
        <v>342</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383</v>
      </c>
      <c r="AF109" s="423"/>
      <c r="AG109" s="423"/>
      <c r="AH109" s="424"/>
      <c r="AI109" s="422" t="s">
        <v>381</v>
      </c>
      <c r="AJ109" s="423"/>
      <c r="AK109" s="423"/>
      <c r="AL109" s="424"/>
      <c r="AM109" s="422" t="s">
        <v>410</v>
      </c>
      <c r="AN109" s="423"/>
      <c r="AO109" s="423"/>
      <c r="AP109" s="424"/>
      <c r="AQ109" s="283" t="s">
        <v>423</v>
      </c>
      <c r="AR109" s="284"/>
      <c r="AS109" s="284"/>
      <c r="AT109" s="323"/>
      <c r="AU109" s="283" t="s">
        <v>424</v>
      </c>
      <c r="AV109" s="284"/>
      <c r="AW109" s="284"/>
      <c r="AX109" s="285"/>
    </row>
    <row r="110" spans="1:60" ht="23.25" hidden="1" customHeight="1" x14ac:dyDescent="0.2">
      <c r="A110" s="429"/>
      <c r="B110" s="430"/>
      <c r="C110" s="430"/>
      <c r="D110" s="430"/>
      <c r="E110" s="430"/>
      <c r="F110" s="431"/>
      <c r="G110" s="105"/>
      <c r="H110" s="105"/>
      <c r="I110" s="105"/>
      <c r="J110" s="105"/>
      <c r="K110" s="105"/>
      <c r="L110" s="105"/>
      <c r="M110" s="105"/>
      <c r="N110" s="105"/>
      <c r="O110" s="105"/>
      <c r="P110" s="105"/>
      <c r="Q110" s="105"/>
      <c r="R110" s="105"/>
      <c r="S110" s="105"/>
      <c r="T110" s="105"/>
      <c r="U110" s="105"/>
      <c r="V110" s="105"/>
      <c r="W110" s="105"/>
      <c r="X110" s="106"/>
      <c r="Y110" s="472" t="s">
        <v>55</v>
      </c>
      <c r="Z110" s="473"/>
      <c r="AA110" s="474"/>
      <c r="AB110" s="555"/>
      <c r="AC110" s="556"/>
      <c r="AD110" s="557"/>
      <c r="AE110" s="425"/>
      <c r="AF110" s="425"/>
      <c r="AG110" s="425"/>
      <c r="AH110" s="425"/>
      <c r="AI110" s="425"/>
      <c r="AJ110" s="425"/>
      <c r="AK110" s="425"/>
      <c r="AL110" s="425"/>
      <c r="AM110" s="425"/>
      <c r="AN110" s="425"/>
      <c r="AO110" s="425"/>
      <c r="AP110" s="425"/>
      <c r="AQ110" s="217"/>
      <c r="AR110" s="218"/>
      <c r="AS110" s="218"/>
      <c r="AT110" s="219"/>
      <c r="AU110" s="217"/>
      <c r="AV110" s="218"/>
      <c r="AW110" s="218"/>
      <c r="AX110" s="219"/>
    </row>
    <row r="111" spans="1:60" ht="23.25" hidden="1" customHeight="1" x14ac:dyDescent="0.2">
      <c r="A111" s="432"/>
      <c r="B111" s="433"/>
      <c r="C111" s="433"/>
      <c r="D111" s="433"/>
      <c r="E111" s="433"/>
      <c r="F111" s="434"/>
      <c r="G111" s="111"/>
      <c r="H111" s="111"/>
      <c r="I111" s="111"/>
      <c r="J111" s="111"/>
      <c r="K111" s="111"/>
      <c r="L111" s="111"/>
      <c r="M111" s="111"/>
      <c r="N111" s="111"/>
      <c r="O111" s="111"/>
      <c r="P111" s="111"/>
      <c r="Q111" s="111"/>
      <c r="R111" s="111"/>
      <c r="S111" s="111"/>
      <c r="T111" s="111"/>
      <c r="U111" s="111"/>
      <c r="V111" s="111"/>
      <c r="W111" s="111"/>
      <c r="X111" s="112"/>
      <c r="Y111" s="452" t="s">
        <v>56</v>
      </c>
      <c r="Z111" s="558"/>
      <c r="AA111" s="559"/>
      <c r="AB111" s="475"/>
      <c r="AC111" s="476"/>
      <c r="AD111" s="477"/>
      <c r="AE111" s="425"/>
      <c r="AF111" s="425"/>
      <c r="AG111" s="425"/>
      <c r="AH111" s="425"/>
      <c r="AI111" s="425"/>
      <c r="AJ111" s="425"/>
      <c r="AK111" s="425"/>
      <c r="AL111" s="425"/>
      <c r="AM111" s="425"/>
      <c r="AN111" s="425"/>
      <c r="AO111" s="425"/>
      <c r="AP111" s="425"/>
      <c r="AQ111" s="217"/>
      <c r="AR111" s="218"/>
      <c r="AS111" s="218"/>
      <c r="AT111" s="219"/>
      <c r="AU111" s="272"/>
      <c r="AV111" s="273"/>
      <c r="AW111" s="273"/>
      <c r="AX111" s="318"/>
    </row>
    <row r="112" spans="1:60" ht="31.5" hidden="1" customHeight="1" x14ac:dyDescent="0.2">
      <c r="A112" s="426" t="s">
        <v>342</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383</v>
      </c>
      <c r="AF112" s="423"/>
      <c r="AG112" s="423"/>
      <c r="AH112" s="424"/>
      <c r="AI112" s="422" t="s">
        <v>381</v>
      </c>
      <c r="AJ112" s="423"/>
      <c r="AK112" s="423"/>
      <c r="AL112" s="424"/>
      <c r="AM112" s="422" t="s">
        <v>410</v>
      </c>
      <c r="AN112" s="423"/>
      <c r="AO112" s="423"/>
      <c r="AP112" s="424"/>
      <c r="AQ112" s="283" t="s">
        <v>423</v>
      </c>
      <c r="AR112" s="284"/>
      <c r="AS112" s="284"/>
      <c r="AT112" s="323"/>
      <c r="AU112" s="283" t="s">
        <v>424</v>
      </c>
      <c r="AV112" s="284"/>
      <c r="AW112" s="284"/>
      <c r="AX112" s="285"/>
    </row>
    <row r="113" spans="1:50" ht="23.25" hidden="1" customHeight="1" x14ac:dyDescent="0.2">
      <c r="A113" s="429"/>
      <c r="B113" s="430"/>
      <c r="C113" s="430"/>
      <c r="D113" s="430"/>
      <c r="E113" s="430"/>
      <c r="F113" s="431"/>
      <c r="G113" s="105"/>
      <c r="H113" s="105"/>
      <c r="I113" s="105"/>
      <c r="J113" s="105"/>
      <c r="K113" s="105"/>
      <c r="L113" s="105"/>
      <c r="M113" s="105"/>
      <c r="N113" s="105"/>
      <c r="O113" s="105"/>
      <c r="P113" s="105"/>
      <c r="Q113" s="105"/>
      <c r="R113" s="105"/>
      <c r="S113" s="105"/>
      <c r="T113" s="105"/>
      <c r="U113" s="105"/>
      <c r="V113" s="105"/>
      <c r="W113" s="105"/>
      <c r="X113" s="106"/>
      <c r="Y113" s="472" t="s">
        <v>55</v>
      </c>
      <c r="Z113" s="473"/>
      <c r="AA113" s="474"/>
      <c r="AB113" s="555"/>
      <c r="AC113" s="556"/>
      <c r="AD113" s="557"/>
      <c r="AE113" s="425"/>
      <c r="AF113" s="425"/>
      <c r="AG113" s="425"/>
      <c r="AH113" s="425"/>
      <c r="AI113" s="425"/>
      <c r="AJ113" s="425"/>
      <c r="AK113" s="425"/>
      <c r="AL113" s="425"/>
      <c r="AM113" s="425"/>
      <c r="AN113" s="425"/>
      <c r="AO113" s="425"/>
      <c r="AP113" s="425"/>
      <c r="AQ113" s="217"/>
      <c r="AR113" s="218"/>
      <c r="AS113" s="218"/>
      <c r="AT113" s="219"/>
      <c r="AU113" s="217"/>
      <c r="AV113" s="218"/>
      <c r="AW113" s="218"/>
      <c r="AX113" s="219"/>
    </row>
    <row r="114" spans="1:50" ht="23.25" hidden="1" customHeight="1" x14ac:dyDescent="0.2">
      <c r="A114" s="432"/>
      <c r="B114" s="433"/>
      <c r="C114" s="433"/>
      <c r="D114" s="433"/>
      <c r="E114" s="433"/>
      <c r="F114" s="434"/>
      <c r="G114" s="111"/>
      <c r="H114" s="111"/>
      <c r="I114" s="111"/>
      <c r="J114" s="111"/>
      <c r="K114" s="111"/>
      <c r="L114" s="111"/>
      <c r="M114" s="111"/>
      <c r="N114" s="111"/>
      <c r="O114" s="111"/>
      <c r="P114" s="111"/>
      <c r="Q114" s="111"/>
      <c r="R114" s="111"/>
      <c r="S114" s="111"/>
      <c r="T114" s="111"/>
      <c r="U114" s="111"/>
      <c r="V114" s="111"/>
      <c r="W114" s="111"/>
      <c r="X114" s="112"/>
      <c r="Y114" s="452" t="s">
        <v>56</v>
      </c>
      <c r="Z114" s="558"/>
      <c r="AA114" s="559"/>
      <c r="AB114" s="475"/>
      <c r="AC114" s="476"/>
      <c r="AD114" s="477"/>
      <c r="AE114" s="425"/>
      <c r="AF114" s="425"/>
      <c r="AG114" s="425"/>
      <c r="AH114" s="425"/>
      <c r="AI114" s="425"/>
      <c r="AJ114" s="425"/>
      <c r="AK114" s="425"/>
      <c r="AL114" s="425"/>
      <c r="AM114" s="425"/>
      <c r="AN114" s="425"/>
      <c r="AO114" s="425"/>
      <c r="AP114" s="425"/>
      <c r="AQ114" s="217"/>
      <c r="AR114" s="218"/>
      <c r="AS114" s="218"/>
      <c r="AT114" s="219"/>
      <c r="AU114" s="217"/>
      <c r="AV114" s="218"/>
      <c r="AW114" s="218"/>
      <c r="AX114" s="219"/>
    </row>
    <row r="115" spans="1:50" ht="23.25" customHeight="1" x14ac:dyDescent="0.2">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3"/>
      <c r="Z115" s="564"/>
      <c r="AA115" s="565"/>
      <c r="AB115" s="422" t="s">
        <v>11</v>
      </c>
      <c r="AC115" s="423"/>
      <c r="AD115" s="424"/>
      <c r="AE115" s="422" t="s">
        <v>383</v>
      </c>
      <c r="AF115" s="423"/>
      <c r="AG115" s="423"/>
      <c r="AH115" s="424"/>
      <c r="AI115" s="422" t="s">
        <v>381</v>
      </c>
      <c r="AJ115" s="423"/>
      <c r="AK115" s="423"/>
      <c r="AL115" s="424"/>
      <c r="AM115" s="422" t="s">
        <v>410</v>
      </c>
      <c r="AN115" s="423"/>
      <c r="AO115" s="423"/>
      <c r="AP115" s="424"/>
      <c r="AQ115" s="598" t="s">
        <v>425</v>
      </c>
      <c r="AR115" s="599"/>
      <c r="AS115" s="599"/>
      <c r="AT115" s="599"/>
      <c r="AU115" s="599"/>
      <c r="AV115" s="599"/>
      <c r="AW115" s="599"/>
      <c r="AX115" s="600"/>
    </row>
    <row r="116" spans="1:50" ht="23.25" customHeight="1" x14ac:dyDescent="0.2">
      <c r="A116" s="446"/>
      <c r="B116" s="447"/>
      <c r="C116" s="447"/>
      <c r="D116" s="447"/>
      <c r="E116" s="447"/>
      <c r="F116" s="448"/>
      <c r="G116" s="397" t="s">
        <v>758</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552" t="s">
        <v>692</v>
      </c>
      <c r="AC116" s="553"/>
      <c r="AD116" s="554"/>
      <c r="AE116" s="425">
        <v>26840</v>
      </c>
      <c r="AF116" s="425"/>
      <c r="AG116" s="425"/>
      <c r="AH116" s="425"/>
      <c r="AI116" s="425">
        <v>26869</v>
      </c>
      <c r="AJ116" s="425"/>
      <c r="AK116" s="425"/>
      <c r="AL116" s="425"/>
      <c r="AM116" s="425">
        <v>27377</v>
      </c>
      <c r="AN116" s="425"/>
      <c r="AO116" s="425"/>
      <c r="AP116" s="425"/>
      <c r="AQ116" s="217">
        <v>31161</v>
      </c>
      <c r="AR116" s="218"/>
      <c r="AS116" s="218"/>
      <c r="AT116" s="218"/>
      <c r="AU116" s="218"/>
      <c r="AV116" s="218"/>
      <c r="AW116" s="218"/>
      <c r="AX116" s="220"/>
    </row>
    <row r="117" spans="1:50" ht="46.5" customHeight="1" thickBot="1" x14ac:dyDescent="0.25">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49</v>
      </c>
      <c r="Z117" s="453"/>
      <c r="AA117" s="454"/>
      <c r="AB117" s="479" t="s">
        <v>693</v>
      </c>
      <c r="AC117" s="480"/>
      <c r="AD117" s="481"/>
      <c r="AE117" s="561" t="s">
        <v>694</v>
      </c>
      <c r="AF117" s="561"/>
      <c r="AG117" s="561"/>
      <c r="AH117" s="561"/>
      <c r="AI117" s="561" t="s">
        <v>695</v>
      </c>
      <c r="AJ117" s="561"/>
      <c r="AK117" s="561"/>
      <c r="AL117" s="561"/>
      <c r="AM117" s="561" t="s">
        <v>865</v>
      </c>
      <c r="AN117" s="561"/>
      <c r="AO117" s="561"/>
      <c r="AP117" s="561"/>
      <c r="AQ117" s="561" t="s">
        <v>759</v>
      </c>
      <c r="AR117" s="561"/>
      <c r="AS117" s="561"/>
      <c r="AT117" s="561"/>
      <c r="AU117" s="561"/>
      <c r="AV117" s="561"/>
      <c r="AW117" s="561"/>
      <c r="AX117" s="562"/>
    </row>
    <row r="118" spans="1:50" ht="23.25" hidden="1" customHeight="1" x14ac:dyDescent="0.2">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3"/>
      <c r="Z118" s="564"/>
      <c r="AA118" s="565"/>
      <c r="AB118" s="422" t="s">
        <v>11</v>
      </c>
      <c r="AC118" s="423"/>
      <c r="AD118" s="424"/>
      <c r="AE118" s="422" t="s">
        <v>383</v>
      </c>
      <c r="AF118" s="423"/>
      <c r="AG118" s="423"/>
      <c r="AH118" s="424"/>
      <c r="AI118" s="422" t="s">
        <v>381</v>
      </c>
      <c r="AJ118" s="423"/>
      <c r="AK118" s="423"/>
      <c r="AL118" s="424"/>
      <c r="AM118" s="422" t="s">
        <v>410</v>
      </c>
      <c r="AN118" s="423"/>
      <c r="AO118" s="423"/>
      <c r="AP118" s="424"/>
      <c r="AQ118" s="598" t="s">
        <v>425</v>
      </c>
      <c r="AR118" s="599"/>
      <c r="AS118" s="599"/>
      <c r="AT118" s="599"/>
      <c r="AU118" s="599"/>
      <c r="AV118" s="599"/>
      <c r="AW118" s="599"/>
      <c r="AX118" s="600"/>
    </row>
    <row r="119" spans="1:50" ht="23.25" hidden="1" customHeight="1" x14ac:dyDescent="0.2">
      <c r="A119" s="446"/>
      <c r="B119" s="447"/>
      <c r="C119" s="447"/>
      <c r="D119" s="447"/>
      <c r="E119" s="447"/>
      <c r="F119" s="448"/>
      <c r="G119" s="397" t="s">
        <v>350</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60"/>
    </row>
    <row r="120" spans="1:50" ht="46.5" hidden="1" customHeight="1" x14ac:dyDescent="0.2">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49</v>
      </c>
      <c r="Z120" s="453"/>
      <c r="AA120" s="454"/>
      <c r="AB120" s="479" t="s">
        <v>349</v>
      </c>
      <c r="AC120" s="480"/>
      <c r="AD120" s="481"/>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2">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3"/>
      <c r="Z121" s="564"/>
      <c r="AA121" s="565"/>
      <c r="AB121" s="422" t="s">
        <v>11</v>
      </c>
      <c r="AC121" s="423"/>
      <c r="AD121" s="424"/>
      <c r="AE121" s="422" t="s">
        <v>383</v>
      </c>
      <c r="AF121" s="423"/>
      <c r="AG121" s="423"/>
      <c r="AH121" s="424"/>
      <c r="AI121" s="422" t="s">
        <v>381</v>
      </c>
      <c r="AJ121" s="423"/>
      <c r="AK121" s="423"/>
      <c r="AL121" s="424"/>
      <c r="AM121" s="422" t="s">
        <v>410</v>
      </c>
      <c r="AN121" s="423"/>
      <c r="AO121" s="423"/>
      <c r="AP121" s="424"/>
      <c r="AQ121" s="598" t="s">
        <v>425</v>
      </c>
      <c r="AR121" s="599"/>
      <c r="AS121" s="599"/>
      <c r="AT121" s="599"/>
      <c r="AU121" s="599"/>
      <c r="AV121" s="599"/>
      <c r="AW121" s="599"/>
      <c r="AX121" s="600"/>
    </row>
    <row r="122" spans="1:50" ht="23.25" hidden="1" customHeight="1" x14ac:dyDescent="0.2">
      <c r="A122" s="446"/>
      <c r="B122" s="447"/>
      <c r="C122" s="447"/>
      <c r="D122" s="447"/>
      <c r="E122" s="447"/>
      <c r="F122" s="448"/>
      <c r="G122" s="397" t="s">
        <v>351</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60"/>
    </row>
    <row r="123" spans="1:50" ht="46.5" hidden="1" customHeight="1" x14ac:dyDescent="0.2">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49</v>
      </c>
      <c r="Z123" s="453"/>
      <c r="AA123" s="454"/>
      <c r="AB123" s="479" t="s">
        <v>352</v>
      </c>
      <c r="AC123" s="480"/>
      <c r="AD123" s="481"/>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2">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3"/>
      <c r="Z124" s="564"/>
      <c r="AA124" s="565"/>
      <c r="AB124" s="422" t="s">
        <v>11</v>
      </c>
      <c r="AC124" s="423"/>
      <c r="AD124" s="424"/>
      <c r="AE124" s="422" t="s">
        <v>383</v>
      </c>
      <c r="AF124" s="423"/>
      <c r="AG124" s="423"/>
      <c r="AH124" s="424"/>
      <c r="AI124" s="422" t="s">
        <v>381</v>
      </c>
      <c r="AJ124" s="423"/>
      <c r="AK124" s="423"/>
      <c r="AL124" s="424"/>
      <c r="AM124" s="422" t="s">
        <v>410</v>
      </c>
      <c r="AN124" s="423"/>
      <c r="AO124" s="423"/>
      <c r="AP124" s="424"/>
      <c r="AQ124" s="598" t="s">
        <v>425</v>
      </c>
      <c r="AR124" s="599"/>
      <c r="AS124" s="599"/>
      <c r="AT124" s="599"/>
      <c r="AU124" s="599"/>
      <c r="AV124" s="599"/>
      <c r="AW124" s="599"/>
      <c r="AX124" s="600"/>
    </row>
    <row r="125" spans="1:50" ht="23.25" hidden="1" customHeight="1" x14ac:dyDescent="0.2">
      <c r="A125" s="446"/>
      <c r="B125" s="447"/>
      <c r="C125" s="447"/>
      <c r="D125" s="447"/>
      <c r="E125" s="447"/>
      <c r="F125" s="448"/>
      <c r="G125" s="397" t="s">
        <v>351</v>
      </c>
      <c r="H125" s="397"/>
      <c r="I125" s="397"/>
      <c r="J125" s="397"/>
      <c r="K125" s="397"/>
      <c r="L125" s="397"/>
      <c r="M125" s="397"/>
      <c r="N125" s="397"/>
      <c r="O125" s="397"/>
      <c r="P125" s="397"/>
      <c r="Q125" s="397"/>
      <c r="R125" s="397"/>
      <c r="S125" s="397"/>
      <c r="T125" s="397"/>
      <c r="U125" s="397"/>
      <c r="V125" s="397"/>
      <c r="W125" s="397"/>
      <c r="X125" s="953"/>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60"/>
    </row>
    <row r="126" spans="1:50" ht="46.5" hidden="1" customHeight="1" x14ac:dyDescent="0.2">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54"/>
      <c r="Y126" s="478" t="s">
        <v>49</v>
      </c>
      <c r="Z126" s="453"/>
      <c r="AA126" s="454"/>
      <c r="AB126" s="479" t="s">
        <v>349</v>
      </c>
      <c r="AC126" s="480"/>
      <c r="AD126" s="48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15" hidden="1" customHeight="1" x14ac:dyDescent="0.2">
      <c r="A127" s="638" t="s">
        <v>15</v>
      </c>
      <c r="B127" s="447"/>
      <c r="C127" s="447"/>
      <c r="D127" s="447"/>
      <c r="E127" s="447"/>
      <c r="F127" s="448"/>
      <c r="G127" s="247" t="s">
        <v>16</v>
      </c>
      <c r="H127" s="247"/>
      <c r="I127" s="247"/>
      <c r="J127" s="247"/>
      <c r="K127" s="247"/>
      <c r="L127" s="247"/>
      <c r="M127" s="247"/>
      <c r="N127" s="247"/>
      <c r="O127" s="247"/>
      <c r="P127" s="247"/>
      <c r="Q127" s="247"/>
      <c r="R127" s="247"/>
      <c r="S127" s="247"/>
      <c r="T127" s="247"/>
      <c r="U127" s="247"/>
      <c r="V127" s="247"/>
      <c r="W127" s="247"/>
      <c r="X127" s="248"/>
      <c r="Y127" s="950"/>
      <c r="Z127" s="951"/>
      <c r="AA127" s="952"/>
      <c r="AB127" s="246" t="s">
        <v>11</v>
      </c>
      <c r="AC127" s="247"/>
      <c r="AD127" s="248"/>
      <c r="AE127" s="422" t="s">
        <v>383</v>
      </c>
      <c r="AF127" s="423"/>
      <c r="AG127" s="423"/>
      <c r="AH127" s="424"/>
      <c r="AI127" s="422" t="s">
        <v>381</v>
      </c>
      <c r="AJ127" s="423"/>
      <c r="AK127" s="423"/>
      <c r="AL127" s="424"/>
      <c r="AM127" s="422" t="s">
        <v>410</v>
      </c>
      <c r="AN127" s="423"/>
      <c r="AO127" s="423"/>
      <c r="AP127" s="424"/>
      <c r="AQ127" s="598" t="s">
        <v>425</v>
      </c>
      <c r="AR127" s="599"/>
      <c r="AS127" s="599"/>
      <c r="AT127" s="599"/>
      <c r="AU127" s="599"/>
      <c r="AV127" s="599"/>
      <c r="AW127" s="599"/>
      <c r="AX127" s="600"/>
    </row>
    <row r="128" spans="1:50" ht="23.15" hidden="1" customHeight="1" x14ac:dyDescent="0.2">
      <c r="A128" s="446"/>
      <c r="B128" s="447"/>
      <c r="C128" s="447"/>
      <c r="D128" s="447"/>
      <c r="E128" s="447"/>
      <c r="F128" s="448"/>
      <c r="G128" s="397" t="s">
        <v>351</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60"/>
    </row>
    <row r="129" spans="1:50" ht="46.5" hidden="1" customHeight="1" thickBot="1" x14ac:dyDescent="0.25">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49</v>
      </c>
      <c r="Z129" s="453"/>
      <c r="AA129" s="454"/>
      <c r="AB129" s="479" t="s">
        <v>349</v>
      </c>
      <c r="AC129" s="480"/>
      <c r="AD129" s="48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2">
      <c r="A130" s="188" t="s">
        <v>398</v>
      </c>
      <c r="B130" s="185"/>
      <c r="C130" s="184" t="s">
        <v>232</v>
      </c>
      <c r="D130" s="185"/>
      <c r="E130" s="169" t="s">
        <v>261</v>
      </c>
      <c r="F130" s="170"/>
      <c r="G130" s="171" t="s">
        <v>760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260</v>
      </c>
      <c r="F131" s="175"/>
      <c r="G131" s="110" t="s">
        <v>761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233</v>
      </c>
      <c r="F132" s="179"/>
      <c r="G132" s="160" t="s">
        <v>242</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383</v>
      </c>
      <c r="AF132" s="155"/>
      <c r="AG132" s="155"/>
      <c r="AH132" s="155"/>
      <c r="AI132" s="155" t="s">
        <v>403</v>
      </c>
      <c r="AJ132" s="155"/>
      <c r="AK132" s="155"/>
      <c r="AL132" s="155"/>
      <c r="AM132" s="155" t="s">
        <v>410</v>
      </c>
      <c r="AN132" s="155"/>
      <c r="AO132" s="155"/>
      <c r="AP132" s="151"/>
      <c r="AQ132" s="151" t="s">
        <v>228</v>
      </c>
      <c r="AR132" s="152"/>
      <c r="AS132" s="152"/>
      <c r="AT132" s="153"/>
      <c r="AU132" s="196" t="s">
        <v>244</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1017</v>
      </c>
      <c r="AR133" s="199"/>
      <c r="AS133" s="133" t="s">
        <v>229</v>
      </c>
      <c r="AT133" s="134"/>
      <c r="AU133" s="200" t="s">
        <v>1017</v>
      </c>
      <c r="AV133" s="200"/>
      <c r="AW133" s="133" t="s">
        <v>181</v>
      </c>
      <c r="AX133" s="195"/>
    </row>
    <row r="134" spans="1:50" ht="39.75" customHeight="1" x14ac:dyDescent="0.2">
      <c r="A134" s="189"/>
      <c r="B134" s="186"/>
      <c r="C134" s="180"/>
      <c r="D134" s="186"/>
      <c r="E134" s="180"/>
      <c r="F134" s="181"/>
      <c r="G134" s="104" t="s">
        <v>762</v>
      </c>
      <c r="H134" s="105"/>
      <c r="I134" s="105"/>
      <c r="J134" s="105"/>
      <c r="K134" s="105"/>
      <c r="L134" s="105"/>
      <c r="M134" s="105"/>
      <c r="N134" s="105"/>
      <c r="O134" s="105"/>
      <c r="P134" s="105"/>
      <c r="Q134" s="105"/>
      <c r="R134" s="105"/>
      <c r="S134" s="105"/>
      <c r="T134" s="105"/>
      <c r="U134" s="105"/>
      <c r="V134" s="105"/>
      <c r="W134" s="105"/>
      <c r="X134" s="106"/>
      <c r="Y134" s="201" t="s">
        <v>243</v>
      </c>
      <c r="Z134" s="202"/>
      <c r="AA134" s="203"/>
      <c r="AB134" s="204" t="s">
        <v>14</v>
      </c>
      <c r="AC134" s="205"/>
      <c r="AD134" s="205"/>
      <c r="AE134" s="206">
        <f>AE34</f>
        <v>87.142857142857139</v>
      </c>
      <c r="AF134" s="207"/>
      <c r="AG134" s="207"/>
      <c r="AH134" s="207"/>
      <c r="AI134" s="206">
        <f>AI34</f>
        <v>94.285714285714278</v>
      </c>
      <c r="AJ134" s="207"/>
      <c r="AK134" s="207"/>
      <c r="AL134" s="207"/>
      <c r="AM134" s="206">
        <f>AM34</f>
        <v>91.428571428571431</v>
      </c>
      <c r="AN134" s="207"/>
      <c r="AO134" s="207"/>
      <c r="AP134" s="207"/>
      <c r="AQ134" s="206" t="s">
        <v>764</v>
      </c>
      <c r="AR134" s="207"/>
      <c r="AS134" s="207"/>
      <c r="AT134" s="207"/>
      <c r="AU134" s="206" t="s">
        <v>765</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763</v>
      </c>
      <c r="AC135" s="213"/>
      <c r="AD135" s="213"/>
      <c r="AE135" s="206">
        <v>100</v>
      </c>
      <c r="AF135" s="207"/>
      <c r="AG135" s="207"/>
      <c r="AH135" s="207"/>
      <c r="AI135" s="206">
        <v>100</v>
      </c>
      <c r="AJ135" s="207"/>
      <c r="AK135" s="207"/>
      <c r="AL135" s="207"/>
      <c r="AM135" s="206">
        <v>100</v>
      </c>
      <c r="AN135" s="207"/>
      <c r="AO135" s="207"/>
      <c r="AP135" s="207"/>
      <c r="AQ135" s="206" t="s">
        <v>764</v>
      </c>
      <c r="AR135" s="207"/>
      <c r="AS135" s="207"/>
      <c r="AT135" s="207"/>
      <c r="AU135" s="206" t="s">
        <v>764</v>
      </c>
      <c r="AV135" s="207"/>
      <c r="AW135" s="207"/>
      <c r="AX135" s="208"/>
    </row>
    <row r="136" spans="1:50" ht="18.75" hidden="1" customHeight="1" x14ac:dyDescent="0.2">
      <c r="A136" s="189"/>
      <c r="B136" s="186"/>
      <c r="C136" s="180"/>
      <c r="D136" s="186"/>
      <c r="E136" s="180"/>
      <c r="F136" s="181"/>
      <c r="G136" s="160" t="s">
        <v>242</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383</v>
      </c>
      <c r="AF136" s="155"/>
      <c r="AG136" s="155"/>
      <c r="AH136" s="155"/>
      <c r="AI136" s="155" t="s">
        <v>381</v>
      </c>
      <c r="AJ136" s="155"/>
      <c r="AK136" s="155"/>
      <c r="AL136" s="155"/>
      <c r="AM136" s="155" t="s">
        <v>410</v>
      </c>
      <c r="AN136" s="155"/>
      <c r="AO136" s="155"/>
      <c r="AP136" s="151"/>
      <c r="AQ136" s="151" t="s">
        <v>228</v>
      </c>
      <c r="AR136" s="152"/>
      <c r="AS136" s="152"/>
      <c r="AT136" s="153"/>
      <c r="AU136" s="196" t="s">
        <v>244</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229</v>
      </c>
      <c r="AT137" s="134"/>
      <c r="AU137" s="200"/>
      <c r="AV137" s="200"/>
      <c r="AW137" s="133" t="s">
        <v>181</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243</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242</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383</v>
      </c>
      <c r="AF140" s="155"/>
      <c r="AG140" s="155"/>
      <c r="AH140" s="155"/>
      <c r="AI140" s="155" t="s">
        <v>381</v>
      </c>
      <c r="AJ140" s="155"/>
      <c r="AK140" s="155"/>
      <c r="AL140" s="155"/>
      <c r="AM140" s="155" t="s">
        <v>410</v>
      </c>
      <c r="AN140" s="155"/>
      <c r="AO140" s="155"/>
      <c r="AP140" s="151"/>
      <c r="AQ140" s="151" t="s">
        <v>228</v>
      </c>
      <c r="AR140" s="152"/>
      <c r="AS140" s="152"/>
      <c r="AT140" s="153"/>
      <c r="AU140" s="196" t="s">
        <v>244</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229</v>
      </c>
      <c r="AT141" s="134"/>
      <c r="AU141" s="200"/>
      <c r="AV141" s="200"/>
      <c r="AW141" s="133" t="s">
        <v>181</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243</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242</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383</v>
      </c>
      <c r="AF144" s="155"/>
      <c r="AG144" s="155"/>
      <c r="AH144" s="155"/>
      <c r="AI144" s="155" t="s">
        <v>381</v>
      </c>
      <c r="AJ144" s="155"/>
      <c r="AK144" s="155"/>
      <c r="AL144" s="155"/>
      <c r="AM144" s="155" t="s">
        <v>410</v>
      </c>
      <c r="AN144" s="155"/>
      <c r="AO144" s="155"/>
      <c r="AP144" s="151"/>
      <c r="AQ144" s="151" t="s">
        <v>228</v>
      </c>
      <c r="AR144" s="152"/>
      <c r="AS144" s="152"/>
      <c r="AT144" s="153"/>
      <c r="AU144" s="196" t="s">
        <v>244</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229</v>
      </c>
      <c r="AT145" s="134"/>
      <c r="AU145" s="200"/>
      <c r="AV145" s="200"/>
      <c r="AW145" s="133" t="s">
        <v>181</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243</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242</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383</v>
      </c>
      <c r="AF148" s="155"/>
      <c r="AG148" s="155"/>
      <c r="AH148" s="155"/>
      <c r="AI148" s="155" t="s">
        <v>381</v>
      </c>
      <c r="AJ148" s="155"/>
      <c r="AK148" s="155"/>
      <c r="AL148" s="155"/>
      <c r="AM148" s="155" t="s">
        <v>410</v>
      </c>
      <c r="AN148" s="155"/>
      <c r="AO148" s="155"/>
      <c r="AP148" s="151"/>
      <c r="AQ148" s="151" t="s">
        <v>228</v>
      </c>
      <c r="AR148" s="152"/>
      <c r="AS148" s="152"/>
      <c r="AT148" s="153"/>
      <c r="AU148" s="196" t="s">
        <v>244</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229</v>
      </c>
      <c r="AT149" s="134"/>
      <c r="AU149" s="200"/>
      <c r="AV149" s="200"/>
      <c r="AW149" s="133" t="s">
        <v>181</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243</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245</v>
      </c>
      <c r="H152" s="130"/>
      <c r="I152" s="130"/>
      <c r="J152" s="130"/>
      <c r="K152" s="130"/>
      <c r="L152" s="130"/>
      <c r="M152" s="130"/>
      <c r="N152" s="130"/>
      <c r="O152" s="130"/>
      <c r="P152" s="131"/>
      <c r="Q152" s="159" t="s">
        <v>326</v>
      </c>
      <c r="R152" s="130"/>
      <c r="S152" s="130"/>
      <c r="T152" s="130"/>
      <c r="U152" s="130"/>
      <c r="V152" s="130"/>
      <c r="W152" s="130"/>
      <c r="X152" s="130"/>
      <c r="Y152" s="130"/>
      <c r="Z152" s="130"/>
      <c r="AA152" s="130"/>
      <c r="AB152" s="129" t="s">
        <v>327</v>
      </c>
      <c r="AC152" s="130"/>
      <c r="AD152" s="131"/>
      <c r="AE152" s="159" t="s">
        <v>246</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247</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idden="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2">
      <c r="A159" s="189"/>
      <c r="B159" s="186"/>
      <c r="C159" s="180"/>
      <c r="D159" s="186"/>
      <c r="E159" s="180"/>
      <c r="F159" s="181"/>
      <c r="G159" s="157" t="s">
        <v>245</v>
      </c>
      <c r="H159" s="130"/>
      <c r="I159" s="130"/>
      <c r="J159" s="130"/>
      <c r="K159" s="130"/>
      <c r="L159" s="130"/>
      <c r="M159" s="130"/>
      <c r="N159" s="130"/>
      <c r="O159" s="130"/>
      <c r="P159" s="131"/>
      <c r="Q159" s="159" t="s">
        <v>326</v>
      </c>
      <c r="R159" s="130"/>
      <c r="S159" s="130"/>
      <c r="T159" s="130"/>
      <c r="U159" s="130"/>
      <c r="V159" s="130"/>
      <c r="W159" s="130"/>
      <c r="X159" s="130"/>
      <c r="Y159" s="130"/>
      <c r="Z159" s="130"/>
      <c r="AA159" s="130"/>
      <c r="AB159" s="129" t="s">
        <v>327</v>
      </c>
      <c r="AC159" s="130"/>
      <c r="AD159" s="131"/>
      <c r="AE159" s="135" t="s">
        <v>246</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247</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2">
      <c r="A166" s="189"/>
      <c r="B166" s="186"/>
      <c r="C166" s="180"/>
      <c r="D166" s="186"/>
      <c r="E166" s="180"/>
      <c r="F166" s="181"/>
      <c r="G166" s="157" t="s">
        <v>245</v>
      </c>
      <c r="H166" s="130"/>
      <c r="I166" s="130"/>
      <c r="J166" s="130"/>
      <c r="K166" s="130"/>
      <c r="L166" s="130"/>
      <c r="M166" s="130"/>
      <c r="N166" s="130"/>
      <c r="O166" s="130"/>
      <c r="P166" s="131"/>
      <c r="Q166" s="159" t="s">
        <v>326</v>
      </c>
      <c r="R166" s="130"/>
      <c r="S166" s="130"/>
      <c r="T166" s="130"/>
      <c r="U166" s="130"/>
      <c r="V166" s="130"/>
      <c r="W166" s="130"/>
      <c r="X166" s="130"/>
      <c r="Y166" s="130"/>
      <c r="Z166" s="130"/>
      <c r="AA166" s="130"/>
      <c r="AB166" s="129" t="s">
        <v>327</v>
      </c>
      <c r="AC166" s="130"/>
      <c r="AD166" s="131"/>
      <c r="AE166" s="135" t="s">
        <v>246</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247</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2">
      <c r="A173" s="189"/>
      <c r="B173" s="186"/>
      <c r="C173" s="180"/>
      <c r="D173" s="186"/>
      <c r="E173" s="180"/>
      <c r="F173" s="181"/>
      <c r="G173" s="157" t="s">
        <v>245</v>
      </c>
      <c r="H173" s="130"/>
      <c r="I173" s="130"/>
      <c r="J173" s="130"/>
      <c r="K173" s="130"/>
      <c r="L173" s="130"/>
      <c r="M173" s="130"/>
      <c r="N173" s="130"/>
      <c r="O173" s="130"/>
      <c r="P173" s="131"/>
      <c r="Q173" s="159" t="s">
        <v>326</v>
      </c>
      <c r="R173" s="130"/>
      <c r="S173" s="130"/>
      <c r="T173" s="130"/>
      <c r="U173" s="130"/>
      <c r="V173" s="130"/>
      <c r="W173" s="130"/>
      <c r="X173" s="130"/>
      <c r="Y173" s="130"/>
      <c r="Z173" s="130"/>
      <c r="AA173" s="130"/>
      <c r="AB173" s="129" t="s">
        <v>327</v>
      </c>
      <c r="AC173" s="130"/>
      <c r="AD173" s="131"/>
      <c r="AE173" s="135" t="s">
        <v>246</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247</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2">
      <c r="A180" s="189"/>
      <c r="B180" s="186"/>
      <c r="C180" s="180"/>
      <c r="D180" s="186"/>
      <c r="E180" s="180"/>
      <c r="F180" s="181"/>
      <c r="G180" s="157" t="s">
        <v>245</v>
      </c>
      <c r="H180" s="130"/>
      <c r="I180" s="130"/>
      <c r="J180" s="130"/>
      <c r="K180" s="130"/>
      <c r="L180" s="130"/>
      <c r="M180" s="130"/>
      <c r="N180" s="130"/>
      <c r="O180" s="130"/>
      <c r="P180" s="131"/>
      <c r="Q180" s="159" t="s">
        <v>326</v>
      </c>
      <c r="R180" s="130"/>
      <c r="S180" s="130"/>
      <c r="T180" s="130"/>
      <c r="U180" s="130"/>
      <c r="V180" s="130"/>
      <c r="W180" s="130"/>
      <c r="X180" s="130"/>
      <c r="Y180" s="130"/>
      <c r="Z180" s="130"/>
      <c r="AA180" s="130"/>
      <c r="AB180" s="129" t="s">
        <v>327</v>
      </c>
      <c r="AC180" s="130"/>
      <c r="AD180" s="131"/>
      <c r="AE180" s="135" t="s">
        <v>246</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247</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0.149999999999999" customHeight="1" x14ac:dyDescent="0.2">
      <c r="A187" s="189"/>
      <c r="B187" s="186"/>
      <c r="C187" s="180"/>
      <c r="D187" s="186"/>
      <c r="E187" s="122" t="s">
        <v>291</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766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261</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260</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233</v>
      </c>
      <c r="F192" s="179"/>
      <c r="G192" s="160" t="s">
        <v>242</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383</v>
      </c>
      <c r="AF192" s="155"/>
      <c r="AG192" s="155"/>
      <c r="AH192" s="155"/>
      <c r="AI192" s="155" t="s">
        <v>381</v>
      </c>
      <c r="AJ192" s="155"/>
      <c r="AK192" s="155"/>
      <c r="AL192" s="155"/>
      <c r="AM192" s="155" t="s">
        <v>410</v>
      </c>
      <c r="AN192" s="155"/>
      <c r="AO192" s="155"/>
      <c r="AP192" s="151"/>
      <c r="AQ192" s="151" t="s">
        <v>228</v>
      </c>
      <c r="AR192" s="152"/>
      <c r="AS192" s="152"/>
      <c r="AT192" s="153"/>
      <c r="AU192" s="196" t="s">
        <v>244</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229</v>
      </c>
      <c r="AT193" s="134"/>
      <c r="AU193" s="200"/>
      <c r="AV193" s="200"/>
      <c r="AW193" s="133" t="s">
        <v>181</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243</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242</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383</v>
      </c>
      <c r="AF196" s="155"/>
      <c r="AG196" s="155"/>
      <c r="AH196" s="155"/>
      <c r="AI196" s="155" t="s">
        <v>381</v>
      </c>
      <c r="AJ196" s="155"/>
      <c r="AK196" s="155"/>
      <c r="AL196" s="155"/>
      <c r="AM196" s="155" t="s">
        <v>410</v>
      </c>
      <c r="AN196" s="155"/>
      <c r="AO196" s="155"/>
      <c r="AP196" s="151"/>
      <c r="AQ196" s="151" t="s">
        <v>228</v>
      </c>
      <c r="AR196" s="152"/>
      <c r="AS196" s="152"/>
      <c r="AT196" s="153"/>
      <c r="AU196" s="196" t="s">
        <v>244</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229</v>
      </c>
      <c r="AT197" s="134"/>
      <c r="AU197" s="200"/>
      <c r="AV197" s="200"/>
      <c r="AW197" s="133" t="s">
        <v>181</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243</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242</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383</v>
      </c>
      <c r="AF200" s="155"/>
      <c r="AG200" s="155"/>
      <c r="AH200" s="155"/>
      <c r="AI200" s="155" t="s">
        <v>381</v>
      </c>
      <c r="AJ200" s="155"/>
      <c r="AK200" s="155"/>
      <c r="AL200" s="155"/>
      <c r="AM200" s="155" t="s">
        <v>410</v>
      </c>
      <c r="AN200" s="155"/>
      <c r="AO200" s="155"/>
      <c r="AP200" s="151"/>
      <c r="AQ200" s="151" t="s">
        <v>228</v>
      </c>
      <c r="AR200" s="152"/>
      <c r="AS200" s="152"/>
      <c r="AT200" s="153"/>
      <c r="AU200" s="196" t="s">
        <v>244</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229</v>
      </c>
      <c r="AT201" s="134"/>
      <c r="AU201" s="200"/>
      <c r="AV201" s="200"/>
      <c r="AW201" s="133" t="s">
        <v>181</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243</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242</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383</v>
      </c>
      <c r="AF204" s="155"/>
      <c r="AG204" s="155"/>
      <c r="AH204" s="155"/>
      <c r="AI204" s="155" t="s">
        <v>381</v>
      </c>
      <c r="AJ204" s="155"/>
      <c r="AK204" s="155"/>
      <c r="AL204" s="155"/>
      <c r="AM204" s="155" t="s">
        <v>410</v>
      </c>
      <c r="AN204" s="155"/>
      <c r="AO204" s="155"/>
      <c r="AP204" s="151"/>
      <c r="AQ204" s="151" t="s">
        <v>228</v>
      </c>
      <c r="AR204" s="152"/>
      <c r="AS204" s="152"/>
      <c r="AT204" s="153"/>
      <c r="AU204" s="196" t="s">
        <v>244</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229</v>
      </c>
      <c r="AT205" s="134"/>
      <c r="AU205" s="200"/>
      <c r="AV205" s="200"/>
      <c r="AW205" s="133" t="s">
        <v>181</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243</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242</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383</v>
      </c>
      <c r="AF208" s="155"/>
      <c r="AG208" s="155"/>
      <c r="AH208" s="155"/>
      <c r="AI208" s="155" t="s">
        <v>381</v>
      </c>
      <c r="AJ208" s="155"/>
      <c r="AK208" s="155"/>
      <c r="AL208" s="155"/>
      <c r="AM208" s="155" t="s">
        <v>410</v>
      </c>
      <c r="AN208" s="155"/>
      <c r="AO208" s="155"/>
      <c r="AP208" s="151"/>
      <c r="AQ208" s="151" t="s">
        <v>228</v>
      </c>
      <c r="AR208" s="152"/>
      <c r="AS208" s="152"/>
      <c r="AT208" s="153"/>
      <c r="AU208" s="196" t="s">
        <v>244</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229</v>
      </c>
      <c r="AT209" s="134"/>
      <c r="AU209" s="200"/>
      <c r="AV209" s="200"/>
      <c r="AW209" s="133" t="s">
        <v>181</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243</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245</v>
      </c>
      <c r="H212" s="130"/>
      <c r="I212" s="130"/>
      <c r="J212" s="130"/>
      <c r="K212" s="130"/>
      <c r="L212" s="130"/>
      <c r="M212" s="130"/>
      <c r="N212" s="130"/>
      <c r="O212" s="130"/>
      <c r="P212" s="131"/>
      <c r="Q212" s="159" t="s">
        <v>326</v>
      </c>
      <c r="R212" s="130"/>
      <c r="S212" s="130"/>
      <c r="T212" s="130"/>
      <c r="U212" s="130"/>
      <c r="V212" s="130"/>
      <c r="W212" s="130"/>
      <c r="X212" s="130"/>
      <c r="Y212" s="130"/>
      <c r="Z212" s="130"/>
      <c r="AA212" s="130"/>
      <c r="AB212" s="129" t="s">
        <v>327</v>
      </c>
      <c r="AC212" s="130"/>
      <c r="AD212" s="131"/>
      <c r="AE212" s="159" t="s">
        <v>246</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247</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245</v>
      </c>
      <c r="H219" s="130"/>
      <c r="I219" s="130"/>
      <c r="J219" s="130"/>
      <c r="K219" s="130"/>
      <c r="L219" s="130"/>
      <c r="M219" s="130"/>
      <c r="N219" s="130"/>
      <c r="O219" s="130"/>
      <c r="P219" s="131"/>
      <c r="Q219" s="159" t="s">
        <v>326</v>
      </c>
      <c r="R219" s="130"/>
      <c r="S219" s="130"/>
      <c r="T219" s="130"/>
      <c r="U219" s="130"/>
      <c r="V219" s="130"/>
      <c r="W219" s="130"/>
      <c r="X219" s="130"/>
      <c r="Y219" s="130"/>
      <c r="Z219" s="130"/>
      <c r="AA219" s="130"/>
      <c r="AB219" s="129" t="s">
        <v>327</v>
      </c>
      <c r="AC219" s="130"/>
      <c r="AD219" s="131"/>
      <c r="AE219" s="135" t="s">
        <v>246</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247</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245</v>
      </c>
      <c r="H226" s="130"/>
      <c r="I226" s="130"/>
      <c r="J226" s="130"/>
      <c r="K226" s="130"/>
      <c r="L226" s="130"/>
      <c r="M226" s="130"/>
      <c r="N226" s="130"/>
      <c r="O226" s="130"/>
      <c r="P226" s="131"/>
      <c r="Q226" s="159" t="s">
        <v>326</v>
      </c>
      <c r="R226" s="130"/>
      <c r="S226" s="130"/>
      <c r="T226" s="130"/>
      <c r="U226" s="130"/>
      <c r="V226" s="130"/>
      <c r="W226" s="130"/>
      <c r="X226" s="130"/>
      <c r="Y226" s="130"/>
      <c r="Z226" s="130"/>
      <c r="AA226" s="130"/>
      <c r="AB226" s="129" t="s">
        <v>327</v>
      </c>
      <c r="AC226" s="130"/>
      <c r="AD226" s="131"/>
      <c r="AE226" s="135" t="s">
        <v>246</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247</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245</v>
      </c>
      <c r="H233" s="130"/>
      <c r="I233" s="130"/>
      <c r="J233" s="130"/>
      <c r="K233" s="130"/>
      <c r="L233" s="130"/>
      <c r="M233" s="130"/>
      <c r="N233" s="130"/>
      <c r="O233" s="130"/>
      <c r="P233" s="131"/>
      <c r="Q233" s="159" t="s">
        <v>326</v>
      </c>
      <c r="R233" s="130"/>
      <c r="S233" s="130"/>
      <c r="T233" s="130"/>
      <c r="U233" s="130"/>
      <c r="V233" s="130"/>
      <c r="W233" s="130"/>
      <c r="X233" s="130"/>
      <c r="Y233" s="130"/>
      <c r="Z233" s="130"/>
      <c r="AA233" s="130"/>
      <c r="AB233" s="129" t="s">
        <v>327</v>
      </c>
      <c r="AC233" s="130"/>
      <c r="AD233" s="131"/>
      <c r="AE233" s="135" t="s">
        <v>246</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247</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245</v>
      </c>
      <c r="H240" s="130"/>
      <c r="I240" s="130"/>
      <c r="J240" s="130"/>
      <c r="K240" s="130"/>
      <c r="L240" s="130"/>
      <c r="M240" s="130"/>
      <c r="N240" s="130"/>
      <c r="O240" s="130"/>
      <c r="P240" s="131"/>
      <c r="Q240" s="159" t="s">
        <v>326</v>
      </c>
      <c r="R240" s="130"/>
      <c r="S240" s="130"/>
      <c r="T240" s="130"/>
      <c r="U240" s="130"/>
      <c r="V240" s="130"/>
      <c r="W240" s="130"/>
      <c r="X240" s="130"/>
      <c r="Y240" s="130"/>
      <c r="Z240" s="130"/>
      <c r="AA240" s="130"/>
      <c r="AB240" s="129" t="s">
        <v>327</v>
      </c>
      <c r="AC240" s="130"/>
      <c r="AD240" s="131"/>
      <c r="AE240" s="135" t="s">
        <v>246</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247</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291</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261</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260</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233</v>
      </c>
      <c r="F252" s="179"/>
      <c r="G252" s="160" t="s">
        <v>242</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383</v>
      </c>
      <c r="AF252" s="155"/>
      <c r="AG252" s="155"/>
      <c r="AH252" s="155"/>
      <c r="AI252" s="155" t="s">
        <v>381</v>
      </c>
      <c r="AJ252" s="155"/>
      <c r="AK252" s="155"/>
      <c r="AL252" s="155"/>
      <c r="AM252" s="155" t="s">
        <v>410</v>
      </c>
      <c r="AN252" s="155"/>
      <c r="AO252" s="155"/>
      <c r="AP252" s="151"/>
      <c r="AQ252" s="151" t="s">
        <v>228</v>
      </c>
      <c r="AR252" s="152"/>
      <c r="AS252" s="152"/>
      <c r="AT252" s="153"/>
      <c r="AU252" s="196" t="s">
        <v>244</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229</v>
      </c>
      <c r="AT253" s="134"/>
      <c r="AU253" s="200"/>
      <c r="AV253" s="200"/>
      <c r="AW253" s="133" t="s">
        <v>181</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243</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242</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383</v>
      </c>
      <c r="AF256" s="155"/>
      <c r="AG256" s="155"/>
      <c r="AH256" s="155"/>
      <c r="AI256" s="155" t="s">
        <v>381</v>
      </c>
      <c r="AJ256" s="155"/>
      <c r="AK256" s="155"/>
      <c r="AL256" s="155"/>
      <c r="AM256" s="155" t="s">
        <v>410</v>
      </c>
      <c r="AN256" s="155"/>
      <c r="AO256" s="155"/>
      <c r="AP256" s="151"/>
      <c r="AQ256" s="151" t="s">
        <v>228</v>
      </c>
      <c r="AR256" s="152"/>
      <c r="AS256" s="152"/>
      <c r="AT256" s="153"/>
      <c r="AU256" s="196" t="s">
        <v>244</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229</v>
      </c>
      <c r="AT257" s="134"/>
      <c r="AU257" s="200"/>
      <c r="AV257" s="200"/>
      <c r="AW257" s="133" t="s">
        <v>181</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243</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242</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383</v>
      </c>
      <c r="AF260" s="155"/>
      <c r="AG260" s="155"/>
      <c r="AH260" s="155"/>
      <c r="AI260" s="155" t="s">
        <v>381</v>
      </c>
      <c r="AJ260" s="155"/>
      <c r="AK260" s="155"/>
      <c r="AL260" s="155"/>
      <c r="AM260" s="155" t="s">
        <v>410</v>
      </c>
      <c r="AN260" s="155"/>
      <c r="AO260" s="155"/>
      <c r="AP260" s="151"/>
      <c r="AQ260" s="151" t="s">
        <v>228</v>
      </c>
      <c r="AR260" s="152"/>
      <c r="AS260" s="152"/>
      <c r="AT260" s="153"/>
      <c r="AU260" s="196" t="s">
        <v>244</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229</v>
      </c>
      <c r="AT261" s="134"/>
      <c r="AU261" s="200"/>
      <c r="AV261" s="200"/>
      <c r="AW261" s="133" t="s">
        <v>181</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243</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242</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383</v>
      </c>
      <c r="AF264" s="155"/>
      <c r="AG264" s="155"/>
      <c r="AH264" s="155"/>
      <c r="AI264" s="155" t="s">
        <v>381</v>
      </c>
      <c r="AJ264" s="155"/>
      <c r="AK264" s="155"/>
      <c r="AL264" s="155"/>
      <c r="AM264" s="155" t="s">
        <v>410</v>
      </c>
      <c r="AN264" s="155"/>
      <c r="AO264" s="155"/>
      <c r="AP264" s="151"/>
      <c r="AQ264" s="159" t="s">
        <v>228</v>
      </c>
      <c r="AR264" s="130"/>
      <c r="AS264" s="130"/>
      <c r="AT264" s="131"/>
      <c r="AU264" s="136" t="s">
        <v>244</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229</v>
      </c>
      <c r="AT265" s="134"/>
      <c r="AU265" s="200"/>
      <c r="AV265" s="200"/>
      <c r="AW265" s="133" t="s">
        <v>181</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243</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242</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383</v>
      </c>
      <c r="AF268" s="155"/>
      <c r="AG268" s="155"/>
      <c r="AH268" s="155"/>
      <c r="AI268" s="155" t="s">
        <v>381</v>
      </c>
      <c r="AJ268" s="155"/>
      <c r="AK268" s="155"/>
      <c r="AL268" s="155"/>
      <c r="AM268" s="155" t="s">
        <v>410</v>
      </c>
      <c r="AN268" s="155"/>
      <c r="AO268" s="155"/>
      <c r="AP268" s="151"/>
      <c r="AQ268" s="151" t="s">
        <v>228</v>
      </c>
      <c r="AR268" s="152"/>
      <c r="AS268" s="152"/>
      <c r="AT268" s="153"/>
      <c r="AU268" s="196" t="s">
        <v>244</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229</v>
      </c>
      <c r="AT269" s="134"/>
      <c r="AU269" s="200"/>
      <c r="AV269" s="200"/>
      <c r="AW269" s="133" t="s">
        <v>181</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243</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245</v>
      </c>
      <c r="H272" s="130"/>
      <c r="I272" s="130"/>
      <c r="J272" s="130"/>
      <c r="K272" s="130"/>
      <c r="L272" s="130"/>
      <c r="M272" s="130"/>
      <c r="N272" s="130"/>
      <c r="O272" s="130"/>
      <c r="P272" s="131"/>
      <c r="Q272" s="159" t="s">
        <v>326</v>
      </c>
      <c r="R272" s="130"/>
      <c r="S272" s="130"/>
      <c r="T272" s="130"/>
      <c r="U272" s="130"/>
      <c r="V272" s="130"/>
      <c r="W272" s="130"/>
      <c r="X272" s="130"/>
      <c r="Y272" s="130"/>
      <c r="Z272" s="130"/>
      <c r="AA272" s="130"/>
      <c r="AB272" s="129" t="s">
        <v>327</v>
      </c>
      <c r="AC272" s="130"/>
      <c r="AD272" s="131"/>
      <c r="AE272" s="159" t="s">
        <v>246</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247</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245</v>
      </c>
      <c r="H279" s="130"/>
      <c r="I279" s="130"/>
      <c r="J279" s="130"/>
      <c r="K279" s="130"/>
      <c r="L279" s="130"/>
      <c r="M279" s="130"/>
      <c r="N279" s="130"/>
      <c r="O279" s="130"/>
      <c r="P279" s="131"/>
      <c r="Q279" s="159" t="s">
        <v>326</v>
      </c>
      <c r="R279" s="130"/>
      <c r="S279" s="130"/>
      <c r="T279" s="130"/>
      <c r="U279" s="130"/>
      <c r="V279" s="130"/>
      <c r="W279" s="130"/>
      <c r="X279" s="130"/>
      <c r="Y279" s="130"/>
      <c r="Z279" s="130"/>
      <c r="AA279" s="130"/>
      <c r="AB279" s="129" t="s">
        <v>327</v>
      </c>
      <c r="AC279" s="130"/>
      <c r="AD279" s="131"/>
      <c r="AE279" s="135" t="s">
        <v>246</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247</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245</v>
      </c>
      <c r="H286" s="130"/>
      <c r="I286" s="130"/>
      <c r="J286" s="130"/>
      <c r="K286" s="130"/>
      <c r="L286" s="130"/>
      <c r="M286" s="130"/>
      <c r="N286" s="130"/>
      <c r="O286" s="130"/>
      <c r="P286" s="131"/>
      <c r="Q286" s="159" t="s">
        <v>326</v>
      </c>
      <c r="R286" s="130"/>
      <c r="S286" s="130"/>
      <c r="T286" s="130"/>
      <c r="U286" s="130"/>
      <c r="V286" s="130"/>
      <c r="W286" s="130"/>
      <c r="X286" s="130"/>
      <c r="Y286" s="130"/>
      <c r="Z286" s="130"/>
      <c r="AA286" s="130"/>
      <c r="AB286" s="129" t="s">
        <v>327</v>
      </c>
      <c r="AC286" s="130"/>
      <c r="AD286" s="131"/>
      <c r="AE286" s="135" t="s">
        <v>246</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247</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245</v>
      </c>
      <c r="H293" s="130"/>
      <c r="I293" s="130"/>
      <c r="J293" s="130"/>
      <c r="K293" s="130"/>
      <c r="L293" s="130"/>
      <c r="M293" s="130"/>
      <c r="N293" s="130"/>
      <c r="O293" s="130"/>
      <c r="P293" s="131"/>
      <c r="Q293" s="159" t="s">
        <v>326</v>
      </c>
      <c r="R293" s="130"/>
      <c r="S293" s="130"/>
      <c r="T293" s="130"/>
      <c r="U293" s="130"/>
      <c r="V293" s="130"/>
      <c r="W293" s="130"/>
      <c r="X293" s="130"/>
      <c r="Y293" s="130"/>
      <c r="Z293" s="130"/>
      <c r="AA293" s="130"/>
      <c r="AB293" s="129" t="s">
        <v>327</v>
      </c>
      <c r="AC293" s="130"/>
      <c r="AD293" s="131"/>
      <c r="AE293" s="135" t="s">
        <v>246</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247</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245</v>
      </c>
      <c r="H300" s="130"/>
      <c r="I300" s="130"/>
      <c r="J300" s="130"/>
      <c r="K300" s="130"/>
      <c r="L300" s="130"/>
      <c r="M300" s="130"/>
      <c r="N300" s="130"/>
      <c r="O300" s="130"/>
      <c r="P300" s="131"/>
      <c r="Q300" s="159" t="s">
        <v>326</v>
      </c>
      <c r="R300" s="130"/>
      <c r="S300" s="130"/>
      <c r="T300" s="130"/>
      <c r="U300" s="130"/>
      <c r="V300" s="130"/>
      <c r="W300" s="130"/>
      <c r="X300" s="130"/>
      <c r="Y300" s="130"/>
      <c r="Z300" s="130"/>
      <c r="AA300" s="130"/>
      <c r="AB300" s="129" t="s">
        <v>327</v>
      </c>
      <c r="AC300" s="130"/>
      <c r="AD300" s="131"/>
      <c r="AE300" s="135" t="s">
        <v>246</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247</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291</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261</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260</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233</v>
      </c>
      <c r="F312" s="179"/>
      <c r="G312" s="160" t="s">
        <v>242</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383</v>
      </c>
      <c r="AF312" s="155"/>
      <c r="AG312" s="155"/>
      <c r="AH312" s="155"/>
      <c r="AI312" s="155" t="s">
        <v>381</v>
      </c>
      <c r="AJ312" s="155"/>
      <c r="AK312" s="155"/>
      <c r="AL312" s="155"/>
      <c r="AM312" s="155" t="s">
        <v>410</v>
      </c>
      <c r="AN312" s="155"/>
      <c r="AO312" s="155"/>
      <c r="AP312" s="151"/>
      <c r="AQ312" s="151" t="s">
        <v>228</v>
      </c>
      <c r="AR312" s="152"/>
      <c r="AS312" s="152"/>
      <c r="AT312" s="153"/>
      <c r="AU312" s="196" t="s">
        <v>244</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229</v>
      </c>
      <c r="AT313" s="134"/>
      <c r="AU313" s="200"/>
      <c r="AV313" s="200"/>
      <c r="AW313" s="133" t="s">
        <v>181</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243</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242</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383</v>
      </c>
      <c r="AF316" s="155"/>
      <c r="AG316" s="155"/>
      <c r="AH316" s="155"/>
      <c r="AI316" s="155" t="s">
        <v>381</v>
      </c>
      <c r="AJ316" s="155"/>
      <c r="AK316" s="155"/>
      <c r="AL316" s="155"/>
      <c r="AM316" s="155" t="s">
        <v>410</v>
      </c>
      <c r="AN316" s="155"/>
      <c r="AO316" s="155"/>
      <c r="AP316" s="151"/>
      <c r="AQ316" s="151" t="s">
        <v>228</v>
      </c>
      <c r="AR316" s="152"/>
      <c r="AS316" s="152"/>
      <c r="AT316" s="153"/>
      <c r="AU316" s="196" t="s">
        <v>244</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229</v>
      </c>
      <c r="AT317" s="134"/>
      <c r="AU317" s="200"/>
      <c r="AV317" s="200"/>
      <c r="AW317" s="133" t="s">
        <v>181</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243</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242</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383</v>
      </c>
      <c r="AF320" s="155"/>
      <c r="AG320" s="155"/>
      <c r="AH320" s="155"/>
      <c r="AI320" s="155" t="s">
        <v>381</v>
      </c>
      <c r="AJ320" s="155"/>
      <c r="AK320" s="155"/>
      <c r="AL320" s="155"/>
      <c r="AM320" s="155" t="s">
        <v>410</v>
      </c>
      <c r="AN320" s="155"/>
      <c r="AO320" s="155"/>
      <c r="AP320" s="151"/>
      <c r="AQ320" s="151" t="s">
        <v>228</v>
      </c>
      <c r="AR320" s="152"/>
      <c r="AS320" s="152"/>
      <c r="AT320" s="153"/>
      <c r="AU320" s="196" t="s">
        <v>244</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229</v>
      </c>
      <c r="AT321" s="134"/>
      <c r="AU321" s="200"/>
      <c r="AV321" s="200"/>
      <c r="AW321" s="133" t="s">
        <v>181</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243</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242</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383</v>
      </c>
      <c r="AF324" s="155"/>
      <c r="AG324" s="155"/>
      <c r="AH324" s="155"/>
      <c r="AI324" s="155" t="s">
        <v>381</v>
      </c>
      <c r="AJ324" s="155"/>
      <c r="AK324" s="155"/>
      <c r="AL324" s="155"/>
      <c r="AM324" s="155" t="s">
        <v>410</v>
      </c>
      <c r="AN324" s="155"/>
      <c r="AO324" s="155"/>
      <c r="AP324" s="151"/>
      <c r="AQ324" s="151" t="s">
        <v>228</v>
      </c>
      <c r="AR324" s="152"/>
      <c r="AS324" s="152"/>
      <c r="AT324" s="153"/>
      <c r="AU324" s="196" t="s">
        <v>244</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229</v>
      </c>
      <c r="AT325" s="134"/>
      <c r="AU325" s="200"/>
      <c r="AV325" s="200"/>
      <c r="AW325" s="133" t="s">
        <v>181</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243</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242</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383</v>
      </c>
      <c r="AF328" s="155"/>
      <c r="AG328" s="155"/>
      <c r="AH328" s="155"/>
      <c r="AI328" s="155" t="s">
        <v>381</v>
      </c>
      <c r="AJ328" s="155"/>
      <c r="AK328" s="155"/>
      <c r="AL328" s="155"/>
      <c r="AM328" s="155" t="s">
        <v>410</v>
      </c>
      <c r="AN328" s="155"/>
      <c r="AO328" s="155"/>
      <c r="AP328" s="151"/>
      <c r="AQ328" s="151" t="s">
        <v>228</v>
      </c>
      <c r="AR328" s="152"/>
      <c r="AS328" s="152"/>
      <c r="AT328" s="153"/>
      <c r="AU328" s="196" t="s">
        <v>244</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229</v>
      </c>
      <c r="AT329" s="134"/>
      <c r="AU329" s="200"/>
      <c r="AV329" s="200"/>
      <c r="AW329" s="133" t="s">
        <v>181</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243</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245</v>
      </c>
      <c r="H332" s="130"/>
      <c r="I332" s="130"/>
      <c r="J332" s="130"/>
      <c r="K332" s="130"/>
      <c r="L332" s="130"/>
      <c r="M332" s="130"/>
      <c r="N332" s="130"/>
      <c r="O332" s="130"/>
      <c r="P332" s="131"/>
      <c r="Q332" s="159" t="s">
        <v>326</v>
      </c>
      <c r="R332" s="130"/>
      <c r="S332" s="130"/>
      <c r="T332" s="130"/>
      <c r="U332" s="130"/>
      <c r="V332" s="130"/>
      <c r="W332" s="130"/>
      <c r="X332" s="130"/>
      <c r="Y332" s="130"/>
      <c r="Z332" s="130"/>
      <c r="AA332" s="130"/>
      <c r="AB332" s="129" t="s">
        <v>327</v>
      </c>
      <c r="AC332" s="130"/>
      <c r="AD332" s="131"/>
      <c r="AE332" s="159" t="s">
        <v>246</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247</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245</v>
      </c>
      <c r="H339" s="130"/>
      <c r="I339" s="130"/>
      <c r="J339" s="130"/>
      <c r="K339" s="130"/>
      <c r="L339" s="130"/>
      <c r="M339" s="130"/>
      <c r="N339" s="130"/>
      <c r="O339" s="130"/>
      <c r="P339" s="131"/>
      <c r="Q339" s="159" t="s">
        <v>326</v>
      </c>
      <c r="R339" s="130"/>
      <c r="S339" s="130"/>
      <c r="T339" s="130"/>
      <c r="U339" s="130"/>
      <c r="V339" s="130"/>
      <c r="W339" s="130"/>
      <c r="X339" s="130"/>
      <c r="Y339" s="130"/>
      <c r="Z339" s="130"/>
      <c r="AA339" s="130"/>
      <c r="AB339" s="129" t="s">
        <v>327</v>
      </c>
      <c r="AC339" s="130"/>
      <c r="AD339" s="131"/>
      <c r="AE339" s="135" t="s">
        <v>246</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247</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245</v>
      </c>
      <c r="H346" s="130"/>
      <c r="I346" s="130"/>
      <c r="J346" s="130"/>
      <c r="K346" s="130"/>
      <c r="L346" s="130"/>
      <c r="M346" s="130"/>
      <c r="N346" s="130"/>
      <c r="O346" s="130"/>
      <c r="P346" s="131"/>
      <c r="Q346" s="159" t="s">
        <v>326</v>
      </c>
      <c r="R346" s="130"/>
      <c r="S346" s="130"/>
      <c r="T346" s="130"/>
      <c r="U346" s="130"/>
      <c r="V346" s="130"/>
      <c r="W346" s="130"/>
      <c r="X346" s="130"/>
      <c r="Y346" s="130"/>
      <c r="Z346" s="130"/>
      <c r="AA346" s="130"/>
      <c r="AB346" s="129" t="s">
        <v>327</v>
      </c>
      <c r="AC346" s="130"/>
      <c r="AD346" s="131"/>
      <c r="AE346" s="135" t="s">
        <v>246</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247</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245</v>
      </c>
      <c r="H353" s="130"/>
      <c r="I353" s="130"/>
      <c r="J353" s="130"/>
      <c r="K353" s="130"/>
      <c r="L353" s="130"/>
      <c r="M353" s="130"/>
      <c r="N353" s="130"/>
      <c r="O353" s="130"/>
      <c r="P353" s="131"/>
      <c r="Q353" s="159" t="s">
        <v>326</v>
      </c>
      <c r="R353" s="130"/>
      <c r="S353" s="130"/>
      <c r="T353" s="130"/>
      <c r="U353" s="130"/>
      <c r="V353" s="130"/>
      <c r="W353" s="130"/>
      <c r="X353" s="130"/>
      <c r="Y353" s="130"/>
      <c r="Z353" s="130"/>
      <c r="AA353" s="130"/>
      <c r="AB353" s="129" t="s">
        <v>327</v>
      </c>
      <c r="AC353" s="130"/>
      <c r="AD353" s="131"/>
      <c r="AE353" s="135" t="s">
        <v>246</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247</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245</v>
      </c>
      <c r="H360" s="130"/>
      <c r="I360" s="130"/>
      <c r="J360" s="130"/>
      <c r="K360" s="130"/>
      <c r="L360" s="130"/>
      <c r="M360" s="130"/>
      <c r="N360" s="130"/>
      <c r="O360" s="130"/>
      <c r="P360" s="131"/>
      <c r="Q360" s="159" t="s">
        <v>326</v>
      </c>
      <c r="R360" s="130"/>
      <c r="S360" s="130"/>
      <c r="T360" s="130"/>
      <c r="U360" s="130"/>
      <c r="V360" s="130"/>
      <c r="W360" s="130"/>
      <c r="X360" s="130"/>
      <c r="Y360" s="130"/>
      <c r="Z360" s="130"/>
      <c r="AA360" s="130"/>
      <c r="AB360" s="129" t="s">
        <v>327</v>
      </c>
      <c r="AC360" s="130"/>
      <c r="AD360" s="131"/>
      <c r="AE360" s="135" t="s">
        <v>246</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247</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291</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261</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260</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233</v>
      </c>
      <c r="F372" s="179"/>
      <c r="G372" s="160" t="s">
        <v>242</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383</v>
      </c>
      <c r="AF372" s="155"/>
      <c r="AG372" s="155"/>
      <c r="AH372" s="155"/>
      <c r="AI372" s="155" t="s">
        <v>381</v>
      </c>
      <c r="AJ372" s="155"/>
      <c r="AK372" s="155"/>
      <c r="AL372" s="155"/>
      <c r="AM372" s="155" t="s">
        <v>410</v>
      </c>
      <c r="AN372" s="155"/>
      <c r="AO372" s="155"/>
      <c r="AP372" s="151"/>
      <c r="AQ372" s="151" t="s">
        <v>228</v>
      </c>
      <c r="AR372" s="152"/>
      <c r="AS372" s="152"/>
      <c r="AT372" s="153"/>
      <c r="AU372" s="196" t="s">
        <v>244</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229</v>
      </c>
      <c r="AT373" s="134"/>
      <c r="AU373" s="200"/>
      <c r="AV373" s="200"/>
      <c r="AW373" s="133" t="s">
        <v>181</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243</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242</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383</v>
      </c>
      <c r="AF376" s="155"/>
      <c r="AG376" s="155"/>
      <c r="AH376" s="155"/>
      <c r="AI376" s="155" t="s">
        <v>381</v>
      </c>
      <c r="AJ376" s="155"/>
      <c r="AK376" s="155"/>
      <c r="AL376" s="155"/>
      <c r="AM376" s="155" t="s">
        <v>410</v>
      </c>
      <c r="AN376" s="155"/>
      <c r="AO376" s="155"/>
      <c r="AP376" s="151"/>
      <c r="AQ376" s="151" t="s">
        <v>228</v>
      </c>
      <c r="AR376" s="152"/>
      <c r="AS376" s="152"/>
      <c r="AT376" s="153"/>
      <c r="AU376" s="196" t="s">
        <v>244</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229</v>
      </c>
      <c r="AT377" s="134"/>
      <c r="AU377" s="200"/>
      <c r="AV377" s="200"/>
      <c r="AW377" s="133" t="s">
        <v>181</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243</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242</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383</v>
      </c>
      <c r="AF380" s="155"/>
      <c r="AG380" s="155"/>
      <c r="AH380" s="155"/>
      <c r="AI380" s="155" t="s">
        <v>381</v>
      </c>
      <c r="AJ380" s="155"/>
      <c r="AK380" s="155"/>
      <c r="AL380" s="155"/>
      <c r="AM380" s="155" t="s">
        <v>410</v>
      </c>
      <c r="AN380" s="155"/>
      <c r="AO380" s="155"/>
      <c r="AP380" s="151"/>
      <c r="AQ380" s="151" t="s">
        <v>228</v>
      </c>
      <c r="AR380" s="152"/>
      <c r="AS380" s="152"/>
      <c r="AT380" s="153"/>
      <c r="AU380" s="196" t="s">
        <v>244</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229</v>
      </c>
      <c r="AT381" s="134"/>
      <c r="AU381" s="200"/>
      <c r="AV381" s="200"/>
      <c r="AW381" s="133" t="s">
        <v>181</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243</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242</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383</v>
      </c>
      <c r="AF384" s="155"/>
      <c r="AG384" s="155"/>
      <c r="AH384" s="155"/>
      <c r="AI384" s="155" t="s">
        <v>381</v>
      </c>
      <c r="AJ384" s="155"/>
      <c r="AK384" s="155"/>
      <c r="AL384" s="155"/>
      <c r="AM384" s="155" t="s">
        <v>410</v>
      </c>
      <c r="AN384" s="155"/>
      <c r="AO384" s="155"/>
      <c r="AP384" s="151"/>
      <c r="AQ384" s="151" t="s">
        <v>228</v>
      </c>
      <c r="AR384" s="152"/>
      <c r="AS384" s="152"/>
      <c r="AT384" s="153"/>
      <c r="AU384" s="196" t="s">
        <v>244</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229</v>
      </c>
      <c r="AT385" s="134"/>
      <c r="AU385" s="200"/>
      <c r="AV385" s="200"/>
      <c r="AW385" s="133" t="s">
        <v>181</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243</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242</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383</v>
      </c>
      <c r="AF388" s="155"/>
      <c r="AG388" s="155"/>
      <c r="AH388" s="155"/>
      <c r="AI388" s="155" t="s">
        <v>381</v>
      </c>
      <c r="AJ388" s="155"/>
      <c r="AK388" s="155"/>
      <c r="AL388" s="155"/>
      <c r="AM388" s="155" t="s">
        <v>410</v>
      </c>
      <c r="AN388" s="155"/>
      <c r="AO388" s="155"/>
      <c r="AP388" s="151"/>
      <c r="AQ388" s="151" t="s">
        <v>228</v>
      </c>
      <c r="AR388" s="152"/>
      <c r="AS388" s="152"/>
      <c r="AT388" s="153"/>
      <c r="AU388" s="196" t="s">
        <v>244</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229</v>
      </c>
      <c r="AT389" s="134"/>
      <c r="AU389" s="200"/>
      <c r="AV389" s="200"/>
      <c r="AW389" s="133" t="s">
        <v>181</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243</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245</v>
      </c>
      <c r="H392" s="130"/>
      <c r="I392" s="130"/>
      <c r="J392" s="130"/>
      <c r="K392" s="130"/>
      <c r="L392" s="130"/>
      <c r="M392" s="130"/>
      <c r="N392" s="130"/>
      <c r="O392" s="130"/>
      <c r="P392" s="131"/>
      <c r="Q392" s="159" t="s">
        <v>326</v>
      </c>
      <c r="R392" s="130"/>
      <c r="S392" s="130"/>
      <c r="T392" s="130"/>
      <c r="U392" s="130"/>
      <c r="V392" s="130"/>
      <c r="W392" s="130"/>
      <c r="X392" s="130"/>
      <c r="Y392" s="130"/>
      <c r="Z392" s="130"/>
      <c r="AA392" s="130"/>
      <c r="AB392" s="129" t="s">
        <v>327</v>
      </c>
      <c r="AC392" s="130"/>
      <c r="AD392" s="131"/>
      <c r="AE392" s="159" t="s">
        <v>246</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247</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245</v>
      </c>
      <c r="H399" s="130"/>
      <c r="I399" s="130"/>
      <c r="J399" s="130"/>
      <c r="K399" s="130"/>
      <c r="L399" s="130"/>
      <c r="M399" s="130"/>
      <c r="N399" s="130"/>
      <c r="O399" s="130"/>
      <c r="P399" s="131"/>
      <c r="Q399" s="159" t="s">
        <v>326</v>
      </c>
      <c r="R399" s="130"/>
      <c r="S399" s="130"/>
      <c r="T399" s="130"/>
      <c r="U399" s="130"/>
      <c r="V399" s="130"/>
      <c r="W399" s="130"/>
      <c r="X399" s="130"/>
      <c r="Y399" s="130"/>
      <c r="Z399" s="130"/>
      <c r="AA399" s="130"/>
      <c r="AB399" s="129" t="s">
        <v>327</v>
      </c>
      <c r="AC399" s="130"/>
      <c r="AD399" s="131"/>
      <c r="AE399" s="135" t="s">
        <v>246</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247</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245</v>
      </c>
      <c r="H406" s="130"/>
      <c r="I406" s="130"/>
      <c r="J406" s="130"/>
      <c r="K406" s="130"/>
      <c r="L406" s="130"/>
      <c r="M406" s="130"/>
      <c r="N406" s="130"/>
      <c r="O406" s="130"/>
      <c r="P406" s="131"/>
      <c r="Q406" s="159" t="s">
        <v>326</v>
      </c>
      <c r="R406" s="130"/>
      <c r="S406" s="130"/>
      <c r="T406" s="130"/>
      <c r="U406" s="130"/>
      <c r="V406" s="130"/>
      <c r="W406" s="130"/>
      <c r="X406" s="130"/>
      <c r="Y406" s="130"/>
      <c r="Z406" s="130"/>
      <c r="AA406" s="130"/>
      <c r="AB406" s="129" t="s">
        <v>327</v>
      </c>
      <c r="AC406" s="130"/>
      <c r="AD406" s="131"/>
      <c r="AE406" s="135" t="s">
        <v>246</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247</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245</v>
      </c>
      <c r="H413" s="130"/>
      <c r="I413" s="130"/>
      <c r="J413" s="130"/>
      <c r="K413" s="130"/>
      <c r="L413" s="130"/>
      <c r="M413" s="130"/>
      <c r="N413" s="130"/>
      <c r="O413" s="130"/>
      <c r="P413" s="131"/>
      <c r="Q413" s="159" t="s">
        <v>326</v>
      </c>
      <c r="R413" s="130"/>
      <c r="S413" s="130"/>
      <c r="T413" s="130"/>
      <c r="U413" s="130"/>
      <c r="V413" s="130"/>
      <c r="W413" s="130"/>
      <c r="X413" s="130"/>
      <c r="Y413" s="130"/>
      <c r="Z413" s="130"/>
      <c r="AA413" s="130"/>
      <c r="AB413" s="129" t="s">
        <v>327</v>
      </c>
      <c r="AC413" s="130"/>
      <c r="AD413" s="131"/>
      <c r="AE413" s="135" t="s">
        <v>246</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247</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245</v>
      </c>
      <c r="H420" s="130"/>
      <c r="I420" s="130"/>
      <c r="J420" s="130"/>
      <c r="K420" s="130"/>
      <c r="L420" s="130"/>
      <c r="M420" s="130"/>
      <c r="N420" s="130"/>
      <c r="O420" s="130"/>
      <c r="P420" s="131"/>
      <c r="Q420" s="159" t="s">
        <v>326</v>
      </c>
      <c r="R420" s="130"/>
      <c r="S420" s="130"/>
      <c r="T420" s="130"/>
      <c r="U420" s="130"/>
      <c r="V420" s="130"/>
      <c r="W420" s="130"/>
      <c r="X420" s="130"/>
      <c r="Y420" s="130"/>
      <c r="Z420" s="130"/>
      <c r="AA420" s="130"/>
      <c r="AB420" s="129" t="s">
        <v>327</v>
      </c>
      <c r="AC420" s="130"/>
      <c r="AD420" s="131"/>
      <c r="AE420" s="135" t="s">
        <v>246</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247</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291</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5" customHeight="1" x14ac:dyDescent="0.2">
      <c r="A430" s="189"/>
      <c r="B430" s="186"/>
      <c r="C430" s="178" t="s">
        <v>413</v>
      </c>
      <c r="D430" s="955"/>
      <c r="E430" s="174" t="s">
        <v>391</v>
      </c>
      <c r="F430" s="912"/>
      <c r="G430" s="913" t="s">
        <v>248</v>
      </c>
      <c r="H430" s="123"/>
      <c r="I430" s="123"/>
      <c r="J430" s="914" t="s">
        <v>1017</v>
      </c>
      <c r="K430" s="915"/>
      <c r="L430" s="915"/>
      <c r="M430" s="915"/>
      <c r="N430" s="915"/>
      <c r="O430" s="915"/>
      <c r="P430" s="915"/>
      <c r="Q430" s="915"/>
      <c r="R430" s="915"/>
      <c r="S430" s="915"/>
      <c r="T430" s="916"/>
      <c r="U430" s="595" t="s">
        <v>1017</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7"/>
    </row>
    <row r="431" spans="1:50" ht="18.75" customHeight="1" x14ac:dyDescent="0.2">
      <c r="A431" s="189"/>
      <c r="B431" s="186"/>
      <c r="C431" s="180"/>
      <c r="D431" s="186"/>
      <c r="E431" s="343" t="s">
        <v>237</v>
      </c>
      <c r="F431" s="344"/>
      <c r="G431" s="345" t="s">
        <v>234</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236</v>
      </c>
      <c r="AF431" s="338"/>
      <c r="AG431" s="338"/>
      <c r="AH431" s="339"/>
      <c r="AI431" s="340" t="s">
        <v>404</v>
      </c>
      <c r="AJ431" s="340"/>
      <c r="AK431" s="340"/>
      <c r="AL431" s="159"/>
      <c r="AM431" s="340" t="s">
        <v>417</v>
      </c>
      <c r="AN431" s="340"/>
      <c r="AO431" s="340"/>
      <c r="AP431" s="159"/>
      <c r="AQ431" s="159" t="s">
        <v>228</v>
      </c>
      <c r="AR431" s="130"/>
      <c r="AS431" s="130"/>
      <c r="AT431" s="131"/>
      <c r="AU431" s="136" t="s">
        <v>134</v>
      </c>
      <c r="AV431" s="136"/>
      <c r="AW431" s="136"/>
      <c r="AX431" s="137"/>
    </row>
    <row r="432" spans="1:50" ht="18.75" customHeight="1" x14ac:dyDescent="0.2">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1017</v>
      </c>
      <c r="AF432" s="200"/>
      <c r="AG432" s="133" t="s">
        <v>229</v>
      </c>
      <c r="AH432" s="134"/>
      <c r="AI432" s="156"/>
      <c r="AJ432" s="156"/>
      <c r="AK432" s="156"/>
      <c r="AL432" s="154"/>
      <c r="AM432" s="156"/>
      <c r="AN432" s="156"/>
      <c r="AO432" s="156"/>
      <c r="AP432" s="154"/>
      <c r="AQ432" s="597" t="s">
        <v>1017</v>
      </c>
      <c r="AR432" s="200"/>
      <c r="AS432" s="133" t="s">
        <v>229</v>
      </c>
      <c r="AT432" s="134"/>
      <c r="AU432" s="200" t="s">
        <v>1017</v>
      </c>
      <c r="AV432" s="200"/>
      <c r="AW432" s="133" t="s">
        <v>181</v>
      </c>
      <c r="AX432" s="195"/>
    </row>
    <row r="433" spans="1:50" ht="23.25" customHeight="1" x14ac:dyDescent="0.2">
      <c r="A433" s="189"/>
      <c r="B433" s="186"/>
      <c r="C433" s="180"/>
      <c r="D433" s="186"/>
      <c r="E433" s="343"/>
      <c r="F433" s="344"/>
      <c r="G433" s="104" t="s">
        <v>1017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1017</v>
      </c>
      <c r="AC433" s="213"/>
      <c r="AD433" s="213"/>
      <c r="AE433" s="341" t="s">
        <v>1017</v>
      </c>
      <c r="AF433" s="207"/>
      <c r="AG433" s="207"/>
      <c r="AH433" s="207"/>
      <c r="AI433" s="341" t="s">
        <v>1017</v>
      </c>
      <c r="AJ433" s="207"/>
      <c r="AK433" s="207"/>
      <c r="AL433" s="207"/>
      <c r="AM433" s="341" t="s">
        <v>1017</v>
      </c>
      <c r="AN433" s="207"/>
      <c r="AO433" s="207"/>
      <c r="AP433" s="342"/>
      <c r="AQ433" s="341" t="s">
        <v>1017</v>
      </c>
      <c r="AR433" s="207"/>
      <c r="AS433" s="207"/>
      <c r="AT433" s="342"/>
      <c r="AU433" s="207" t="s">
        <v>1017</v>
      </c>
      <c r="AV433" s="207"/>
      <c r="AW433" s="207"/>
      <c r="AX433" s="208"/>
    </row>
    <row r="434" spans="1:50" ht="23.25" customHeight="1" x14ac:dyDescent="0.2">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1017</v>
      </c>
      <c r="AC434" s="205"/>
      <c r="AD434" s="205"/>
      <c r="AE434" s="341" t="s">
        <v>1017</v>
      </c>
      <c r="AF434" s="207"/>
      <c r="AG434" s="207"/>
      <c r="AH434" s="342"/>
      <c r="AI434" s="341" t="s">
        <v>1017</v>
      </c>
      <c r="AJ434" s="207"/>
      <c r="AK434" s="207"/>
      <c r="AL434" s="207"/>
      <c r="AM434" s="341" t="s">
        <v>1017</v>
      </c>
      <c r="AN434" s="207"/>
      <c r="AO434" s="207"/>
      <c r="AP434" s="342"/>
      <c r="AQ434" s="341" t="s">
        <v>1017</v>
      </c>
      <c r="AR434" s="207"/>
      <c r="AS434" s="207"/>
      <c r="AT434" s="342"/>
      <c r="AU434" s="207" t="s">
        <v>1017</v>
      </c>
      <c r="AV434" s="207"/>
      <c r="AW434" s="207"/>
      <c r="AX434" s="208"/>
    </row>
    <row r="435" spans="1:50" ht="23.25" customHeight="1" x14ac:dyDescent="0.2">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182</v>
      </c>
      <c r="AC435" s="586"/>
      <c r="AD435" s="586"/>
      <c r="AE435" s="341" t="s">
        <v>1017</v>
      </c>
      <c r="AF435" s="207"/>
      <c r="AG435" s="207"/>
      <c r="AH435" s="342"/>
      <c r="AI435" s="341" t="s">
        <v>1017</v>
      </c>
      <c r="AJ435" s="207"/>
      <c r="AK435" s="207"/>
      <c r="AL435" s="207"/>
      <c r="AM435" s="341" t="s">
        <v>1017</v>
      </c>
      <c r="AN435" s="207"/>
      <c r="AO435" s="207"/>
      <c r="AP435" s="342"/>
      <c r="AQ435" s="341" t="s">
        <v>1017</v>
      </c>
      <c r="AR435" s="207"/>
      <c r="AS435" s="207"/>
      <c r="AT435" s="342"/>
      <c r="AU435" s="207" t="s">
        <v>1017</v>
      </c>
      <c r="AV435" s="207"/>
      <c r="AW435" s="207"/>
      <c r="AX435" s="208"/>
    </row>
    <row r="436" spans="1:50" ht="18.75" hidden="1" customHeight="1" x14ac:dyDescent="0.2">
      <c r="A436" s="189"/>
      <c r="B436" s="186"/>
      <c r="C436" s="180"/>
      <c r="D436" s="186"/>
      <c r="E436" s="343" t="s">
        <v>237</v>
      </c>
      <c r="F436" s="344"/>
      <c r="G436" s="345" t="s">
        <v>234</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236</v>
      </c>
      <c r="AF436" s="338"/>
      <c r="AG436" s="338"/>
      <c r="AH436" s="339"/>
      <c r="AI436" s="340" t="s">
        <v>404</v>
      </c>
      <c r="AJ436" s="340"/>
      <c r="AK436" s="340"/>
      <c r="AL436" s="159"/>
      <c r="AM436" s="340" t="s">
        <v>417</v>
      </c>
      <c r="AN436" s="340"/>
      <c r="AO436" s="340"/>
      <c r="AP436" s="159"/>
      <c r="AQ436" s="159" t="s">
        <v>228</v>
      </c>
      <c r="AR436" s="130"/>
      <c r="AS436" s="130"/>
      <c r="AT436" s="131"/>
      <c r="AU436" s="136" t="s">
        <v>134</v>
      </c>
      <c r="AV436" s="136"/>
      <c r="AW436" s="136"/>
      <c r="AX436" s="137"/>
    </row>
    <row r="437" spans="1:50" ht="18.75" hidden="1" customHeight="1" x14ac:dyDescent="0.2">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229</v>
      </c>
      <c r="AH437" s="134"/>
      <c r="AI437" s="156"/>
      <c r="AJ437" s="156"/>
      <c r="AK437" s="156"/>
      <c r="AL437" s="154"/>
      <c r="AM437" s="156"/>
      <c r="AN437" s="156"/>
      <c r="AO437" s="156"/>
      <c r="AP437" s="154"/>
      <c r="AQ437" s="597"/>
      <c r="AR437" s="200"/>
      <c r="AS437" s="133" t="s">
        <v>229</v>
      </c>
      <c r="AT437" s="134"/>
      <c r="AU437" s="200"/>
      <c r="AV437" s="200"/>
      <c r="AW437" s="133" t="s">
        <v>181</v>
      </c>
      <c r="AX437" s="195"/>
    </row>
    <row r="438" spans="1:50" ht="23.25" hidden="1" customHeight="1" x14ac:dyDescent="0.2">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2">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2">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182</v>
      </c>
      <c r="AC440" s="586"/>
      <c r="AD440" s="586"/>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2">
      <c r="A441" s="189"/>
      <c r="B441" s="186"/>
      <c r="C441" s="180"/>
      <c r="D441" s="186"/>
      <c r="E441" s="343" t="s">
        <v>237</v>
      </c>
      <c r="F441" s="344"/>
      <c r="G441" s="345" t="s">
        <v>234</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236</v>
      </c>
      <c r="AF441" s="338"/>
      <c r="AG441" s="338"/>
      <c r="AH441" s="339"/>
      <c r="AI441" s="340" t="s">
        <v>404</v>
      </c>
      <c r="AJ441" s="340"/>
      <c r="AK441" s="340"/>
      <c r="AL441" s="159"/>
      <c r="AM441" s="340" t="s">
        <v>417</v>
      </c>
      <c r="AN441" s="340"/>
      <c r="AO441" s="340"/>
      <c r="AP441" s="159"/>
      <c r="AQ441" s="159" t="s">
        <v>228</v>
      </c>
      <c r="AR441" s="130"/>
      <c r="AS441" s="130"/>
      <c r="AT441" s="131"/>
      <c r="AU441" s="136" t="s">
        <v>134</v>
      </c>
      <c r="AV441" s="136"/>
      <c r="AW441" s="136"/>
      <c r="AX441" s="137"/>
    </row>
    <row r="442" spans="1:50" ht="18.75" hidden="1" customHeight="1" x14ac:dyDescent="0.2">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229</v>
      </c>
      <c r="AH442" s="134"/>
      <c r="AI442" s="156"/>
      <c r="AJ442" s="156"/>
      <c r="AK442" s="156"/>
      <c r="AL442" s="154"/>
      <c r="AM442" s="156"/>
      <c r="AN442" s="156"/>
      <c r="AO442" s="156"/>
      <c r="AP442" s="154"/>
      <c r="AQ442" s="597"/>
      <c r="AR442" s="200"/>
      <c r="AS442" s="133" t="s">
        <v>229</v>
      </c>
      <c r="AT442" s="134"/>
      <c r="AU442" s="200"/>
      <c r="AV442" s="200"/>
      <c r="AW442" s="133" t="s">
        <v>181</v>
      </c>
      <c r="AX442" s="195"/>
    </row>
    <row r="443" spans="1:50" ht="23.25" hidden="1" customHeight="1" x14ac:dyDescent="0.2">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2">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2">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182</v>
      </c>
      <c r="AC445" s="586"/>
      <c r="AD445" s="586"/>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2">
      <c r="A446" s="189"/>
      <c r="B446" s="186"/>
      <c r="C446" s="180"/>
      <c r="D446" s="186"/>
      <c r="E446" s="343" t="s">
        <v>237</v>
      </c>
      <c r="F446" s="344"/>
      <c r="G446" s="345" t="s">
        <v>234</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236</v>
      </c>
      <c r="AF446" s="338"/>
      <c r="AG446" s="338"/>
      <c r="AH446" s="339"/>
      <c r="AI446" s="340" t="s">
        <v>404</v>
      </c>
      <c r="AJ446" s="340"/>
      <c r="AK446" s="340"/>
      <c r="AL446" s="159"/>
      <c r="AM446" s="340" t="s">
        <v>417</v>
      </c>
      <c r="AN446" s="340"/>
      <c r="AO446" s="340"/>
      <c r="AP446" s="159"/>
      <c r="AQ446" s="159" t="s">
        <v>228</v>
      </c>
      <c r="AR446" s="130"/>
      <c r="AS446" s="130"/>
      <c r="AT446" s="131"/>
      <c r="AU446" s="136" t="s">
        <v>134</v>
      </c>
      <c r="AV446" s="136"/>
      <c r="AW446" s="136"/>
      <c r="AX446" s="137"/>
    </row>
    <row r="447" spans="1:50" ht="18.75" hidden="1" customHeight="1" x14ac:dyDescent="0.2">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229</v>
      </c>
      <c r="AH447" s="134"/>
      <c r="AI447" s="156"/>
      <c r="AJ447" s="156"/>
      <c r="AK447" s="156"/>
      <c r="AL447" s="154"/>
      <c r="AM447" s="156"/>
      <c r="AN447" s="156"/>
      <c r="AO447" s="156"/>
      <c r="AP447" s="154"/>
      <c r="AQ447" s="597"/>
      <c r="AR447" s="200"/>
      <c r="AS447" s="133" t="s">
        <v>229</v>
      </c>
      <c r="AT447" s="134"/>
      <c r="AU447" s="200"/>
      <c r="AV447" s="200"/>
      <c r="AW447" s="133" t="s">
        <v>181</v>
      </c>
      <c r="AX447" s="195"/>
    </row>
    <row r="448" spans="1:50" ht="23.25" hidden="1" customHeight="1" x14ac:dyDescent="0.2">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2">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2">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182</v>
      </c>
      <c r="AC450" s="586"/>
      <c r="AD450" s="586"/>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2">
      <c r="A451" s="189"/>
      <c r="B451" s="186"/>
      <c r="C451" s="180"/>
      <c r="D451" s="186"/>
      <c r="E451" s="343" t="s">
        <v>237</v>
      </c>
      <c r="F451" s="344"/>
      <c r="G451" s="345" t="s">
        <v>234</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236</v>
      </c>
      <c r="AF451" s="338"/>
      <c r="AG451" s="338"/>
      <c r="AH451" s="339"/>
      <c r="AI451" s="340" t="s">
        <v>404</v>
      </c>
      <c r="AJ451" s="340"/>
      <c r="AK451" s="340"/>
      <c r="AL451" s="159"/>
      <c r="AM451" s="340" t="s">
        <v>417</v>
      </c>
      <c r="AN451" s="340"/>
      <c r="AO451" s="340"/>
      <c r="AP451" s="159"/>
      <c r="AQ451" s="159" t="s">
        <v>228</v>
      </c>
      <c r="AR451" s="130"/>
      <c r="AS451" s="130"/>
      <c r="AT451" s="131"/>
      <c r="AU451" s="136" t="s">
        <v>134</v>
      </c>
      <c r="AV451" s="136"/>
      <c r="AW451" s="136"/>
      <c r="AX451" s="137"/>
    </row>
    <row r="452" spans="1:50" ht="18.75" hidden="1" customHeight="1" x14ac:dyDescent="0.2">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229</v>
      </c>
      <c r="AH452" s="134"/>
      <c r="AI452" s="156"/>
      <c r="AJ452" s="156"/>
      <c r="AK452" s="156"/>
      <c r="AL452" s="154"/>
      <c r="AM452" s="156"/>
      <c r="AN452" s="156"/>
      <c r="AO452" s="156"/>
      <c r="AP452" s="154"/>
      <c r="AQ452" s="597"/>
      <c r="AR452" s="200"/>
      <c r="AS452" s="133" t="s">
        <v>229</v>
      </c>
      <c r="AT452" s="134"/>
      <c r="AU452" s="200"/>
      <c r="AV452" s="200"/>
      <c r="AW452" s="133" t="s">
        <v>181</v>
      </c>
      <c r="AX452" s="195"/>
    </row>
    <row r="453" spans="1:50" ht="23.25" hidden="1" customHeight="1" x14ac:dyDescent="0.2">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2">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2">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182</v>
      </c>
      <c r="AC455" s="586"/>
      <c r="AD455" s="586"/>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2">
      <c r="A456" s="189"/>
      <c r="B456" s="186"/>
      <c r="C456" s="180"/>
      <c r="D456" s="186"/>
      <c r="E456" s="343" t="s">
        <v>238</v>
      </c>
      <c r="F456" s="344"/>
      <c r="G456" s="345" t="s">
        <v>235</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236</v>
      </c>
      <c r="AF456" s="338"/>
      <c r="AG456" s="338"/>
      <c r="AH456" s="339"/>
      <c r="AI456" s="340" t="s">
        <v>404</v>
      </c>
      <c r="AJ456" s="340"/>
      <c r="AK456" s="340"/>
      <c r="AL456" s="159"/>
      <c r="AM456" s="340" t="s">
        <v>417</v>
      </c>
      <c r="AN456" s="340"/>
      <c r="AO456" s="340"/>
      <c r="AP456" s="159"/>
      <c r="AQ456" s="159" t="s">
        <v>228</v>
      </c>
      <c r="AR456" s="130"/>
      <c r="AS456" s="130"/>
      <c r="AT456" s="131"/>
      <c r="AU456" s="136" t="s">
        <v>134</v>
      </c>
      <c r="AV456" s="136"/>
      <c r="AW456" s="136"/>
      <c r="AX456" s="137"/>
    </row>
    <row r="457" spans="1:50" ht="18.75" customHeight="1" x14ac:dyDescent="0.2">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1017</v>
      </c>
      <c r="AF457" s="200"/>
      <c r="AG457" s="133" t="s">
        <v>229</v>
      </c>
      <c r="AH457" s="134"/>
      <c r="AI457" s="156"/>
      <c r="AJ457" s="156"/>
      <c r="AK457" s="156"/>
      <c r="AL457" s="154"/>
      <c r="AM457" s="156"/>
      <c r="AN457" s="156"/>
      <c r="AO457" s="156"/>
      <c r="AP457" s="154"/>
      <c r="AQ457" s="597" t="s">
        <v>1017</v>
      </c>
      <c r="AR457" s="200"/>
      <c r="AS457" s="133" t="s">
        <v>229</v>
      </c>
      <c r="AT457" s="134"/>
      <c r="AU457" s="200" t="s">
        <v>1017</v>
      </c>
      <c r="AV457" s="200"/>
      <c r="AW457" s="133" t="s">
        <v>181</v>
      </c>
      <c r="AX457" s="195"/>
    </row>
    <row r="458" spans="1:50" ht="23.25" customHeight="1" x14ac:dyDescent="0.2">
      <c r="A458" s="189"/>
      <c r="B458" s="186"/>
      <c r="C458" s="180"/>
      <c r="D458" s="186"/>
      <c r="E458" s="343"/>
      <c r="F458" s="344"/>
      <c r="G458" s="104" t="s">
        <v>1017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1017</v>
      </c>
      <c r="AC458" s="213"/>
      <c r="AD458" s="213"/>
      <c r="AE458" s="341" t="s">
        <v>1017</v>
      </c>
      <c r="AF458" s="207"/>
      <c r="AG458" s="207"/>
      <c r="AH458" s="207"/>
      <c r="AI458" s="341" t="s">
        <v>1017</v>
      </c>
      <c r="AJ458" s="207"/>
      <c r="AK458" s="207"/>
      <c r="AL458" s="207"/>
      <c r="AM458" s="341" t="s">
        <v>1017</v>
      </c>
      <c r="AN458" s="207"/>
      <c r="AO458" s="207"/>
      <c r="AP458" s="342"/>
      <c r="AQ458" s="341" t="s">
        <v>1017</v>
      </c>
      <c r="AR458" s="207"/>
      <c r="AS458" s="207"/>
      <c r="AT458" s="342"/>
      <c r="AU458" s="207" t="s">
        <v>1017</v>
      </c>
      <c r="AV458" s="207"/>
      <c r="AW458" s="207"/>
      <c r="AX458" s="208"/>
    </row>
    <row r="459" spans="1:50" ht="23.25" customHeight="1" x14ac:dyDescent="0.2">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1017</v>
      </c>
      <c r="AC459" s="205"/>
      <c r="AD459" s="205"/>
      <c r="AE459" s="341" t="s">
        <v>1017</v>
      </c>
      <c r="AF459" s="207"/>
      <c r="AG459" s="207"/>
      <c r="AH459" s="342"/>
      <c r="AI459" s="341" t="s">
        <v>1017</v>
      </c>
      <c r="AJ459" s="207"/>
      <c r="AK459" s="207"/>
      <c r="AL459" s="207"/>
      <c r="AM459" s="341" t="s">
        <v>1017</v>
      </c>
      <c r="AN459" s="207"/>
      <c r="AO459" s="207"/>
      <c r="AP459" s="342"/>
      <c r="AQ459" s="341" t="s">
        <v>1017</v>
      </c>
      <c r="AR459" s="207"/>
      <c r="AS459" s="207"/>
      <c r="AT459" s="342"/>
      <c r="AU459" s="207" t="s">
        <v>1017</v>
      </c>
      <c r="AV459" s="207"/>
      <c r="AW459" s="207"/>
      <c r="AX459" s="208"/>
    </row>
    <row r="460" spans="1:50" ht="23.25" customHeight="1" x14ac:dyDescent="0.2">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41" t="s">
        <v>1017</v>
      </c>
      <c r="AF460" s="207"/>
      <c r="AG460" s="207"/>
      <c r="AH460" s="342"/>
      <c r="AI460" s="341" t="s">
        <v>1017</v>
      </c>
      <c r="AJ460" s="207"/>
      <c r="AK460" s="207"/>
      <c r="AL460" s="207"/>
      <c r="AM460" s="341" t="s">
        <v>1017</v>
      </c>
      <c r="AN460" s="207"/>
      <c r="AO460" s="207"/>
      <c r="AP460" s="342"/>
      <c r="AQ460" s="341" t="s">
        <v>1017</v>
      </c>
      <c r="AR460" s="207"/>
      <c r="AS460" s="207"/>
      <c r="AT460" s="342"/>
      <c r="AU460" s="207" t="s">
        <v>1017</v>
      </c>
      <c r="AV460" s="207"/>
      <c r="AW460" s="207"/>
      <c r="AX460" s="208"/>
    </row>
    <row r="461" spans="1:50" ht="18.75" hidden="1" customHeight="1" x14ac:dyDescent="0.2">
      <c r="A461" s="189"/>
      <c r="B461" s="186"/>
      <c r="C461" s="180"/>
      <c r="D461" s="186"/>
      <c r="E461" s="343" t="s">
        <v>238</v>
      </c>
      <c r="F461" s="344"/>
      <c r="G461" s="345" t="s">
        <v>235</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236</v>
      </c>
      <c r="AF461" s="338"/>
      <c r="AG461" s="338"/>
      <c r="AH461" s="339"/>
      <c r="AI461" s="340" t="s">
        <v>404</v>
      </c>
      <c r="AJ461" s="340"/>
      <c r="AK461" s="340"/>
      <c r="AL461" s="159"/>
      <c r="AM461" s="340" t="s">
        <v>417</v>
      </c>
      <c r="AN461" s="340"/>
      <c r="AO461" s="340"/>
      <c r="AP461" s="159"/>
      <c r="AQ461" s="159" t="s">
        <v>228</v>
      </c>
      <c r="AR461" s="130"/>
      <c r="AS461" s="130"/>
      <c r="AT461" s="131"/>
      <c r="AU461" s="136" t="s">
        <v>134</v>
      </c>
      <c r="AV461" s="136"/>
      <c r="AW461" s="136"/>
      <c r="AX461" s="137"/>
    </row>
    <row r="462" spans="1:50" ht="18.75" hidden="1" customHeight="1" x14ac:dyDescent="0.2">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229</v>
      </c>
      <c r="AH462" s="134"/>
      <c r="AI462" s="156"/>
      <c r="AJ462" s="156"/>
      <c r="AK462" s="156"/>
      <c r="AL462" s="154"/>
      <c r="AM462" s="156"/>
      <c r="AN462" s="156"/>
      <c r="AO462" s="156"/>
      <c r="AP462" s="154"/>
      <c r="AQ462" s="597"/>
      <c r="AR462" s="200"/>
      <c r="AS462" s="133" t="s">
        <v>229</v>
      </c>
      <c r="AT462" s="134"/>
      <c r="AU462" s="200"/>
      <c r="AV462" s="200"/>
      <c r="AW462" s="133" t="s">
        <v>181</v>
      </c>
      <c r="AX462" s="195"/>
    </row>
    <row r="463" spans="1:50" ht="23.25" hidden="1" customHeight="1" x14ac:dyDescent="0.2">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2">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2">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2">
      <c r="A466" s="189"/>
      <c r="B466" s="186"/>
      <c r="C466" s="180"/>
      <c r="D466" s="186"/>
      <c r="E466" s="343" t="s">
        <v>238</v>
      </c>
      <c r="F466" s="344"/>
      <c r="G466" s="345" t="s">
        <v>235</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236</v>
      </c>
      <c r="AF466" s="338"/>
      <c r="AG466" s="338"/>
      <c r="AH466" s="339"/>
      <c r="AI466" s="340" t="s">
        <v>404</v>
      </c>
      <c r="AJ466" s="340"/>
      <c r="AK466" s="340"/>
      <c r="AL466" s="159"/>
      <c r="AM466" s="340" t="s">
        <v>417</v>
      </c>
      <c r="AN466" s="340"/>
      <c r="AO466" s="340"/>
      <c r="AP466" s="159"/>
      <c r="AQ466" s="159" t="s">
        <v>228</v>
      </c>
      <c r="AR466" s="130"/>
      <c r="AS466" s="130"/>
      <c r="AT466" s="131"/>
      <c r="AU466" s="136" t="s">
        <v>134</v>
      </c>
      <c r="AV466" s="136"/>
      <c r="AW466" s="136"/>
      <c r="AX466" s="137"/>
    </row>
    <row r="467" spans="1:50" ht="18.75" hidden="1" customHeight="1" x14ac:dyDescent="0.2">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229</v>
      </c>
      <c r="AH467" s="134"/>
      <c r="AI467" s="156"/>
      <c r="AJ467" s="156"/>
      <c r="AK467" s="156"/>
      <c r="AL467" s="154"/>
      <c r="AM467" s="156"/>
      <c r="AN467" s="156"/>
      <c r="AO467" s="156"/>
      <c r="AP467" s="154"/>
      <c r="AQ467" s="597"/>
      <c r="AR467" s="200"/>
      <c r="AS467" s="133" t="s">
        <v>229</v>
      </c>
      <c r="AT467" s="134"/>
      <c r="AU467" s="200"/>
      <c r="AV467" s="200"/>
      <c r="AW467" s="133" t="s">
        <v>181</v>
      </c>
      <c r="AX467" s="195"/>
    </row>
    <row r="468" spans="1:50" ht="23.25" hidden="1" customHeight="1" x14ac:dyDescent="0.2">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2">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2">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2">
      <c r="A471" s="189"/>
      <c r="B471" s="186"/>
      <c r="C471" s="180"/>
      <c r="D471" s="186"/>
      <c r="E471" s="343" t="s">
        <v>238</v>
      </c>
      <c r="F471" s="344"/>
      <c r="G471" s="345" t="s">
        <v>235</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236</v>
      </c>
      <c r="AF471" s="338"/>
      <c r="AG471" s="338"/>
      <c r="AH471" s="339"/>
      <c r="AI471" s="340" t="s">
        <v>404</v>
      </c>
      <c r="AJ471" s="340"/>
      <c r="AK471" s="340"/>
      <c r="AL471" s="159"/>
      <c r="AM471" s="340" t="s">
        <v>417</v>
      </c>
      <c r="AN471" s="340"/>
      <c r="AO471" s="340"/>
      <c r="AP471" s="159"/>
      <c r="AQ471" s="159" t="s">
        <v>228</v>
      </c>
      <c r="AR471" s="130"/>
      <c r="AS471" s="130"/>
      <c r="AT471" s="131"/>
      <c r="AU471" s="136" t="s">
        <v>134</v>
      </c>
      <c r="AV471" s="136"/>
      <c r="AW471" s="136"/>
      <c r="AX471" s="137"/>
    </row>
    <row r="472" spans="1:50" ht="18.75" hidden="1" customHeight="1" x14ac:dyDescent="0.2">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229</v>
      </c>
      <c r="AH472" s="134"/>
      <c r="AI472" s="156"/>
      <c r="AJ472" s="156"/>
      <c r="AK472" s="156"/>
      <c r="AL472" s="154"/>
      <c r="AM472" s="156"/>
      <c r="AN472" s="156"/>
      <c r="AO472" s="156"/>
      <c r="AP472" s="154"/>
      <c r="AQ472" s="597"/>
      <c r="AR472" s="200"/>
      <c r="AS472" s="133" t="s">
        <v>229</v>
      </c>
      <c r="AT472" s="134"/>
      <c r="AU472" s="200"/>
      <c r="AV472" s="200"/>
      <c r="AW472" s="133" t="s">
        <v>181</v>
      </c>
      <c r="AX472" s="195"/>
    </row>
    <row r="473" spans="1:50" ht="23.25" hidden="1" customHeight="1" x14ac:dyDescent="0.2">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2">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2">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2">
      <c r="A476" s="189"/>
      <c r="B476" s="186"/>
      <c r="C476" s="180"/>
      <c r="D476" s="186"/>
      <c r="E476" s="343" t="s">
        <v>238</v>
      </c>
      <c r="F476" s="344"/>
      <c r="G476" s="345" t="s">
        <v>235</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236</v>
      </c>
      <c r="AF476" s="338"/>
      <c r="AG476" s="338"/>
      <c r="AH476" s="339"/>
      <c r="AI476" s="340" t="s">
        <v>404</v>
      </c>
      <c r="AJ476" s="340"/>
      <c r="AK476" s="340"/>
      <c r="AL476" s="159"/>
      <c r="AM476" s="340" t="s">
        <v>417</v>
      </c>
      <c r="AN476" s="340"/>
      <c r="AO476" s="340"/>
      <c r="AP476" s="159"/>
      <c r="AQ476" s="159" t="s">
        <v>228</v>
      </c>
      <c r="AR476" s="130"/>
      <c r="AS476" s="130"/>
      <c r="AT476" s="131"/>
      <c r="AU476" s="136" t="s">
        <v>134</v>
      </c>
      <c r="AV476" s="136"/>
      <c r="AW476" s="136"/>
      <c r="AX476" s="137"/>
    </row>
    <row r="477" spans="1:50" ht="18.75" hidden="1" customHeight="1" x14ac:dyDescent="0.2">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229</v>
      </c>
      <c r="AH477" s="134"/>
      <c r="AI477" s="156"/>
      <c r="AJ477" s="156"/>
      <c r="AK477" s="156"/>
      <c r="AL477" s="154"/>
      <c r="AM477" s="156"/>
      <c r="AN477" s="156"/>
      <c r="AO477" s="156"/>
      <c r="AP477" s="154"/>
      <c r="AQ477" s="597"/>
      <c r="AR477" s="200"/>
      <c r="AS477" s="133" t="s">
        <v>229</v>
      </c>
      <c r="AT477" s="134"/>
      <c r="AU477" s="200"/>
      <c r="AV477" s="200"/>
      <c r="AW477" s="133" t="s">
        <v>181</v>
      </c>
      <c r="AX477" s="195"/>
    </row>
    <row r="478" spans="1:50" ht="23.25" hidden="1" customHeight="1" x14ac:dyDescent="0.2">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2">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2">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9" customHeight="1" x14ac:dyDescent="0.2">
      <c r="A481" s="189"/>
      <c r="B481" s="186"/>
      <c r="C481" s="180"/>
      <c r="D481" s="186"/>
      <c r="E481" s="122" t="s">
        <v>400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1017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395</v>
      </c>
      <c r="F484" s="175"/>
      <c r="G484" s="913" t="s">
        <v>248</v>
      </c>
      <c r="H484" s="123"/>
      <c r="I484" s="123"/>
      <c r="J484" s="914"/>
      <c r="K484" s="915"/>
      <c r="L484" s="915"/>
      <c r="M484" s="915"/>
      <c r="N484" s="915"/>
      <c r="O484" s="915"/>
      <c r="P484" s="915"/>
      <c r="Q484" s="915"/>
      <c r="R484" s="915"/>
      <c r="S484" s="915"/>
      <c r="T484" s="916"/>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7"/>
    </row>
    <row r="485" spans="1:50" ht="18.75" hidden="1" customHeight="1" x14ac:dyDescent="0.2">
      <c r="A485" s="189"/>
      <c r="B485" s="186"/>
      <c r="C485" s="180"/>
      <c r="D485" s="186"/>
      <c r="E485" s="343" t="s">
        <v>237</v>
      </c>
      <c r="F485" s="344"/>
      <c r="G485" s="345" t="s">
        <v>234</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236</v>
      </c>
      <c r="AF485" s="338"/>
      <c r="AG485" s="338"/>
      <c r="AH485" s="339"/>
      <c r="AI485" s="340" t="s">
        <v>404</v>
      </c>
      <c r="AJ485" s="340"/>
      <c r="AK485" s="340"/>
      <c r="AL485" s="159"/>
      <c r="AM485" s="340" t="s">
        <v>417</v>
      </c>
      <c r="AN485" s="340"/>
      <c r="AO485" s="340"/>
      <c r="AP485" s="159"/>
      <c r="AQ485" s="159" t="s">
        <v>228</v>
      </c>
      <c r="AR485" s="130"/>
      <c r="AS485" s="130"/>
      <c r="AT485" s="131"/>
      <c r="AU485" s="136" t="s">
        <v>134</v>
      </c>
      <c r="AV485" s="136"/>
      <c r="AW485" s="136"/>
      <c r="AX485" s="137"/>
    </row>
    <row r="486" spans="1:50" ht="18.75" hidden="1" customHeight="1" x14ac:dyDescent="0.2">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229</v>
      </c>
      <c r="AH486" s="134"/>
      <c r="AI486" s="156"/>
      <c r="AJ486" s="156"/>
      <c r="AK486" s="156"/>
      <c r="AL486" s="154"/>
      <c r="AM486" s="156"/>
      <c r="AN486" s="156"/>
      <c r="AO486" s="156"/>
      <c r="AP486" s="154"/>
      <c r="AQ486" s="597"/>
      <c r="AR486" s="200"/>
      <c r="AS486" s="133" t="s">
        <v>229</v>
      </c>
      <c r="AT486" s="134"/>
      <c r="AU486" s="200"/>
      <c r="AV486" s="200"/>
      <c r="AW486" s="133" t="s">
        <v>181</v>
      </c>
      <c r="AX486" s="195"/>
    </row>
    <row r="487" spans="1:50" ht="23.25" hidden="1" customHeight="1" x14ac:dyDescent="0.2">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2">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2">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182</v>
      </c>
      <c r="AC489" s="586"/>
      <c r="AD489" s="586"/>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2">
      <c r="A490" s="189"/>
      <c r="B490" s="186"/>
      <c r="C490" s="180"/>
      <c r="D490" s="186"/>
      <c r="E490" s="343" t="s">
        <v>237</v>
      </c>
      <c r="F490" s="344"/>
      <c r="G490" s="345" t="s">
        <v>234</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236</v>
      </c>
      <c r="AF490" s="338"/>
      <c r="AG490" s="338"/>
      <c r="AH490" s="339"/>
      <c r="AI490" s="340" t="s">
        <v>404</v>
      </c>
      <c r="AJ490" s="340"/>
      <c r="AK490" s="340"/>
      <c r="AL490" s="159"/>
      <c r="AM490" s="340" t="s">
        <v>417</v>
      </c>
      <c r="AN490" s="340"/>
      <c r="AO490" s="340"/>
      <c r="AP490" s="159"/>
      <c r="AQ490" s="159" t="s">
        <v>228</v>
      </c>
      <c r="AR490" s="130"/>
      <c r="AS490" s="130"/>
      <c r="AT490" s="131"/>
      <c r="AU490" s="136" t="s">
        <v>134</v>
      </c>
      <c r="AV490" s="136"/>
      <c r="AW490" s="136"/>
      <c r="AX490" s="137"/>
    </row>
    <row r="491" spans="1:50" ht="18.75" hidden="1" customHeight="1" x14ac:dyDescent="0.2">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229</v>
      </c>
      <c r="AH491" s="134"/>
      <c r="AI491" s="156"/>
      <c r="AJ491" s="156"/>
      <c r="AK491" s="156"/>
      <c r="AL491" s="154"/>
      <c r="AM491" s="156"/>
      <c r="AN491" s="156"/>
      <c r="AO491" s="156"/>
      <c r="AP491" s="154"/>
      <c r="AQ491" s="597"/>
      <c r="AR491" s="200"/>
      <c r="AS491" s="133" t="s">
        <v>229</v>
      </c>
      <c r="AT491" s="134"/>
      <c r="AU491" s="200"/>
      <c r="AV491" s="200"/>
      <c r="AW491" s="133" t="s">
        <v>181</v>
      </c>
      <c r="AX491" s="195"/>
    </row>
    <row r="492" spans="1:50" ht="23.25" hidden="1" customHeight="1" x14ac:dyDescent="0.2">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2">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2">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182</v>
      </c>
      <c r="AC494" s="586"/>
      <c r="AD494" s="586"/>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2">
      <c r="A495" s="189"/>
      <c r="B495" s="186"/>
      <c r="C495" s="180"/>
      <c r="D495" s="186"/>
      <c r="E495" s="343" t="s">
        <v>237</v>
      </c>
      <c r="F495" s="344"/>
      <c r="G495" s="345" t="s">
        <v>234</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236</v>
      </c>
      <c r="AF495" s="338"/>
      <c r="AG495" s="338"/>
      <c r="AH495" s="339"/>
      <c r="AI495" s="340" t="s">
        <v>404</v>
      </c>
      <c r="AJ495" s="340"/>
      <c r="AK495" s="340"/>
      <c r="AL495" s="159"/>
      <c r="AM495" s="340" t="s">
        <v>417</v>
      </c>
      <c r="AN495" s="340"/>
      <c r="AO495" s="340"/>
      <c r="AP495" s="159"/>
      <c r="AQ495" s="159" t="s">
        <v>228</v>
      </c>
      <c r="AR495" s="130"/>
      <c r="AS495" s="130"/>
      <c r="AT495" s="131"/>
      <c r="AU495" s="136" t="s">
        <v>134</v>
      </c>
      <c r="AV495" s="136"/>
      <c r="AW495" s="136"/>
      <c r="AX495" s="137"/>
    </row>
    <row r="496" spans="1:50" ht="18.75" hidden="1" customHeight="1" x14ac:dyDescent="0.2">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229</v>
      </c>
      <c r="AH496" s="134"/>
      <c r="AI496" s="156"/>
      <c r="AJ496" s="156"/>
      <c r="AK496" s="156"/>
      <c r="AL496" s="154"/>
      <c r="AM496" s="156"/>
      <c r="AN496" s="156"/>
      <c r="AO496" s="156"/>
      <c r="AP496" s="154"/>
      <c r="AQ496" s="597"/>
      <c r="AR496" s="200"/>
      <c r="AS496" s="133" t="s">
        <v>229</v>
      </c>
      <c r="AT496" s="134"/>
      <c r="AU496" s="200"/>
      <c r="AV496" s="200"/>
      <c r="AW496" s="133" t="s">
        <v>181</v>
      </c>
      <c r="AX496" s="195"/>
    </row>
    <row r="497" spans="1:50" ht="23.25" hidden="1" customHeight="1" x14ac:dyDescent="0.2">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2">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2">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182</v>
      </c>
      <c r="AC499" s="586"/>
      <c r="AD499" s="586"/>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2">
      <c r="A500" s="189"/>
      <c r="B500" s="186"/>
      <c r="C500" s="180"/>
      <c r="D500" s="186"/>
      <c r="E500" s="343" t="s">
        <v>237</v>
      </c>
      <c r="F500" s="344"/>
      <c r="G500" s="345" t="s">
        <v>234</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236</v>
      </c>
      <c r="AF500" s="338"/>
      <c r="AG500" s="338"/>
      <c r="AH500" s="339"/>
      <c r="AI500" s="340" t="s">
        <v>404</v>
      </c>
      <c r="AJ500" s="340"/>
      <c r="AK500" s="340"/>
      <c r="AL500" s="159"/>
      <c r="AM500" s="340" t="s">
        <v>417</v>
      </c>
      <c r="AN500" s="340"/>
      <c r="AO500" s="340"/>
      <c r="AP500" s="159"/>
      <c r="AQ500" s="159" t="s">
        <v>228</v>
      </c>
      <c r="AR500" s="130"/>
      <c r="AS500" s="130"/>
      <c r="AT500" s="131"/>
      <c r="AU500" s="136" t="s">
        <v>134</v>
      </c>
      <c r="AV500" s="136"/>
      <c r="AW500" s="136"/>
      <c r="AX500" s="137"/>
    </row>
    <row r="501" spans="1:50" ht="18.75" hidden="1" customHeight="1" x14ac:dyDescent="0.2">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229</v>
      </c>
      <c r="AH501" s="134"/>
      <c r="AI501" s="156"/>
      <c r="AJ501" s="156"/>
      <c r="AK501" s="156"/>
      <c r="AL501" s="154"/>
      <c r="AM501" s="156"/>
      <c r="AN501" s="156"/>
      <c r="AO501" s="156"/>
      <c r="AP501" s="154"/>
      <c r="AQ501" s="597"/>
      <c r="AR501" s="200"/>
      <c r="AS501" s="133" t="s">
        <v>229</v>
      </c>
      <c r="AT501" s="134"/>
      <c r="AU501" s="200"/>
      <c r="AV501" s="200"/>
      <c r="AW501" s="133" t="s">
        <v>181</v>
      </c>
      <c r="AX501" s="195"/>
    </row>
    <row r="502" spans="1:50" ht="23.25" hidden="1" customHeight="1" x14ac:dyDescent="0.2">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2">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2">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182</v>
      </c>
      <c r="AC504" s="586"/>
      <c r="AD504" s="586"/>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2">
      <c r="A505" s="189"/>
      <c r="B505" s="186"/>
      <c r="C505" s="180"/>
      <c r="D505" s="186"/>
      <c r="E505" s="343" t="s">
        <v>237</v>
      </c>
      <c r="F505" s="344"/>
      <c r="G505" s="345" t="s">
        <v>234</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236</v>
      </c>
      <c r="AF505" s="338"/>
      <c r="AG505" s="338"/>
      <c r="AH505" s="339"/>
      <c r="AI505" s="340" t="s">
        <v>404</v>
      </c>
      <c r="AJ505" s="340"/>
      <c r="AK505" s="340"/>
      <c r="AL505" s="159"/>
      <c r="AM505" s="340" t="s">
        <v>417</v>
      </c>
      <c r="AN505" s="340"/>
      <c r="AO505" s="340"/>
      <c r="AP505" s="159"/>
      <c r="AQ505" s="159" t="s">
        <v>228</v>
      </c>
      <c r="AR505" s="130"/>
      <c r="AS505" s="130"/>
      <c r="AT505" s="131"/>
      <c r="AU505" s="136" t="s">
        <v>134</v>
      </c>
      <c r="AV505" s="136"/>
      <c r="AW505" s="136"/>
      <c r="AX505" s="137"/>
    </row>
    <row r="506" spans="1:50" ht="18.75" hidden="1" customHeight="1" x14ac:dyDescent="0.2">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229</v>
      </c>
      <c r="AH506" s="134"/>
      <c r="AI506" s="156"/>
      <c r="AJ506" s="156"/>
      <c r="AK506" s="156"/>
      <c r="AL506" s="154"/>
      <c r="AM506" s="156"/>
      <c r="AN506" s="156"/>
      <c r="AO506" s="156"/>
      <c r="AP506" s="154"/>
      <c r="AQ506" s="597"/>
      <c r="AR506" s="200"/>
      <c r="AS506" s="133" t="s">
        <v>229</v>
      </c>
      <c r="AT506" s="134"/>
      <c r="AU506" s="200"/>
      <c r="AV506" s="200"/>
      <c r="AW506" s="133" t="s">
        <v>181</v>
      </c>
      <c r="AX506" s="195"/>
    </row>
    <row r="507" spans="1:50" ht="23.25" hidden="1" customHeight="1" x14ac:dyDescent="0.2">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2">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2">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182</v>
      </c>
      <c r="AC509" s="586"/>
      <c r="AD509" s="586"/>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2">
      <c r="A510" s="189"/>
      <c r="B510" s="186"/>
      <c r="C510" s="180"/>
      <c r="D510" s="186"/>
      <c r="E510" s="343" t="s">
        <v>238</v>
      </c>
      <c r="F510" s="344"/>
      <c r="G510" s="345" t="s">
        <v>235</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236</v>
      </c>
      <c r="AF510" s="338"/>
      <c r="AG510" s="338"/>
      <c r="AH510" s="339"/>
      <c r="AI510" s="340" t="s">
        <v>404</v>
      </c>
      <c r="AJ510" s="340"/>
      <c r="AK510" s="340"/>
      <c r="AL510" s="159"/>
      <c r="AM510" s="340" t="s">
        <v>417</v>
      </c>
      <c r="AN510" s="340"/>
      <c r="AO510" s="340"/>
      <c r="AP510" s="159"/>
      <c r="AQ510" s="159" t="s">
        <v>228</v>
      </c>
      <c r="AR510" s="130"/>
      <c r="AS510" s="130"/>
      <c r="AT510" s="131"/>
      <c r="AU510" s="136" t="s">
        <v>134</v>
      </c>
      <c r="AV510" s="136"/>
      <c r="AW510" s="136"/>
      <c r="AX510" s="137"/>
    </row>
    <row r="511" spans="1:50" ht="18.75" hidden="1" customHeight="1" x14ac:dyDescent="0.2">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229</v>
      </c>
      <c r="AH511" s="134"/>
      <c r="AI511" s="156"/>
      <c r="AJ511" s="156"/>
      <c r="AK511" s="156"/>
      <c r="AL511" s="154"/>
      <c r="AM511" s="156"/>
      <c r="AN511" s="156"/>
      <c r="AO511" s="156"/>
      <c r="AP511" s="154"/>
      <c r="AQ511" s="597"/>
      <c r="AR511" s="200"/>
      <c r="AS511" s="133" t="s">
        <v>229</v>
      </c>
      <c r="AT511" s="134"/>
      <c r="AU511" s="200"/>
      <c r="AV511" s="200"/>
      <c r="AW511" s="133" t="s">
        <v>181</v>
      </c>
      <c r="AX511" s="195"/>
    </row>
    <row r="512" spans="1:50" ht="23.25" hidden="1" customHeight="1" x14ac:dyDescent="0.2">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2">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2">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2">
      <c r="A515" s="189"/>
      <c r="B515" s="186"/>
      <c r="C515" s="180"/>
      <c r="D515" s="186"/>
      <c r="E515" s="343" t="s">
        <v>238</v>
      </c>
      <c r="F515" s="344"/>
      <c r="G515" s="345" t="s">
        <v>235</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236</v>
      </c>
      <c r="AF515" s="338"/>
      <c r="AG515" s="338"/>
      <c r="AH515" s="339"/>
      <c r="AI515" s="340" t="s">
        <v>404</v>
      </c>
      <c r="AJ515" s="340"/>
      <c r="AK515" s="340"/>
      <c r="AL515" s="159"/>
      <c r="AM515" s="340" t="s">
        <v>417</v>
      </c>
      <c r="AN515" s="340"/>
      <c r="AO515" s="340"/>
      <c r="AP515" s="159"/>
      <c r="AQ515" s="159" t="s">
        <v>228</v>
      </c>
      <c r="AR515" s="130"/>
      <c r="AS515" s="130"/>
      <c r="AT515" s="131"/>
      <c r="AU515" s="136" t="s">
        <v>134</v>
      </c>
      <c r="AV515" s="136"/>
      <c r="AW515" s="136"/>
      <c r="AX515" s="137"/>
    </row>
    <row r="516" spans="1:50" ht="18.75" hidden="1" customHeight="1" x14ac:dyDescent="0.2">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229</v>
      </c>
      <c r="AH516" s="134"/>
      <c r="AI516" s="156"/>
      <c r="AJ516" s="156"/>
      <c r="AK516" s="156"/>
      <c r="AL516" s="154"/>
      <c r="AM516" s="156"/>
      <c r="AN516" s="156"/>
      <c r="AO516" s="156"/>
      <c r="AP516" s="154"/>
      <c r="AQ516" s="597"/>
      <c r="AR516" s="200"/>
      <c r="AS516" s="133" t="s">
        <v>229</v>
      </c>
      <c r="AT516" s="134"/>
      <c r="AU516" s="200"/>
      <c r="AV516" s="200"/>
      <c r="AW516" s="133" t="s">
        <v>181</v>
      </c>
      <c r="AX516" s="195"/>
    </row>
    <row r="517" spans="1:50" ht="23.25" hidden="1" customHeight="1" x14ac:dyDescent="0.2">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2">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2">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2">
      <c r="A520" s="189"/>
      <c r="B520" s="186"/>
      <c r="C520" s="180"/>
      <c r="D520" s="186"/>
      <c r="E520" s="343" t="s">
        <v>238</v>
      </c>
      <c r="F520" s="344"/>
      <c r="G520" s="345" t="s">
        <v>235</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236</v>
      </c>
      <c r="AF520" s="338"/>
      <c r="AG520" s="338"/>
      <c r="AH520" s="339"/>
      <c r="AI520" s="340" t="s">
        <v>404</v>
      </c>
      <c r="AJ520" s="340"/>
      <c r="AK520" s="340"/>
      <c r="AL520" s="159"/>
      <c r="AM520" s="340" t="s">
        <v>417</v>
      </c>
      <c r="AN520" s="340"/>
      <c r="AO520" s="340"/>
      <c r="AP520" s="159"/>
      <c r="AQ520" s="159" t="s">
        <v>228</v>
      </c>
      <c r="AR520" s="130"/>
      <c r="AS520" s="130"/>
      <c r="AT520" s="131"/>
      <c r="AU520" s="136" t="s">
        <v>134</v>
      </c>
      <c r="AV520" s="136"/>
      <c r="AW520" s="136"/>
      <c r="AX520" s="137"/>
    </row>
    <row r="521" spans="1:50" ht="18.75" hidden="1" customHeight="1" x14ac:dyDescent="0.2">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229</v>
      </c>
      <c r="AH521" s="134"/>
      <c r="AI521" s="156"/>
      <c r="AJ521" s="156"/>
      <c r="AK521" s="156"/>
      <c r="AL521" s="154"/>
      <c r="AM521" s="156"/>
      <c r="AN521" s="156"/>
      <c r="AO521" s="156"/>
      <c r="AP521" s="154"/>
      <c r="AQ521" s="597"/>
      <c r="AR521" s="200"/>
      <c r="AS521" s="133" t="s">
        <v>229</v>
      </c>
      <c r="AT521" s="134"/>
      <c r="AU521" s="200"/>
      <c r="AV521" s="200"/>
      <c r="AW521" s="133" t="s">
        <v>181</v>
      </c>
      <c r="AX521" s="195"/>
    </row>
    <row r="522" spans="1:50" ht="23.25" hidden="1" customHeight="1" x14ac:dyDescent="0.2">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2">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2">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2">
      <c r="A525" s="189"/>
      <c r="B525" s="186"/>
      <c r="C525" s="180"/>
      <c r="D525" s="186"/>
      <c r="E525" s="343" t="s">
        <v>238</v>
      </c>
      <c r="F525" s="344"/>
      <c r="G525" s="345" t="s">
        <v>235</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236</v>
      </c>
      <c r="AF525" s="338"/>
      <c r="AG525" s="338"/>
      <c r="AH525" s="339"/>
      <c r="AI525" s="340" t="s">
        <v>404</v>
      </c>
      <c r="AJ525" s="340"/>
      <c r="AK525" s="340"/>
      <c r="AL525" s="159"/>
      <c r="AM525" s="340" t="s">
        <v>417</v>
      </c>
      <c r="AN525" s="340"/>
      <c r="AO525" s="340"/>
      <c r="AP525" s="159"/>
      <c r="AQ525" s="159" t="s">
        <v>228</v>
      </c>
      <c r="AR525" s="130"/>
      <c r="AS525" s="130"/>
      <c r="AT525" s="131"/>
      <c r="AU525" s="136" t="s">
        <v>134</v>
      </c>
      <c r="AV525" s="136"/>
      <c r="AW525" s="136"/>
      <c r="AX525" s="137"/>
    </row>
    <row r="526" spans="1:50" ht="18.75" hidden="1" customHeight="1" x14ac:dyDescent="0.2">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229</v>
      </c>
      <c r="AH526" s="134"/>
      <c r="AI526" s="156"/>
      <c r="AJ526" s="156"/>
      <c r="AK526" s="156"/>
      <c r="AL526" s="154"/>
      <c r="AM526" s="156"/>
      <c r="AN526" s="156"/>
      <c r="AO526" s="156"/>
      <c r="AP526" s="154"/>
      <c r="AQ526" s="597"/>
      <c r="AR526" s="200"/>
      <c r="AS526" s="133" t="s">
        <v>229</v>
      </c>
      <c r="AT526" s="134"/>
      <c r="AU526" s="200"/>
      <c r="AV526" s="200"/>
      <c r="AW526" s="133" t="s">
        <v>181</v>
      </c>
      <c r="AX526" s="195"/>
    </row>
    <row r="527" spans="1:50" ht="23.25" hidden="1" customHeight="1" x14ac:dyDescent="0.2">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2">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2">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2">
      <c r="A530" s="189"/>
      <c r="B530" s="186"/>
      <c r="C530" s="180"/>
      <c r="D530" s="186"/>
      <c r="E530" s="343" t="s">
        <v>238</v>
      </c>
      <c r="F530" s="344"/>
      <c r="G530" s="345" t="s">
        <v>235</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236</v>
      </c>
      <c r="AF530" s="338"/>
      <c r="AG530" s="338"/>
      <c r="AH530" s="339"/>
      <c r="AI530" s="340" t="s">
        <v>404</v>
      </c>
      <c r="AJ530" s="340"/>
      <c r="AK530" s="340"/>
      <c r="AL530" s="159"/>
      <c r="AM530" s="340" t="s">
        <v>417</v>
      </c>
      <c r="AN530" s="340"/>
      <c r="AO530" s="340"/>
      <c r="AP530" s="159"/>
      <c r="AQ530" s="159" t="s">
        <v>228</v>
      </c>
      <c r="AR530" s="130"/>
      <c r="AS530" s="130"/>
      <c r="AT530" s="131"/>
      <c r="AU530" s="136" t="s">
        <v>134</v>
      </c>
      <c r="AV530" s="136"/>
      <c r="AW530" s="136"/>
      <c r="AX530" s="137"/>
    </row>
    <row r="531" spans="1:50" ht="18.75" hidden="1" customHeight="1" x14ac:dyDescent="0.2">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229</v>
      </c>
      <c r="AH531" s="134"/>
      <c r="AI531" s="156"/>
      <c r="AJ531" s="156"/>
      <c r="AK531" s="156"/>
      <c r="AL531" s="154"/>
      <c r="AM531" s="156"/>
      <c r="AN531" s="156"/>
      <c r="AO531" s="156"/>
      <c r="AP531" s="154"/>
      <c r="AQ531" s="597"/>
      <c r="AR531" s="200"/>
      <c r="AS531" s="133" t="s">
        <v>229</v>
      </c>
      <c r="AT531" s="134"/>
      <c r="AU531" s="200"/>
      <c r="AV531" s="200"/>
      <c r="AW531" s="133" t="s">
        <v>181</v>
      </c>
      <c r="AX531" s="195"/>
    </row>
    <row r="532" spans="1:50" ht="23.25" hidden="1" customHeight="1" x14ac:dyDescent="0.2">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2">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2">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9" hidden="1" customHeight="1" x14ac:dyDescent="0.2">
      <c r="A535" s="189"/>
      <c r="B535" s="186"/>
      <c r="C535" s="180"/>
      <c r="D535" s="186"/>
      <c r="E535" s="122" t="s">
        <v>401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396</v>
      </c>
      <c r="F538" s="175"/>
      <c r="G538" s="913" t="s">
        <v>248</v>
      </c>
      <c r="H538" s="123"/>
      <c r="I538" s="123"/>
      <c r="J538" s="914"/>
      <c r="K538" s="915"/>
      <c r="L538" s="915"/>
      <c r="M538" s="915"/>
      <c r="N538" s="915"/>
      <c r="O538" s="915"/>
      <c r="P538" s="915"/>
      <c r="Q538" s="915"/>
      <c r="R538" s="915"/>
      <c r="S538" s="915"/>
      <c r="T538" s="916"/>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7"/>
    </row>
    <row r="539" spans="1:50" ht="18.75" hidden="1" customHeight="1" x14ac:dyDescent="0.2">
      <c r="A539" s="189"/>
      <c r="B539" s="186"/>
      <c r="C539" s="180"/>
      <c r="D539" s="186"/>
      <c r="E539" s="343" t="s">
        <v>237</v>
      </c>
      <c r="F539" s="344"/>
      <c r="G539" s="345" t="s">
        <v>234</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236</v>
      </c>
      <c r="AF539" s="338"/>
      <c r="AG539" s="338"/>
      <c r="AH539" s="339"/>
      <c r="AI539" s="340" t="s">
        <v>404</v>
      </c>
      <c r="AJ539" s="340"/>
      <c r="AK539" s="340"/>
      <c r="AL539" s="159"/>
      <c r="AM539" s="340" t="s">
        <v>417</v>
      </c>
      <c r="AN539" s="340"/>
      <c r="AO539" s="340"/>
      <c r="AP539" s="159"/>
      <c r="AQ539" s="159" t="s">
        <v>228</v>
      </c>
      <c r="AR539" s="130"/>
      <c r="AS539" s="130"/>
      <c r="AT539" s="131"/>
      <c r="AU539" s="136" t="s">
        <v>134</v>
      </c>
      <c r="AV539" s="136"/>
      <c r="AW539" s="136"/>
      <c r="AX539" s="137"/>
    </row>
    <row r="540" spans="1:50" ht="18.75" hidden="1" customHeight="1" x14ac:dyDescent="0.2">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229</v>
      </c>
      <c r="AH540" s="134"/>
      <c r="AI540" s="156"/>
      <c r="AJ540" s="156"/>
      <c r="AK540" s="156"/>
      <c r="AL540" s="154"/>
      <c r="AM540" s="156"/>
      <c r="AN540" s="156"/>
      <c r="AO540" s="156"/>
      <c r="AP540" s="154"/>
      <c r="AQ540" s="597"/>
      <c r="AR540" s="200"/>
      <c r="AS540" s="133" t="s">
        <v>229</v>
      </c>
      <c r="AT540" s="134"/>
      <c r="AU540" s="200"/>
      <c r="AV540" s="200"/>
      <c r="AW540" s="133" t="s">
        <v>181</v>
      </c>
      <c r="AX540" s="195"/>
    </row>
    <row r="541" spans="1:50" ht="23.25" hidden="1" customHeight="1" x14ac:dyDescent="0.2">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2">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2">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182</v>
      </c>
      <c r="AC543" s="586"/>
      <c r="AD543" s="586"/>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2">
      <c r="A544" s="189"/>
      <c r="B544" s="186"/>
      <c r="C544" s="180"/>
      <c r="D544" s="186"/>
      <c r="E544" s="343" t="s">
        <v>237</v>
      </c>
      <c r="F544" s="344"/>
      <c r="G544" s="345" t="s">
        <v>234</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236</v>
      </c>
      <c r="AF544" s="338"/>
      <c r="AG544" s="338"/>
      <c r="AH544" s="339"/>
      <c r="AI544" s="340" t="s">
        <v>404</v>
      </c>
      <c r="AJ544" s="340"/>
      <c r="AK544" s="340"/>
      <c r="AL544" s="159"/>
      <c r="AM544" s="340" t="s">
        <v>417</v>
      </c>
      <c r="AN544" s="340"/>
      <c r="AO544" s="340"/>
      <c r="AP544" s="159"/>
      <c r="AQ544" s="159" t="s">
        <v>228</v>
      </c>
      <c r="AR544" s="130"/>
      <c r="AS544" s="130"/>
      <c r="AT544" s="131"/>
      <c r="AU544" s="136" t="s">
        <v>134</v>
      </c>
      <c r="AV544" s="136"/>
      <c r="AW544" s="136"/>
      <c r="AX544" s="137"/>
    </row>
    <row r="545" spans="1:50" ht="18.75" hidden="1" customHeight="1" x14ac:dyDescent="0.2">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229</v>
      </c>
      <c r="AH545" s="134"/>
      <c r="AI545" s="156"/>
      <c r="AJ545" s="156"/>
      <c r="AK545" s="156"/>
      <c r="AL545" s="154"/>
      <c r="AM545" s="156"/>
      <c r="AN545" s="156"/>
      <c r="AO545" s="156"/>
      <c r="AP545" s="154"/>
      <c r="AQ545" s="597"/>
      <c r="AR545" s="200"/>
      <c r="AS545" s="133" t="s">
        <v>229</v>
      </c>
      <c r="AT545" s="134"/>
      <c r="AU545" s="200"/>
      <c r="AV545" s="200"/>
      <c r="AW545" s="133" t="s">
        <v>181</v>
      </c>
      <c r="AX545" s="195"/>
    </row>
    <row r="546" spans="1:50" ht="23.25" hidden="1" customHeight="1" x14ac:dyDescent="0.2">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2">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2">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182</v>
      </c>
      <c r="AC548" s="586"/>
      <c r="AD548" s="586"/>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2">
      <c r="A549" s="189"/>
      <c r="B549" s="186"/>
      <c r="C549" s="180"/>
      <c r="D549" s="186"/>
      <c r="E549" s="343" t="s">
        <v>237</v>
      </c>
      <c r="F549" s="344"/>
      <c r="G549" s="345" t="s">
        <v>234</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236</v>
      </c>
      <c r="AF549" s="338"/>
      <c r="AG549" s="338"/>
      <c r="AH549" s="339"/>
      <c r="AI549" s="340" t="s">
        <v>404</v>
      </c>
      <c r="AJ549" s="340"/>
      <c r="AK549" s="340"/>
      <c r="AL549" s="159"/>
      <c r="AM549" s="340" t="s">
        <v>417</v>
      </c>
      <c r="AN549" s="340"/>
      <c r="AO549" s="340"/>
      <c r="AP549" s="159"/>
      <c r="AQ549" s="159" t="s">
        <v>228</v>
      </c>
      <c r="AR549" s="130"/>
      <c r="AS549" s="130"/>
      <c r="AT549" s="131"/>
      <c r="AU549" s="136" t="s">
        <v>134</v>
      </c>
      <c r="AV549" s="136"/>
      <c r="AW549" s="136"/>
      <c r="AX549" s="137"/>
    </row>
    <row r="550" spans="1:50" ht="18.75" hidden="1" customHeight="1" x14ac:dyDescent="0.2">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229</v>
      </c>
      <c r="AH550" s="134"/>
      <c r="AI550" s="156"/>
      <c r="AJ550" s="156"/>
      <c r="AK550" s="156"/>
      <c r="AL550" s="154"/>
      <c r="AM550" s="156"/>
      <c r="AN550" s="156"/>
      <c r="AO550" s="156"/>
      <c r="AP550" s="154"/>
      <c r="AQ550" s="597"/>
      <c r="AR550" s="200"/>
      <c r="AS550" s="133" t="s">
        <v>229</v>
      </c>
      <c r="AT550" s="134"/>
      <c r="AU550" s="200"/>
      <c r="AV550" s="200"/>
      <c r="AW550" s="133" t="s">
        <v>181</v>
      </c>
      <c r="AX550" s="195"/>
    </row>
    <row r="551" spans="1:50" ht="23.25" hidden="1" customHeight="1" x14ac:dyDescent="0.2">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2">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2">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182</v>
      </c>
      <c r="AC553" s="586"/>
      <c r="AD553" s="586"/>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2">
      <c r="A554" s="189"/>
      <c r="B554" s="186"/>
      <c r="C554" s="180"/>
      <c r="D554" s="186"/>
      <c r="E554" s="343" t="s">
        <v>237</v>
      </c>
      <c r="F554" s="344"/>
      <c r="G554" s="345" t="s">
        <v>234</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236</v>
      </c>
      <c r="AF554" s="338"/>
      <c r="AG554" s="338"/>
      <c r="AH554" s="339"/>
      <c r="AI554" s="340" t="s">
        <v>404</v>
      </c>
      <c r="AJ554" s="340"/>
      <c r="AK554" s="340"/>
      <c r="AL554" s="159"/>
      <c r="AM554" s="340" t="s">
        <v>417</v>
      </c>
      <c r="AN554" s="340"/>
      <c r="AO554" s="340"/>
      <c r="AP554" s="159"/>
      <c r="AQ554" s="159" t="s">
        <v>228</v>
      </c>
      <c r="AR554" s="130"/>
      <c r="AS554" s="130"/>
      <c r="AT554" s="131"/>
      <c r="AU554" s="136" t="s">
        <v>134</v>
      </c>
      <c r="AV554" s="136"/>
      <c r="AW554" s="136"/>
      <c r="AX554" s="137"/>
    </row>
    <row r="555" spans="1:50" ht="18.75" hidden="1" customHeight="1" x14ac:dyDescent="0.2">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229</v>
      </c>
      <c r="AH555" s="134"/>
      <c r="AI555" s="156"/>
      <c r="AJ555" s="156"/>
      <c r="AK555" s="156"/>
      <c r="AL555" s="154"/>
      <c r="AM555" s="156"/>
      <c r="AN555" s="156"/>
      <c r="AO555" s="156"/>
      <c r="AP555" s="154"/>
      <c r="AQ555" s="597"/>
      <c r="AR555" s="200"/>
      <c r="AS555" s="133" t="s">
        <v>229</v>
      </c>
      <c r="AT555" s="134"/>
      <c r="AU555" s="200"/>
      <c r="AV555" s="200"/>
      <c r="AW555" s="133" t="s">
        <v>181</v>
      </c>
      <c r="AX555" s="195"/>
    </row>
    <row r="556" spans="1:50" ht="23.25" hidden="1" customHeight="1" x14ac:dyDescent="0.2">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2">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2">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182</v>
      </c>
      <c r="AC558" s="586"/>
      <c r="AD558" s="586"/>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2">
      <c r="A559" s="189"/>
      <c r="B559" s="186"/>
      <c r="C559" s="180"/>
      <c r="D559" s="186"/>
      <c r="E559" s="343" t="s">
        <v>237</v>
      </c>
      <c r="F559" s="344"/>
      <c r="G559" s="345" t="s">
        <v>234</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236</v>
      </c>
      <c r="AF559" s="338"/>
      <c r="AG559" s="338"/>
      <c r="AH559" s="339"/>
      <c r="AI559" s="340" t="s">
        <v>404</v>
      </c>
      <c r="AJ559" s="340"/>
      <c r="AK559" s="340"/>
      <c r="AL559" s="159"/>
      <c r="AM559" s="340" t="s">
        <v>417</v>
      </c>
      <c r="AN559" s="340"/>
      <c r="AO559" s="340"/>
      <c r="AP559" s="159"/>
      <c r="AQ559" s="159" t="s">
        <v>228</v>
      </c>
      <c r="AR559" s="130"/>
      <c r="AS559" s="130"/>
      <c r="AT559" s="131"/>
      <c r="AU559" s="136" t="s">
        <v>134</v>
      </c>
      <c r="AV559" s="136"/>
      <c r="AW559" s="136"/>
      <c r="AX559" s="137"/>
    </row>
    <row r="560" spans="1:50" ht="18.75" hidden="1" customHeight="1" x14ac:dyDescent="0.2">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229</v>
      </c>
      <c r="AH560" s="134"/>
      <c r="AI560" s="156"/>
      <c r="AJ560" s="156"/>
      <c r="AK560" s="156"/>
      <c r="AL560" s="154"/>
      <c r="AM560" s="156"/>
      <c r="AN560" s="156"/>
      <c r="AO560" s="156"/>
      <c r="AP560" s="154"/>
      <c r="AQ560" s="597"/>
      <c r="AR560" s="200"/>
      <c r="AS560" s="133" t="s">
        <v>229</v>
      </c>
      <c r="AT560" s="134"/>
      <c r="AU560" s="200"/>
      <c r="AV560" s="200"/>
      <c r="AW560" s="133" t="s">
        <v>181</v>
      </c>
      <c r="AX560" s="195"/>
    </row>
    <row r="561" spans="1:50" ht="23.25" hidden="1" customHeight="1" x14ac:dyDescent="0.2">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2">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2">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182</v>
      </c>
      <c r="AC563" s="586"/>
      <c r="AD563" s="586"/>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2">
      <c r="A564" s="189"/>
      <c r="B564" s="186"/>
      <c r="C564" s="180"/>
      <c r="D564" s="186"/>
      <c r="E564" s="343" t="s">
        <v>238</v>
      </c>
      <c r="F564" s="344"/>
      <c r="G564" s="345" t="s">
        <v>235</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236</v>
      </c>
      <c r="AF564" s="338"/>
      <c r="AG564" s="338"/>
      <c r="AH564" s="339"/>
      <c r="AI564" s="340" t="s">
        <v>404</v>
      </c>
      <c r="AJ564" s="340"/>
      <c r="AK564" s="340"/>
      <c r="AL564" s="159"/>
      <c r="AM564" s="340" t="s">
        <v>417</v>
      </c>
      <c r="AN564" s="340"/>
      <c r="AO564" s="340"/>
      <c r="AP564" s="159"/>
      <c r="AQ564" s="159" t="s">
        <v>228</v>
      </c>
      <c r="AR564" s="130"/>
      <c r="AS564" s="130"/>
      <c r="AT564" s="131"/>
      <c r="AU564" s="136" t="s">
        <v>134</v>
      </c>
      <c r="AV564" s="136"/>
      <c r="AW564" s="136"/>
      <c r="AX564" s="137"/>
    </row>
    <row r="565" spans="1:50" ht="18.75" hidden="1" customHeight="1" x14ac:dyDescent="0.2">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229</v>
      </c>
      <c r="AH565" s="134"/>
      <c r="AI565" s="156"/>
      <c r="AJ565" s="156"/>
      <c r="AK565" s="156"/>
      <c r="AL565" s="154"/>
      <c r="AM565" s="156"/>
      <c r="AN565" s="156"/>
      <c r="AO565" s="156"/>
      <c r="AP565" s="154"/>
      <c r="AQ565" s="597"/>
      <c r="AR565" s="200"/>
      <c r="AS565" s="133" t="s">
        <v>229</v>
      </c>
      <c r="AT565" s="134"/>
      <c r="AU565" s="200"/>
      <c r="AV565" s="200"/>
      <c r="AW565" s="133" t="s">
        <v>181</v>
      </c>
      <c r="AX565" s="195"/>
    </row>
    <row r="566" spans="1:50" ht="23.25" hidden="1" customHeight="1" x14ac:dyDescent="0.2">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2">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2">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2">
      <c r="A569" s="189"/>
      <c r="B569" s="186"/>
      <c r="C569" s="180"/>
      <c r="D569" s="186"/>
      <c r="E569" s="343" t="s">
        <v>238</v>
      </c>
      <c r="F569" s="344"/>
      <c r="G569" s="345" t="s">
        <v>235</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236</v>
      </c>
      <c r="AF569" s="338"/>
      <c r="AG569" s="338"/>
      <c r="AH569" s="339"/>
      <c r="AI569" s="340" t="s">
        <v>404</v>
      </c>
      <c r="AJ569" s="340"/>
      <c r="AK569" s="340"/>
      <c r="AL569" s="159"/>
      <c r="AM569" s="340" t="s">
        <v>417</v>
      </c>
      <c r="AN569" s="340"/>
      <c r="AO569" s="340"/>
      <c r="AP569" s="159"/>
      <c r="AQ569" s="159" t="s">
        <v>228</v>
      </c>
      <c r="AR569" s="130"/>
      <c r="AS569" s="130"/>
      <c r="AT569" s="131"/>
      <c r="AU569" s="136" t="s">
        <v>134</v>
      </c>
      <c r="AV569" s="136"/>
      <c r="AW569" s="136"/>
      <c r="AX569" s="137"/>
    </row>
    <row r="570" spans="1:50" ht="18.75" hidden="1" customHeight="1" x14ac:dyDescent="0.2">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229</v>
      </c>
      <c r="AH570" s="134"/>
      <c r="AI570" s="156"/>
      <c r="AJ570" s="156"/>
      <c r="AK570" s="156"/>
      <c r="AL570" s="154"/>
      <c r="AM570" s="156"/>
      <c r="AN570" s="156"/>
      <c r="AO570" s="156"/>
      <c r="AP570" s="154"/>
      <c r="AQ570" s="597"/>
      <c r="AR570" s="200"/>
      <c r="AS570" s="133" t="s">
        <v>229</v>
      </c>
      <c r="AT570" s="134"/>
      <c r="AU570" s="200"/>
      <c r="AV570" s="200"/>
      <c r="AW570" s="133" t="s">
        <v>181</v>
      </c>
      <c r="AX570" s="195"/>
    </row>
    <row r="571" spans="1:50" ht="23.25" hidden="1" customHeight="1" x14ac:dyDescent="0.2">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2">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2">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2">
      <c r="A574" s="189"/>
      <c r="B574" s="186"/>
      <c r="C574" s="180"/>
      <c r="D574" s="186"/>
      <c r="E574" s="343" t="s">
        <v>238</v>
      </c>
      <c r="F574" s="344"/>
      <c r="G574" s="345" t="s">
        <v>235</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236</v>
      </c>
      <c r="AF574" s="338"/>
      <c r="AG574" s="338"/>
      <c r="AH574" s="339"/>
      <c r="AI574" s="340" t="s">
        <v>404</v>
      </c>
      <c r="AJ574" s="340"/>
      <c r="AK574" s="340"/>
      <c r="AL574" s="159"/>
      <c r="AM574" s="340" t="s">
        <v>417</v>
      </c>
      <c r="AN574" s="340"/>
      <c r="AO574" s="340"/>
      <c r="AP574" s="159"/>
      <c r="AQ574" s="159" t="s">
        <v>228</v>
      </c>
      <c r="AR574" s="130"/>
      <c r="AS574" s="130"/>
      <c r="AT574" s="131"/>
      <c r="AU574" s="136" t="s">
        <v>134</v>
      </c>
      <c r="AV574" s="136"/>
      <c r="AW574" s="136"/>
      <c r="AX574" s="137"/>
    </row>
    <row r="575" spans="1:50" ht="18.75" hidden="1" customHeight="1" x14ac:dyDescent="0.2">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229</v>
      </c>
      <c r="AH575" s="134"/>
      <c r="AI575" s="156"/>
      <c r="AJ575" s="156"/>
      <c r="AK575" s="156"/>
      <c r="AL575" s="154"/>
      <c r="AM575" s="156"/>
      <c r="AN575" s="156"/>
      <c r="AO575" s="156"/>
      <c r="AP575" s="154"/>
      <c r="AQ575" s="597"/>
      <c r="AR575" s="200"/>
      <c r="AS575" s="133" t="s">
        <v>229</v>
      </c>
      <c r="AT575" s="134"/>
      <c r="AU575" s="200"/>
      <c r="AV575" s="200"/>
      <c r="AW575" s="133" t="s">
        <v>181</v>
      </c>
      <c r="AX575" s="195"/>
    </row>
    <row r="576" spans="1:50" ht="23.25" hidden="1" customHeight="1" x14ac:dyDescent="0.2">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2">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2">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2">
      <c r="A579" s="189"/>
      <c r="B579" s="186"/>
      <c r="C579" s="180"/>
      <c r="D579" s="186"/>
      <c r="E579" s="343" t="s">
        <v>238</v>
      </c>
      <c r="F579" s="344"/>
      <c r="G579" s="345" t="s">
        <v>235</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236</v>
      </c>
      <c r="AF579" s="338"/>
      <c r="AG579" s="338"/>
      <c r="AH579" s="339"/>
      <c r="AI579" s="340" t="s">
        <v>404</v>
      </c>
      <c r="AJ579" s="340"/>
      <c r="AK579" s="340"/>
      <c r="AL579" s="159"/>
      <c r="AM579" s="340" t="s">
        <v>417</v>
      </c>
      <c r="AN579" s="340"/>
      <c r="AO579" s="340"/>
      <c r="AP579" s="159"/>
      <c r="AQ579" s="159" t="s">
        <v>228</v>
      </c>
      <c r="AR579" s="130"/>
      <c r="AS579" s="130"/>
      <c r="AT579" s="131"/>
      <c r="AU579" s="136" t="s">
        <v>134</v>
      </c>
      <c r="AV579" s="136"/>
      <c r="AW579" s="136"/>
      <c r="AX579" s="137"/>
    </row>
    <row r="580" spans="1:50" ht="18.75" hidden="1" customHeight="1" x14ac:dyDescent="0.2">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229</v>
      </c>
      <c r="AH580" s="134"/>
      <c r="AI580" s="156"/>
      <c r="AJ580" s="156"/>
      <c r="AK580" s="156"/>
      <c r="AL580" s="154"/>
      <c r="AM580" s="156"/>
      <c r="AN580" s="156"/>
      <c r="AO580" s="156"/>
      <c r="AP580" s="154"/>
      <c r="AQ580" s="597"/>
      <c r="AR580" s="200"/>
      <c r="AS580" s="133" t="s">
        <v>229</v>
      </c>
      <c r="AT580" s="134"/>
      <c r="AU580" s="200"/>
      <c r="AV580" s="200"/>
      <c r="AW580" s="133" t="s">
        <v>181</v>
      </c>
      <c r="AX580" s="195"/>
    </row>
    <row r="581" spans="1:50" ht="23.25" hidden="1" customHeight="1" x14ac:dyDescent="0.2">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2">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2">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2">
      <c r="A584" s="189"/>
      <c r="B584" s="186"/>
      <c r="C584" s="180"/>
      <c r="D584" s="186"/>
      <c r="E584" s="343" t="s">
        <v>238</v>
      </c>
      <c r="F584" s="344"/>
      <c r="G584" s="345" t="s">
        <v>235</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236</v>
      </c>
      <c r="AF584" s="338"/>
      <c r="AG584" s="338"/>
      <c r="AH584" s="339"/>
      <c r="AI584" s="340" t="s">
        <v>404</v>
      </c>
      <c r="AJ584" s="340"/>
      <c r="AK584" s="340"/>
      <c r="AL584" s="159"/>
      <c r="AM584" s="340" t="s">
        <v>417</v>
      </c>
      <c r="AN584" s="340"/>
      <c r="AO584" s="340"/>
      <c r="AP584" s="159"/>
      <c r="AQ584" s="159" t="s">
        <v>228</v>
      </c>
      <c r="AR584" s="130"/>
      <c r="AS584" s="130"/>
      <c r="AT584" s="131"/>
      <c r="AU584" s="136" t="s">
        <v>134</v>
      </c>
      <c r="AV584" s="136"/>
      <c r="AW584" s="136"/>
      <c r="AX584" s="137"/>
    </row>
    <row r="585" spans="1:50" ht="18.75" hidden="1" customHeight="1" x14ac:dyDescent="0.2">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229</v>
      </c>
      <c r="AH585" s="134"/>
      <c r="AI585" s="156"/>
      <c r="AJ585" s="156"/>
      <c r="AK585" s="156"/>
      <c r="AL585" s="154"/>
      <c r="AM585" s="156"/>
      <c r="AN585" s="156"/>
      <c r="AO585" s="156"/>
      <c r="AP585" s="154"/>
      <c r="AQ585" s="597"/>
      <c r="AR585" s="200"/>
      <c r="AS585" s="133" t="s">
        <v>229</v>
      </c>
      <c r="AT585" s="134"/>
      <c r="AU585" s="200"/>
      <c r="AV585" s="200"/>
      <c r="AW585" s="133" t="s">
        <v>181</v>
      </c>
      <c r="AX585" s="195"/>
    </row>
    <row r="586" spans="1:50" ht="23.25" hidden="1" customHeight="1" x14ac:dyDescent="0.2">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2">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2">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9" hidden="1" customHeight="1" x14ac:dyDescent="0.2">
      <c r="A589" s="189"/>
      <c r="B589" s="186"/>
      <c r="C589" s="180"/>
      <c r="D589" s="186"/>
      <c r="E589" s="122" t="s">
        <v>401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395</v>
      </c>
      <c r="F592" s="175"/>
      <c r="G592" s="913" t="s">
        <v>248</v>
      </c>
      <c r="H592" s="123"/>
      <c r="I592" s="123"/>
      <c r="J592" s="914"/>
      <c r="K592" s="915"/>
      <c r="L592" s="915"/>
      <c r="M592" s="915"/>
      <c r="N592" s="915"/>
      <c r="O592" s="915"/>
      <c r="P592" s="915"/>
      <c r="Q592" s="915"/>
      <c r="R592" s="915"/>
      <c r="S592" s="915"/>
      <c r="T592" s="916"/>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7"/>
    </row>
    <row r="593" spans="1:50" ht="18.75" hidden="1" customHeight="1" x14ac:dyDescent="0.2">
      <c r="A593" s="189"/>
      <c r="B593" s="186"/>
      <c r="C593" s="180"/>
      <c r="D593" s="186"/>
      <c r="E593" s="343" t="s">
        <v>237</v>
      </c>
      <c r="F593" s="344"/>
      <c r="G593" s="345" t="s">
        <v>234</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236</v>
      </c>
      <c r="AF593" s="338"/>
      <c r="AG593" s="338"/>
      <c r="AH593" s="339"/>
      <c r="AI593" s="340" t="s">
        <v>404</v>
      </c>
      <c r="AJ593" s="340"/>
      <c r="AK593" s="340"/>
      <c r="AL593" s="159"/>
      <c r="AM593" s="340" t="s">
        <v>417</v>
      </c>
      <c r="AN593" s="340"/>
      <c r="AO593" s="340"/>
      <c r="AP593" s="159"/>
      <c r="AQ593" s="159" t="s">
        <v>228</v>
      </c>
      <c r="AR593" s="130"/>
      <c r="AS593" s="130"/>
      <c r="AT593" s="131"/>
      <c r="AU593" s="136" t="s">
        <v>134</v>
      </c>
      <c r="AV593" s="136"/>
      <c r="AW593" s="136"/>
      <c r="AX593" s="137"/>
    </row>
    <row r="594" spans="1:50" ht="18.75" hidden="1" customHeight="1" x14ac:dyDescent="0.2">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229</v>
      </c>
      <c r="AH594" s="134"/>
      <c r="AI594" s="156"/>
      <c r="AJ594" s="156"/>
      <c r="AK594" s="156"/>
      <c r="AL594" s="154"/>
      <c r="AM594" s="156"/>
      <c r="AN594" s="156"/>
      <c r="AO594" s="156"/>
      <c r="AP594" s="154"/>
      <c r="AQ594" s="597"/>
      <c r="AR594" s="200"/>
      <c r="AS594" s="133" t="s">
        <v>229</v>
      </c>
      <c r="AT594" s="134"/>
      <c r="AU594" s="200"/>
      <c r="AV594" s="200"/>
      <c r="AW594" s="133" t="s">
        <v>181</v>
      </c>
      <c r="AX594" s="195"/>
    </row>
    <row r="595" spans="1:50" ht="23.25" hidden="1" customHeight="1" x14ac:dyDescent="0.2">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2">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2">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182</v>
      </c>
      <c r="AC597" s="586"/>
      <c r="AD597" s="586"/>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2">
      <c r="A598" s="189"/>
      <c r="B598" s="186"/>
      <c r="C598" s="180"/>
      <c r="D598" s="186"/>
      <c r="E598" s="343" t="s">
        <v>237</v>
      </c>
      <c r="F598" s="344"/>
      <c r="G598" s="345" t="s">
        <v>234</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236</v>
      </c>
      <c r="AF598" s="338"/>
      <c r="AG598" s="338"/>
      <c r="AH598" s="339"/>
      <c r="AI598" s="340" t="s">
        <v>404</v>
      </c>
      <c r="AJ598" s="340"/>
      <c r="AK598" s="340"/>
      <c r="AL598" s="159"/>
      <c r="AM598" s="340" t="s">
        <v>417</v>
      </c>
      <c r="AN598" s="340"/>
      <c r="AO598" s="340"/>
      <c r="AP598" s="159"/>
      <c r="AQ598" s="159" t="s">
        <v>228</v>
      </c>
      <c r="AR598" s="130"/>
      <c r="AS598" s="130"/>
      <c r="AT598" s="131"/>
      <c r="AU598" s="136" t="s">
        <v>134</v>
      </c>
      <c r="AV598" s="136"/>
      <c r="AW598" s="136"/>
      <c r="AX598" s="137"/>
    </row>
    <row r="599" spans="1:50" ht="18.75" hidden="1" customHeight="1" x14ac:dyDescent="0.2">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229</v>
      </c>
      <c r="AH599" s="134"/>
      <c r="AI599" s="156"/>
      <c r="AJ599" s="156"/>
      <c r="AK599" s="156"/>
      <c r="AL599" s="154"/>
      <c r="AM599" s="156"/>
      <c r="AN599" s="156"/>
      <c r="AO599" s="156"/>
      <c r="AP599" s="154"/>
      <c r="AQ599" s="597"/>
      <c r="AR599" s="200"/>
      <c r="AS599" s="133" t="s">
        <v>229</v>
      </c>
      <c r="AT599" s="134"/>
      <c r="AU599" s="200"/>
      <c r="AV599" s="200"/>
      <c r="AW599" s="133" t="s">
        <v>181</v>
      </c>
      <c r="AX599" s="195"/>
    </row>
    <row r="600" spans="1:50" ht="23.25" hidden="1" customHeight="1" x14ac:dyDescent="0.2">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2">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2">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182</v>
      </c>
      <c r="AC602" s="586"/>
      <c r="AD602" s="586"/>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2">
      <c r="A603" s="189"/>
      <c r="B603" s="186"/>
      <c r="C603" s="180"/>
      <c r="D603" s="186"/>
      <c r="E603" s="343" t="s">
        <v>237</v>
      </c>
      <c r="F603" s="344"/>
      <c r="G603" s="345" t="s">
        <v>234</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236</v>
      </c>
      <c r="AF603" s="338"/>
      <c r="AG603" s="338"/>
      <c r="AH603" s="339"/>
      <c r="AI603" s="340" t="s">
        <v>404</v>
      </c>
      <c r="AJ603" s="340"/>
      <c r="AK603" s="340"/>
      <c r="AL603" s="159"/>
      <c r="AM603" s="340" t="s">
        <v>417</v>
      </c>
      <c r="AN603" s="340"/>
      <c r="AO603" s="340"/>
      <c r="AP603" s="159"/>
      <c r="AQ603" s="159" t="s">
        <v>228</v>
      </c>
      <c r="AR603" s="130"/>
      <c r="AS603" s="130"/>
      <c r="AT603" s="131"/>
      <c r="AU603" s="136" t="s">
        <v>134</v>
      </c>
      <c r="AV603" s="136"/>
      <c r="AW603" s="136"/>
      <c r="AX603" s="137"/>
    </row>
    <row r="604" spans="1:50" ht="18.75" hidden="1" customHeight="1" x14ac:dyDescent="0.2">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229</v>
      </c>
      <c r="AH604" s="134"/>
      <c r="AI604" s="156"/>
      <c r="AJ604" s="156"/>
      <c r="AK604" s="156"/>
      <c r="AL604" s="154"/>
      <c r="AM604" s="156"/>
      <c r="AN604" s="156"/>
      <c r="AO604" s="156"/>
      <c r="AP604" s="154"/>
      <c r="AQ604" s="597"/>
      <c r="AR604" s="200"/>
      <c r="AS604" s="133" t="s">
        <v>229</v>
      </c>
      <c r="AT604" s="134"/>
      <c r="AU604" s="200"/>
      <c r="AV604" s="200"/>
      <c r="AW604" s="133" t="s">
        <v>181</v>
      </c>
      <c r="AX604" s="195"/>
    </row>
    <row r="605" spans="1:50" ht="23.25" hidden="1" customHeight="1" x14ac:dyDescent="0.2">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2">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2">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182</v>
      </c>
      <c r="AC607" s="586"/>
      <c r="AD607" s="586"/>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2">
      <c r="A608" s="189"/>
      <c r="B608" s="186"/>
      <c r="C608" s="180"/>
      <c r="D608" s="186"/>
      <c r="E608" s="343" t="s">
        <v>237</v>
      </c>
      <c r="F608" s="344"/>
      <c r="G608" s="345" t="s">
        <v>234</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236</v>
      </c>
      <c r="AF608" s="338"/>
      <c r="AG608" s="338"/>
      <c r="AH608" s="339"/>
      <c r="AI608" s="340" t="s">
        <v>404</v>
      </c>
      <c r="AJ608" s="340"/>
      <c r="AK608" s="340"/>
      <c r="AL608" s="159"/>
      <c r="AM608" s="340" t="s">
        <v>417</v>
      </c>
      <c r="AN608" s="340"/>
      <c r="AO608" s="340"/>
      <c r="AP608" s="159"/>
      <c r="AQ608" s="159" t="s">
        <v>228</v>
      </c>
      <c r="AR608" s="130"/>
      <c r="AS608" s="130"/>
      <c r="AT608" s="131"/>
      <c r="AU608" s="136" t="s">
        <v>134</v>
      </c>
      <c r="AV608" s="136"/>
      <c r="AW608" s="136"/>
      <c r="AX608" s="137"/>
    </row>
    <row r="609" spans="1:50" ht="18.75" hidden="1" customHeight="1" x14ac:dyDescent="0.2">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229</v>
      </c>
      <c r="AH609" s="134"/>
      <c r="AI609" s="156"/>
      <c r="AJ609" s="156"/>
      <c r="AK609" s="156"/>
      <c r="AL609" s="154"/>
      <c r="AM609" s="156"/>
      <c r="AN609" s="156"/>
      <c r="AO609" s="156"/>
      <c r="AP609" s="154"/>
      <c r="AQ609" s="597"/>
      <c r="AR609" s="200"/>
      <c r="AS609" s="133" t="s">
        <v>229</v>
      </c>
      <c r="AT609" s="134"/>
      <c r="AU609" s="200"/>
      <c r="AV609" s="200"/>
      <c r="AW609" s="133" t="s">
        <v>181</v>
      </c>
      <c r="AX609" s="195"/>
    </row>
    <row r="610" spans="1:50" ht="23.25" hidden="1" customHeight="1" x14ac:dyDescent="0.2">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2">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2">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182</v>
      </c>
      <c r="AC612" s="586"/>
      <c r="AD612" s="586"/>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2">
      <c r="A613" s="189"/>
      <c r="B613" s="186"/>
      <c r="C613" s="180"/>
      <c r="D613" s="186"/>
      <c r="E613" s="343" t="s">
        <v>237</v>
      </c>
      <c r="F613" s="344"/>
      <c r="G613" s="345" t="s">
        <v>234</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236</v>
      </c>
      <c r="AF613" s="338"/>
      <c r="AG613" s="338"/>
      <c r="AH613" s="339"/>
      <c r="AI613" s="340" t="s">
        <v>404</v>
      </c>
      <c r="AJ613" s="340"/>
      <c r="AK613" s="340"/>
      <c r="AL613" s="159"/>
      <c r="AM613" s="340" t="s">
        <v>417</v>
      </c>
      <c r="AN613" s="340"/>
      <c r="AO613" s="340"/>
      <c r="AP613" s="159"/>
      <c r="AQ613" s="159" t="s">
        <v>228</v>
      </c>
      <c r="AR613" s="130"/>
      <c r="AS613" s="130"/>
      <c r="AT613" s="131"/>
      <c r="AU613" s="136" t="s">
        <v>134</v>
      </c>
      <c r="AV613" s="136"/>
      <c r="AW613" s="136"/>
      <c r="AX613" s="137"/>
    </row>
    <row r="614" spans="1:50" ht="18.75" hidden="1" customHeight="1" x14ac:dyDescent="0.2">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229</v>
      </c>
      <c r="AH614" s="134"/>
      <c r="AI614" s="156"/>
      <c r="AJ614" s="156"/>
      <c r="AK614" s="156"/>
      <c r="AL614" s="154"/>
      <c r="AM614" s="156"/>
      <c r="AN614" s="156"/>
      <c r="AO614" s="156"/>
      <c r="AP614" s="154"/>
      <c r="AQ614" s="597"/>
      <c r="AR614" s="200"/>
      <c r="AS614" s="133" t="s">
        <v>229</v>
      </c>
      <c r="AT614" s="134"/>
      <c r="AU614" s="200"/>
      <c r="AV614" s="200"/>
      <c r="AW614" s="133" t="s">
        <v>181</v>
      </c>
      <c r="AX614" s="195"/>
    </row>
    <row r="615" spans="1:50" ht="23.25" hidden="1" customHeight="1" x14ac:dyDescent="0.2">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2">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2">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182</v>
      </c>
      <c r="AC617" s="586"/>
      <c r="AD617" s="586"/>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2">
      <c r="A618" s="189"/>
      <c r="B618" s="186"/>
      <c r="C618" s="180"/>
      <c r="D618" s="186"/>
      <c r="E618" s="343" t="s">
        <v>238</v>
      </c>
      <c r="F618" s="344"/>
      <c r="G618" s="345" t="s">
        <v>235</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236</v>
      </c>
      <c r="AF618" s="338"/>
      <c r="AG618" s="338"/>
      <c r="AH618" s="339"/>
      <c r="AI618" s="340" t="s">
        <v>404</v>
      </c>
      <c r="AJ618" s="340"/>
      <c r="AK618" s="340"/>
      <c r="AL618" s="159"/>
      <c r="AM618" s="340" t="s">
        <v>417</v>
      </c>
      <c r="AN618" s="340"/>
      <c r="AO618" s="340"/>
      <c r="AP618" s="159"/>
      <c r="AQ618" s="159" t="s">
        <v>228</v>
      </c>
      <c r="AR618" s="130"/>
      <c r="AS618" s="130"/>
      <c r="AT618" s="131"/>
      <c r="AU618" s="136" t="s">
        <v>134</v>
      </c>
      <c r="AV618" s="136"/>
      <c r="AW618" s="136"/>
      <c r="AX618" s="137"/>
    </row>
    <row r="619" spans="1:50" ht="18.75" hidden="1" customHeight="1" x14ac:dyDescent="0.2">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229</v>
      </c>
      <c r="AH619" s="134"/>
      <c r="AI619" s="156"/>
      <c r="AJ619" s="156"/>
      <c r="AK619" s="156"/>
      <c r="AL619" s="154"/>
      <c r="AM619" s="156"/>
      <c r="AN619" s="156"/>
      <c r="AO619" s="156"/>
      <c r="AP619" s="154"/>
      <c r="AQ619" s="597"/>
      <c r="AR619" s="200"/>
      <c r="AS619" s="133" t="s">
        <v>229</v>
      </c>
      <c r="AT619" s="134"/>
      <c r="AU619" s="200"/>
      <c r="AV619" s="200"/>
      <c r="AW619" s="133" t="s">
        <v>181</v>
      </c>
      <c r="AX619" s="195"/>
    </row>
    <row r="620" spans="1:50" ht="23.25" hidden="1" customHeight="1" x14ac:dyDescent="0.2">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2">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2">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2">
      <c r="A623" s="189"/>
      <c r="B623" s="186"/>
      <c r="C623" s="180"/>
      <c r="D623" s="186"/>
      <c r="E623" s="343" t="s">
        <v>238</v>
      </c>
      <c r="F623" s="344"/>
      <c r="G623" s="345" t="s">
        <v>235</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236</v>
      </c>
      <c r="AF623" s="338"/>
      <c r="AG623" s="338"/>
      <c r="AH623" s="339"/>
      <c r="AI623" s="340" t="s">
        <v>404</v>
      </c>
      <c r="AJ623" s="340"/>
      <c r="AK623" s="340"/>
      <c r="AL623" s="159"/>
      <c r="AM623" s="340" t="s">
        <v>417</v>
      </c>
      <c r="AN623" s="340"/>
      <c r="AO623" s="340"/>
      <c r="AP623" s="159"/>
      <c r="AQ623" s="159" t="s">
        <v>228</v>
      </c>
      <c r="AR623" s="130"/>
      <c r="AS623" s="130"/>
      <c r="AT623" s="131"/>
      <c r="AU623" s="136" t="s">
        <v>134</v>
      </c>
      <c r="AV623" s="136"/>
      <c r="AW623" s="136"/>
      <c r="AX623" s="137"/>
    </row>
    <row r="624" spans="1:50" ht="18.75" hidden="1" customHeight="1" x14ac:dyDescent="0.2">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229</v>
      </c>
      <c r="AH624" s="134"/>
      <c r="AI624" s="156"/>
      <c r="AJ624" s="156"/>
      <c r="AK624" s="156"/>
      <c r="AL624" s="154"/>
      <c r="AM624" s="156"/>
      <c r="AN624" s="156"/>
      <c r="AO624" s="156"/>
      <c r="AP624" s="154"/>
      <c r="AQ624" s="597"/>
      <c r="AR624" s="200"/>
      <c r="AS624" s="133" t="s">
        <v>229</v>
      </c>
      <c r="AT624" s="134"/>
      <c r="AU624" s="200"/>
      <c r="AV624" s="200"/>
      <c r="AW624" s="133" t="s">
        <v>181</v>
      </c>
      <c r="AX624" s="195"/>
    </row>
    <row r="625" spans="1:50" ht="23.25" hidden="1" customHeight="1" x14ac:dyDescent="0.2">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2">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2">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2">
      <c r="A628" s="189"/>
      <c r="B628" s="186"/>
      <c r="C628" s="180"/>
      <c r="D628" s="186"/>
      <c r="E628" s="343" t="s">
        <v>238</v>
      </c>
      <c r="F628" s="344"/>
      <c r="G628" s="345" t="s">
        <v>235</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236</v>
      </c>
      <c r="AF628" s="338"/>
      <c r="AG628" s="338"/>
      <c r="AH628" s="339"/>
      <c r="AI628" s="340" t="s">
        <v>404</v>
      </c>
      <c r="AJ628" s="340"/>
      <c r="AK628" s="340"/>
      <c r="AL628" s="159"/>
      <c r="AM628" s="340" t="s">
        <v>417</v>
      </c>
      <c r="AN628" s="340"/>
      <c r="AO628" s="340"/>
      <c r="AP628" s="159"/>
      <c r="AQ628" s="159" t="s">
        <v>228</v>
      </c>
      <c r="AR628" s="130"/>
      <c r="AS628" s="130"/>
      <c r="AT628" s="131"/>
      <c r="AU628" s="136" t="s">
        <v>134</v>
      </c>
      <c r="AV628" s="136"/>
      <c r="AW628" s="136"/>
      <c r="AX628" s="137"/>
    </row>
    <row r="629" spans="1:50" ht="18.75" hidden="1" customHeight="1" x14ac:dyDescent="0.2">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229</v>
      </c>
      <c r="AH629" s="134"/>
      <c r="AI629" s="156"/>
      <c r="AJ629" s="156"/>
      <c r="AK629" s="156"/>
      <c r="AL629" s="154"/>
      <c r="AM629" s="156"/>
      <c r="AN629" s="156"/>
      <c r="AO629" s="156"/>
      <c r="AP629" s="154"/>
      <c r="AQ629" s="597"/>
      <c r="AR629" s="200"/>
      <c r="AS629" s="133" t="s">
        <v>229</v>
      </c>
      <c r="AT629" s="134"/>
      <c r="AU629" s="200"/>
      <c r="AV629" s="200"/>
      <c r="AW629" s="133" t="s">
        <v>181</v>
      </c>
      <c r="AX629" s="195"/>
    </row>
    <row r="630" spans="1:50" ht="23.25" hidden="1" customHeight="1" x14ac:dyDescent="0.2">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2">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2">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2">
      <c r="A633" s="189"/>
      <c r="B633" s="186"/>
      <c r="C633" s="180"/>
      <c r="D633" s="186"/>
      <c r="E633" s="343" t="s">
        <v>238</v>
      </c>
      <c r="F633" s="344"/>
      <c r="G633" s="345" t="s">
        <v>235</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236</v>
      </c>
      <c r="AF633" s="338"/>
      <c r="AG633" s="338"/>
      <c r="AH633" s="339"/>
      <c r="AI633" s="340" t="s">
        <v>404</v>
      </c>
      <c r="AJ633" s="340"/>
      <c r="AK633" s="340"/>
      <c r="AL633" s="159"/>
      <c r="AM633" s="340" t="s">
        <v>417</v>
      </c>
      <c r="AN633" s="340"/>
      <c r="AO633" s="340"/>
      <c r="AP633" s="159"/>
      <c r="AQ633" s="159" t="s">
        <v>228</v>
      </c>
      <c r="AR633" s="130"/>
      <c r="AS633" s="130"/>
      <c r="AT633" s="131"/>
      <c r="AU633" s="136" t="s">
        <v>134</v>
      </c>
      <c r="AV633" s="136"/>
      <c r="AW633" s="136"/>
      <c r="AX633" s="137"/>
    </row>
    <row r="634" spans="1:50" ht="18.75" hidden="1" customHeight="1" x14ac:dyDescent="0.2">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229</v>
      </c>
      <c r="AH634" s="134"/>
      <c r="AI634" s="156"/>
      <c r="AJ634" s="156"/>
      <c r="AK634" s="156"/>
      <c r="AL634" s="154"/>
      <c r="AM634" s="156"/>
      <c r="AN634" s="156"/>
      <c r="AO634" s="156"/>
      <c r="AP634" s="154"/>
      <c r="AQ634" s="597"/>
      <c r="AR634" s="200"/>
      <c r="AS634" s="133" t="s">
        <v>229</v>
      </c>
      <c r="AT634" s="134"/>
      <c r="AU634" s="200"/>
      <c r="AV634" s="200"/>
      <c r="AW634" s="133" t="s">
        <v>181</v>
      </c>
      <c r="AX634" s="195"/>
    </row>
    <row r="635" spans="1:50" ht="23.25" hidden="1" customHeight="1" x14ac:dyDescent="0.2">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2">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2">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2">
      <c r="A638" s="189"/>
      <c r="B638" s="186"/>
      <c r="C638" s="180"/>
      <c r="D638" s="186"/>
      <c r="E638" s="343" t="s">
        <v>238</v>
      </c>
      <c r="F638" s="344"/>
      <c r="G638" s="345" t="s">
        <v>235</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236</v>
      </c>
      <c r="AF638" s="338"/>
      <c r="AG638" s="338"/>
      <c r="AH638" s="339"/>
      <c r="AI638" s="340" t="s">
        <v>404</v>
      </c>
      <c r="AJ638" s="340"/>
      <c r="AK638" s="340"/>
      <c r="AL638" s="159"/>
      <c r="AM638" s="340" t="s">
        <v>417</v>
      </c>
      <c r="AN638" s="340"/>
      <c r="AO638" s="340"/>
      <c r="AP638" s="159"/>
      <c r="AQ638" s="159" t="s">
        <v>228</v>
      </c>
      <c r="AR638" s="130"/>
      <c r="AS638" s="130"/>
      <c r="AT638" s="131"/>
      <c r="AU638" s="136" t="s">
        <v>134</v>
      </c>
      <c r="AV638" s="136"/>
      <c r="AW638" s="136"/>
      <c r="AX638" s="137"/>
    </row>
    <row r="639" spans="1:50" ht="18.75" hidden="1" customHeight="1" x14ac:dyDescent="0.2">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229</v>
      </c>
      <c r="AH639" s="134"/>
      <c r="AI639" s="156"/>
      <c r="AJ639" s="156"/>
      <c r="AK639" s="156"/>
      <c r="AL639" s="154"/>
      <c r="AM639" s="156"/>
      <c r="AN639" s="156"/>
      <c r="AO639" s="156"/>
      <c r="AP639" s="154"/>
      <c r="AQ639" s="597"/>
      <c r="AR639" s="200"/>
      <c r="AS639" s="133" t="s">
        <v>229</v>
      </c>
      <c r="AT639" s="134"/>
      <c r="AU639" s="200"/>
      <c r="AV639" s="200"/>
      <c r="AW639" s="133" t="s">
        <v>181</v>
      </c>
      <c r="AX639" s="195"/>
    </row>
    <row r="640" spans="1:50" ht="23.25" hidden="1" customHeight="1" x14ac:dyDescent="0.2">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2">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2">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9" hidden="1" customHeight="1" x14ac:dyDescent="0.2">
      <c r="A643" s="189"/>
      <c r="B643" s="186"/>
      <c r="C643" s="180"/>
      <c r="D643" s="186"/>
      <c r="E643" s="122" t="s">
        <v>401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396</v>
      </c>
      <c r="F646" s="175"/>
      <c r="G646" s="913" t="s">
        <v>248</v>
      </c>
      <c r="H646" s="123"/>
      <c r="I646" s="123"/>
      <c r="J646" s="914"/>
      <c r="K646" s="915"/>
      <c r="L646" s="915"/>
      <c r="M646" s="915"/>
      <c r="N646" s="915"/>
      <c r="O646" s="915"/>
      <c r="P646" s="915"/>
      <c r="Q646" s="915"/>
      <c r="R646" s="915"/>
      <c r="S646" s="915"/>
      <c r="T646" s="916"/>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7"/>
    </row>
    <row r="647" spans="1:50" ht="18.75" hidden="1" customHeight="1" x14ac:dyDescent="0.2">
      <c r="A647" s="189"/>
      <c r="B647" s="186"/>
      <c r="C647" s="180"/>
      <c r="D647" s="186"/>
      <c r="E647" s="343" t="s">
        <v>237</v>
      </c>
      <c r="F647" s="344"/>
      <c r="G647" s="345" t="s">
        <v>234</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236</v>
      </c>
      <c r="AF647" s="338"/>
      <c r="AG647" s="338"/>
      <c r="AH647" s="339"/>
      <c r="AI647" s="340" t="s">
        <v>404</v>
      </c>
      <c r="AJ647" s="340"/>
      <c r="AK647" s="340"/>
      <c r="AL647" s="159"/>
      <c r="AM647" s="340" t="s">
        <v>417</v>
      </c>
      <c r="AN647" s="340"/>
      <c r="AO647" s="340"/>
      <c r="AP647" s="159"/>
      <c r="AQ647" s="159" t="s">
        <v>228</v>
      </c>
      <c r="AR647" s="130"/>
      <c r="AS647" s="130"/>
      <c r="AT647" s="131"/>
      <c r="AU647" s="136" t="s">
        <v>134</v>
      </c>
      <c r="AV647" s="136"/>
      <c r="AW647" s="136"/>
      <c r="AX647" s="137"/>
    </row>
    <row r="648" spans="1:50" ht="18.75" hidden="1" customHeight="1" x14ac:dyDescent="0.2">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229</v>
      </c>
      <c r="AH648" s="134"/>
      <c r="AI648" s="156"/>
      <c r="AJ648" s="156"/>
      <c r="AK648" s="156"/>
      <c r="AL648" s="154"/>
      <c r="AM648" s="156"/>
      <c r="AN648" s="156"/>
      <c r="AO648" s="156"/>
      <c r="AP648" s="154"/>
      <c r="AQ648" s="597"/>
      <c r="AR648" s="200"/>
      <c r="AS648" s="133" t="s">
        <v>229</v>
      </c>
      <c r="AT648" s="134"/>
      <c r="AU648" s="200"/>
      <c r="AV648" s="200"/>
      <c r="AW648" s="133" t="s">
        <v>181</v>
      </c>
      <c r="AX648" s="195"/>
    </row>
    <row r="649" spans="1:50" ht="23.25" hidden="1" customHeight="1" x14ac:dyDescent="0.2">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2">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2">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182</v>
      </c>
      <c r="AC651" s="586"/>
      <c r="AD651" s="586"/>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2">
      <c r="A652" s="189"/>
      <c r="B652" s="186"/>
      <c r="C652" s="180"/>
      <c r="D652" s="186"/>
      <c r="E652" s="343" t="s">
        <v>237</v>
      </c>
      <c r="F652" s="344"/>
      <c r="G652" s="345" t="s">
        <v>234</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236</v>
      </c>
      <c r="AF652" s="338"/>
      <c r="AG652" s="338"/>
      <c r="AH652" s="339"/>
      <c r="AI652" s="340" t="s">
        <v>404</v>
      </c>
      <c r="AJ652" s="340"/>
      <c r="AK652" s="340"/>
      <c r="AL652" s="159"/>
      <c r="AM652" s="340" t="s">
        <v>417</v>
      </c>
      <c r="AN652" s="340"/>
      <c r="AO652" s="340"/>
      <c r="AP652" s="159"/>
      <c r="AQ652" s="159" t="s">
        <v>228</v>
      </c>
      <c r="AR652" s="130"/>
      <c r="AS652" s="130"/>
      <c r="AT652" s="131"/>
      <c r="AU652" s="136" t="s">
        <v>134</v>
      </c>
      <c r="AV652" s="136"/>
      <c r="AW652" s="136"/>
      <c r="AX652" s="137"/>
    </row>
    <row r="653" spans="1:50" ht="18.75" hidden="1" customHeight="1" x14ac:dyDescent="0.2">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229</v>
      </c>
      <c r="AH653" s="134"/>
      <c r="AI653" s="156"/>
      <c r="AJ653" s="156"/>
      <c r="AK653" s="156"/>
      <c r="AL653" s="154"/>
      <c r="AM653" s="156"/>
      <c r="AN653" s="156"/>
      <c r="AO653" s="156"/>
      <c r="AP653" s="154"/>
      <c r="AQ653" s="597"/>
      <c r="AR653" s="200"/>
      <c r="AS653" s="133" t="s">
        <v>229</v>
      </c>
      <c r="AT653" s="134"/>
      <c r="AU653" s="200"/>
      <c r="AV653" s="200"/>
      <c r="AW653" s="133" t="s">
        <v>181</v>
      </c>
      <c r="AX653" s="195"/>
    </row>
    <row r="654" spans="1:50" ht="23.25" hidden="1" customHeight="1" x14ac:dyDescent="0.2">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2">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2">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182</v>
      </c>
      <c r="AC656" s="586"/>
      <c r="AD656" s="586"/>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2">
      <c r="A657" s="189"/>
      <c r="B657" s="186"/>
      <c r="C657" s="180"/>
      <c r="D657" s="186"/>
      <c r="E657" s="343" t="s">
        <v>237</v>
      </c>
      <c r="F657" s="344"/>
      <c r="G657" s="345" t="s">
        <v>234</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236</v>
      </c>
      <c r="AF657" s="338"/>
      <c r="AG657" s="338"/>
      <c r="AH657" s="339"/>
      <c r="AI657" s="340" t="s">
        <v>404</v>
      </c>
      <c r="AJ657" s="340"/>
      <c r="AK657" s="340"/>
      <c r="AL657" s="159"/>
      <c r="AM657" s="340" t="s">
        <v>417</v>
      </c>
      <c r="AN657" s="340"/>
      <c r="AO657" s="340"/>
      <c r="AP657" s="159"/>
      <c r="AQ657" s="159" t="s">
        <v>228</v>
      </c>
      <c r="AR657" s="130"/>
      <c r="AS657" s="130"/>
      <c r="AT657" s="131"/>
      <c r="AU657" s="136" t="s">
        <v>134</v>
      </c>
      <c r="AV657" s="136"/>
      <c r="AW657" s="136"/>
      <c r="AX657" s="137"/>
    </row>
    <row r="658" spans="1:50" ht="18.75" hidden="1" customHeight="1" x14ac:dyDescent="0.2">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229</v>
      </c>
      <c r="AH658" s="134"/>
      <c r="AI658" s="156"/>
      <c r="AJ658" s="156"/>
      <c r="AK658" s="156"/>
      <c r="AL658" s="154"/>
      <c r="AM658" s="156"/>
      <c r="AN658" s="156"/>
      <c r="AO658" s="156"/>
      <c r="AP658" s="154"/>
      <c r="AQ658" s="597"/>
      <c r="AR658" s="200"/>
      <c r="AS658" s="133" t="s">
        <v>229</v>
      </c>
      <c r="AT658" s="134"/>
      <c r="AU658" s="200"/>
      <c r="AV658" s="200"/>
      <c r="AW658" s="133" t="s">
        <v>181</v>
      </c>
      <c r="AX658" s="195"/>
    </row>
    <row r="659" spans="1:50" ht="23.25" hidden="1" customHeight="1" x14ac:dyDescent="0.2">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2">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2">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182</v>
      </c>
      <c r="AC661" s="586"/>
      <c r="AD661" s="586"/>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2">
      <c r="A662" s="189"/>
      <c r="B662" s="186"/>
      <c r="C662" s="180"/>
      <c r="D662" s="186"/>
      <c r="E662" s="343" t="s">
        <v>237</v>
      </c>
      <c r="F662" s="344"/>
      <c r="G662" s="345" t="s">
        <v>234</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236</v>
      </c>
      <c r="AF662" s="338"/>
      <c r="AG662" s="338"/>
      <c r="AH662" s="339"/>
      <c r="AI662" s="340" t="s">
        <v>404</v>
      </c>
      <c r="AJ662" s="340"/>
      <c r="AK662" s="340"/>
      <c r="AL662" s="159"/>
      <c r="AM662" s="340" t="s">
        <v>417</v>
      </c>
      <c r="AN662" s="340"/>
      <c r="AO662" s="340"/>
      <c r="AP662" s="159"/>
      <c r="AQ662" s="159" t="s">
        <v>228</v>
      </c>
      <c r="AR662" s="130"/>
      <c r="AS662" s="130"/>
      <c r="AT662" s="131"/>
      <c r="AU662" s="136" t="s">
        <v>134</v>
      </c>
      <c r="AV662" s="136"/>
      <c r="AW662" s="136"/>
      <c r="AX662" s="137"/>
    </row>
    <row r="663" spans="1:50" ht="18.75" hidden="1" customHeight="1" x14ac:dyDescent="0.2">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229</v>
      </c>
      <c r="AH663" s="134"/>
      <c r="AI663" s="156"/>
      <c r="AJ663" s="156"/>
      <c r="AK663" s="156"/>
      <c r="AL663" s="154"/>
      <c r="AM663" s="156"/>
      <c r="AN663" s="156"/>
      <c r="AO663" s="156"/>
      <c r="AP663" s="154"/>
      <c r="AQ663" s="597"/>
      <c r="AR663" s="200"/>
      <c r="AS663" s="133" t="s">
        <v>229</v>
      </c>
      <c r="AT663" s="134"/>
      <c r="AU663" s="200"/>
      <c r="AV663" s="200"/>
      <c r="AW663" s="133" t="s">
        <v>181</v>
      </c>
      <c r="AX663" s="195"/>
    </row>
    <row r="664" spans="1:50" ht="23.25" hidden="1" customHeight="1" x14ac:dyDescent="0.2">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2">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2">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182</v>
      </c>
      <c r="AC666" s="586"/>
      <c r="AD666" s="586"/>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2">
      <c r="A667" s="189"/>
      <c r="B667" s="186"/>
      <c r="C667" s="180"/>
      <c r="D667" s="186"/>
      <c r="E667" s="343" t="s">
        <v>237</v>
      </c>
      <c r="F667" s="344"/>
      <c r="G667" s="345" t="s">
        <v>234</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236</v>
      </c>
      <c r="AF667" s="338"/>
      <c r="AG667" s="338"/>
      <c r="AH667" s="339"/>
      <c r="AI667" s="340" t="s">
        <v>404</v>
      </c>
      <c r="AJ667" s="340"/>
      <c r="AK667" s="340"/>
      <c r="AL667" s="159"/>
      <c r="AM667" s="340" t="s">
        <v>417</v>
      </c>
      <c r="AN667" s="340"/>
      <c r="AO667" s="340"/>
      <c r="AP667" s="159"/>
      <c r="AQ667" s="159" t="s">
        <v>228</v>
      </c>
      <c r="AR667" s="130"/>
      <c r="AS667" s="130"/>
      <c r="AT667" s="131"/>
      <c r="AU667" s="136" t="s">
        <v>134</v>
      </c>
      <c r="AV667" s="136"/>
      <c r="AW667" s="136"/>
      <c r="AX667" s="137"/>
    </row>
    <row r="668" spans="1:50" ht="18.75" hidden="1" customHeight="1" x14ac:dyDescent="0.2">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229</v>
      </c>
      <c r="AH668" s="134"/>
      <c r="AI668" s="156"/>
      <c r="AJ668" s="156"/>
      <c r="AK668" s="156"/>
      <c r="AL668" s="154"/>
      <c r="AM668" s="156"/>
      <c r="AN668" s="156"/>
      <c r="AO668" s="156"/>
      <c r="AP668" s="154"/>
      <c r="AQ668" s="597"/>
      <c r="AR668" s="200"/>
      <c r="AS668" s="133" t="s">
        <v>229</v>
      </c>
      <c r="AT668" s="134"/>
      <c r="AU668" s="200"/>
      <c r="AV668" s="200"/>
      <c r="AW668" s="133" t="s">
        <v>181</v>
      </c>
      <c r="AX668" s="195"/>
    </row>
    <row r="669" spans="1:50" ht="23.25" hidden="1" customHeight="1" x14ac:dyDescent="0.2">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2">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2">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182</v>
      </c>
      <c r="AC671" s="586"/>
      <c r="AD671" s="586"/>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2">
      <c r="A672" s="189"/>
      <c r="B672" s="186"/>
      <c r="C672" s="180"/>
      <c r="D672" s="186"/>
      <c r="E672" s="343" t="s">
        <v>238</v>
      </c>
      <c r="F672" s="344"/>
      <c r="G672" s="345" t="s">
        <v>235</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236</v>
      </c>
      <c r="AF672" s="338"/>
      <c r="AG672" s="338"/>
      <c r="AH672" s="339"/>
      <c r="AI672" s="340" t="s">
        <v>404</v>
      </c>
      <c r="AJ672" s="340"/>
      <c r="AK672" s="340"/>
      <c r="AL672" s="159"/>
      <c r="AM672" s="340" t="s">
        <v>417</v>
      </c>
      <c r="AN672" s="340"/>
      <c r="AO672" s="340"/>
      <c r="AP672" s="159"/>
      <c r="AQ672" s="159" t="s">
        <v>228</v>
      </c>
      <c r="AR672" s="130"/>
      <c r="AS672" s="130"/>
      <c r="AT672" s="131"/>
      <c r="AU672" s="136" t="s">
        <v>134</v>
      </c>
      <c r="AV672" s="136"/>
      <c r="AW672" s="136"/>
      <c r="AX672" s="137"/>
    </row>
    <row r="673" spans="1:50" ht="18.75" hidden="1" customHeight="1" x14ac:dyDescent="0.2">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229</v>
      </c>
      <c r="AH673" s="134"/>
      <c r="AI673" s="156"/>
      <c r="AJ673" s="156"/>
      <c r="AK673" s="156"/>
      <c r="AL673" s="154"/>
      <c r="AM673" s="156"/>
      <c r="AN673" s="156"/>
      <c r="AO673" s="156"/>
      <c r="AP673" s="154"/>
      <c r="AQ673" s="597"/>
      <c r="AR673" s="200"/>
      <c r="AS673" s="133" t="s">
        <v>229</v>
      </c>
      <c r="AT673" s="134"/>
      <c r="AU673" s="200"/>
      <c r="AV673" s="200"/>
      <c r="AW673" s="133" t="s">
        <v>181</v>
      </c>
      <c r="AX673" s="195"/>
    </row>
    <row r="674" spans="1:50" ht="23.25" hidden="1" customHeight="1" x14ac:dyDescent="0.2">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2">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2">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2">
      <c r="A677" s="189"/>
      <c r="B677" s="186"/>
      <c r="C677" s="180"/>
      <c r="D677" s="186"/>
      <c r="E677" s="343" t="s">
        <v>238</v>
      </c>
      <c r="F677" s="344"/>
      <c r="G677" s="345" t="s">
        <v>235</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236</v>
      </c>
      <c r="AF677" s="338"/>
      <c r="AG677" s="338"/>
      <c r="AH677" s="339"/>
      <c r="AI677" s="340" t="s">
        <v>404</v>
      </c>
      <c r="AJ677" s="340"/>
      <c r="AK677" s="340"/>
      <c r="AL677" s="159"/>
      <c r="AM677" s="340" t="s">
        <v>417</v>
      </c>
      <c r="AN677" s="340"/>
      <c r="AO677" s="340"/>
      <c r="AP677" s="159"/>
      <c r="AQ677" s="159" t="s">
        <v>228</v>
      </c>
      <c r="AR677" s="130"/>
      <c r="AS677" s="130"/>
      <c r="AT677" s="131"/>
      <c r="AU677" s="136" t="s">
        <v>134</v>
      </c>
      <c r="AV677" s="136"/>
      <c r="AW677" s="136"/>
      <c r="AX677" s="137"/>
    </row>
    <row r="678" spans="1:50" ht="18.75" hidden="1" customHeight="1" x14ac:dyDescent="0.2">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229</v>
      </c>
      <c r="AH678" s="134"/>
      <c r="AI678" s="156"/>
      <c r="AJ678" s="156"/>
      <c r="AK678" s="156"/>
      <c r="AL678" s="154"/>
      <c r="AM678" s="156"/>
      <c r="AN678" s="156"/>
      <c r="AO678" s="156"/>
      <c r="AP678" s="154"/>
      <c r="AQ678" s="597"/>
      <c r="AR678" s="200"/>
      <c r="AS678" s="133" t="s">
        <v>229</v>
      </c>
      <c r="AT678" s="134"/>
      <c r="AU678" s="200"/>
      <c r="AV678" s="200"/>
      <c r="AW678" s="133" t="s">
        <v>181</v>
      </c>
      <c r="AX678" s="195"/>
    </row>
    <row r="679" spans="1:50" ht="23.25" hidden="1" customHeight="1" x14ac:dyDescent="0.2">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2">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2">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2">
      <c r="A682" s="189"/>
      <c r="B682" s="186"/>
      <c r="C682" s="180"/>
      <c r="D682" s="186"/>
      <c r="E682" s="343" t="s">
        <v>238</v>
      </c>
      <c r="F682" s="344"/>
      <c r="G682" s="345" t="s">
        <v>235</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236</v>
      </c>
      <c r="AF682" s="338"/>
      <c r="AG682" s="338"/>
      <c r="AH682" s="339"/>
      <c r="AI682" s="340" t="s">
        <v>404</v>
      </c>
      <c r="AJ682" s="340"/>
      <c r="AK682" s="340"/>
      <c r="AL682" s="159"/>
      <c r="AM682" s="340" t="s">
        <v>417</v>
      </c>
      <c r="AN682" s="340"/>
      <c r="AO682" s="340"/>
      <c r="AP682" s="159"/>
      <c r="AQ682" s="159" t="s">
        <v>228</v>
      </c>
      <c r="AR682" s="130"/>
      <c r="AS682" s="130"/>
      <c r="AT682" s="131"/>
      <c r="AU682" s="136" t="s">
        <v>134</v>
      </c>
      <c r="AV682" s="136"/>
      <c r="AW682" s="136"/>
      <c r="AX682" s="137"/>
    </row>
    <row r="683" spans="1:50" ht="18.75" hidden="1" customHeight="1" x14ac:dyDescent="0.2">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229</v>
      </c>
      <c r="AH683" s="134"/>
      <c r="AI683" s="156"/>
      <c r="AJ683" s="156"/>
      <c r="AK683" s="156"/>
      <c r="AL683" s="154"/>
      <c r="AM683" s="156"/>
      <c r="AN683" s="156"/>
      <c r="AO683" s="156"/>
      <c r="AP683" s="154"/>
      <c r="AQ683" s="597"/>
      <c r="AR683" s="200"/>
      <c r="AS683" s="133" t="s">
        <v>229</v>
      </c>
      <c r="AT683" s="134"/>
      <c r="AU683" s="200"/>
      <c r="AV683" s="200"/>
      <c r="AW683" s="133" t="s">
        <v>181</v>
      </c>
      <c r="AX683" s="195"/>
    </row>
    <row r="684" spans="1:50" ht="23.25" hidden="1" customHeight="1" x14ac:dyDescent="0.2">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2">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2">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2">
      <c r="A687" s="189"/>
      <c r="B687" s="186"/>
      <c r="C687" s="180"/>
      <c r="D687" s="186"/>
      <c r="E687" s="343" t="s">
        <v>238</v>
      </c>
      <c r="F687" s="344"/>
      <c r="G687" s="345" t="s">
        <v>235</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236</v>
      </c>
      <c r="AF687" s="338"/>
      <c r="AG687" s="338"/>
      <c r="AH687" s="339"/>
      <c r="AI687" s="340" t="s">
        <v>404</v>
      </c>
      <c r="AJ687" s="340"/>
      <c r="AK687" s="340"/>
      <c r="AL687" s="159"/>
      <c r="AM687" s="340" t="s">
        <v>417</v>
      </c>
      <c r="AN687" s="340"/>
      <c r="AO687" s="340"/>
      <c r="AP687" s="159"/>
      <c r="AQ687" s="159" t="s">
        <v>228</v>
      </c>
      <c r="AR687" s="130"/>
      <c r="AS687" s="130"/>
      <c r="AT687" s="131"/>
      <c r="AU687" s="136" t="s">
        <v>134</v>
      </c>
      <c r="AV687" s="136"/>
      <c r="AW687" s="136"/>
      <c r="AX687" s="137"/>
    </row>
    <row r="688" spans="1:50" ht="18.75" hidden="1" customHeight="1" x14ac:dyDescent="0.2">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229</v>
      </c>
      <c r="AH688" s="134"/>
      <c r="AI688" s="156"/>
      <c r="AJ688" s="156"/>
      <c r="AK688" s="156"/>
      <c r="AL688" s="154"/>
      <c r="AM688" s="156"/>
      <c r="AN688" s="156"/>
      <c r="AO688" s="156"/>
      <c r="AP688" s="154"/>
      <c r="AQ688" s="597"/>
      <c r="AR688" s="200"/>
      <c r="AS688" s="133" t="s">
        <v>229</v>
      </c>
      <c r="AT688" s="134"/>
      <c r="AU688" s="200"/>
      <c r="AV688" s="200"/>
      <c r="AW688" s="133" t="s">
        <v>181</v>
      </c>
      <c r="AX688" s="195"/>
    </row>
    <row r="689" spans="1:50" ht="23.25" hidden="1" customHeight="1" x14ac:dyDescent="0.2">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2">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2">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2">
      <c r="A692" s="189"/>
      <c r="B692" s="186"/>
      <c r="C692" s="180"/>
      <c r="D692" s="186"/>
      <c r="E692" s="343" t="s">
        <v>238</v>
      </c>
      <c r="F692" s="344"/>
      <c r="G692" s="345" t="s">
        <v>235</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236</v>
      </c>
      <c r="AF692" s="338"/>
      <c r="AG692" s="338"/>
      <c r="AH692" s="339"/>
      <c r="AI692" s="340" t="s">
        <v>404</v>
      </c>
      <c r="AJ692" s="340"/>
      <c r="AK692" s="340"/>
      <c r="AL692" s="159"/>
      <c r="AM692" s="340" t="s">
        <v>417</v>
      </c>
      <c r="AN692" s="340"/>
      <c r="AO692" s="340"/>
      <c r="AP692" s="159"/>
      <c r="AQ692" s="159" t="s">
        <v>228</v>
      </c>
      <c r="AR692" s="130"/>
      <c r="AS692" s="130"/>
      <c r="AT692" s="131"/>
      <c r="AU692" s="136" t="s">
        <v>134</v>
      </c>
      <c r="AV692" s="136"/>
      <c r="AW692" s="136"/>
      <c r="AX692" s="137"/>
    </row>
    <row r="693" spans="1:50" ht="18.75" hidden="1" customHeight="1" x14ac:dyDescent="0.2">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229</v>
      </c>
      <c r="AH693" s="134"/>
      <c r="AI693" s="156"/>
      <c r="AJ693" s="156"/>
      <c r="AK693" s="156"/>
      <c r="AL693" s="154"/>
      <c r="AM693" s="156"/>
      <c r="AN693" s="156"/>
      <c r="AO693" s="156"/>
      <c r="AP693" s="154"/>
      <c r="AQ693" s="597"/>
      <c r="AR693" s="200"/>
      <c r="AS693" s="133" t="s">
        <v>229</v>
      </c>
      <c r="AT693" s="134"/>
      <c r="AU693" s="200"/>
      <c r="AV693" s="200"/>
      <c r="AW693" s="133" t="s">
        <v>181</v>
      </c>
      <c r="AX693" s="195"/>
    </row>
    <row r="694" spans="1:50" ht="23.25" hidden="1" customHeight="1" x14ac:dyDescent="0.2">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2">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2">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9" hidden="1" customHeight="1" x14ac:dyDescent="0.2">
      <c r="A697" s="189"/>
      <c r="B697" s="186"/>
      <c r="C697" s="180"/>
      <c r="D697" s="186"/>
      <c r="E697" s="122" t="s">
        <v>401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2">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2" t="s">
        <v>31</v>
      </c>
      <c r="AH701" s="386"/>
      <c r="AI701" s="386"/>
      <c r="AJ701" s="386"/>
      <c r="AK701" s="386"/>
      <c r="AL701" s="386"/>
      <c r="AM701" s="386"/>
      <c r="AN701" s="386"/>
      <c r="AO701" s="386"/>
      <c r="AP701" s="386"/>
      <c r="AQ701" s="386"/>
      <c r="AR701" s="386"/>
      <c r="AS701" s="386"/>
      <c r="AT701" s="386"/>
      <c r="AU701" s="386"/>
      <c r="AV701" s="386"/>
      <c r="AW701" s="386"/>
      <c r="AX701" s="833"/>
    </row>
    <row r="702" spans="1:50" ht="43.5" customHeight="1" x14ac:dyDescent="0.2">
      <c r="A702" s="884" t="s">
        <v>140</v>
      </c>
      <c r="B702" s="885"/>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6" t="s">
        <v>606</v>
      </c>
      <c r="AE702" s="347"/>
      <c r="AF702" s="347"/>
      <c r="AG702" s="389" t="s">
        <v>697</v>
      </c>
      <c r="AH702" s="390"/>
      <c r="AI702" s="390"/>
      <c r="AJ702" s="390"/>
      <c r="AK702" s="390"/>
      <c r="AL702" s="390"/>
      <c r="AM702" s="390"/>
      <c r="AN702" s="390"/>
      <c r="AO702" s="390"/>
      <c r="AP702" s="390"/>
      <c r="AQ702" s="390"/>
      <c r="AR702" s="390"/>
      <c r="AS702" s="390"/>
      <c r="AT702" s="390"/>
      <c r="AU702" s="390"/>
      <c r="AV702" s="390"/>
      <c r="AW702" s="390"/>
      <c r="AX702" s="391"/>
    </row>
    <row r="703" spans="1:50" ht="34" customHeight="1" x14ac:dyDescent="0.2">
      <c r="A703" s="886"/>
      <c r="B703" s="887"/>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6"/>
      <c r="AD703" s="327" t="s">
        <v>606</v>
      </c>
      <c r="AE703" s="328"/>
      <c r="AF703" s="328"/>
      <c r="AG703" s="101" t="s">
        <v>698</v>
      </c>
      <c r="AH703" s="102"/>
      <c r="AI703" s="102"/>
      <c r="AJ703" s="102"/>
      <c r="AK703" s="102"/>
      <c r="AL703" s="102"/>
      <c r="AM703" s="102"/>
      <c r="AN703" s="102"/>
      <c r="AO703" s="102"/>
      <c r="AP703" s="102"/>
      <c r="AQ703" s="102"/>
      <c r="AR703" s="102"/>
      <c r="AS703" s="102"/>
      <c r="AT703" s="102"/>
      <c r="AU703" s="102"/>
      <c r="AV703" s="102"/>
      <c r="AW703" s="102"/>
      <c r="AX703" s="103"/>
    </row>
    <row r="704" spans="1:50" ht="36" customHeight="1" x14ac:dyDescent="0.2">
      <c r="A704" s="888"/>
      <c r="B704" s="889"/>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606</v>
      </c>
      <c r="AE704" s="791"/>
      <c r="AF704" s="791"/>
      <c r="AG704" s="167" t="s">
        <v>699</v>
      </c>
      <c r="AH704" s="108"/>
      <c r="AI704" s="108"/>
      <c r="AJ704" s="108"/>
      <c r="AK704" s="108"/>
      <c r="AL704" s="108"/>
      <c r="AM704" s="108"/>
      <c r="AN704" s="108"/>
      <c r="AO704" s="108"/>
      <c r="AP704" s="108"/>
      <c r="AQ704" s="108"/>
      <c r="AR704" s="108"/>
      <c r="AS704" s="108"/>
      <c r="AT704" s="108"/>
      <c r="AU704" s="108"/>
      <c r="AV704" s="108"/>
      <c r="AW704" s="108"/>
      <c r="AX704" s="168"/>
    </row>
    <row r="705" spans="1:50" ht="45" customHeight="1" x14ac:dyDescent="0.2">
      <c r="A705" s="647" t="s">
        <v>39</v>
      </c>
      <c r="B705" s="648"/>
      <c r="C705" s="829" t="s">
        <v>41</v>
      </c>
      <c r="D705" s="830"/>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1"/>
      <c r="AD705" s="721" t="s">
        <v>609</v>
      </c>
      <c r="AE705" s="722"/>
      <c r="AF705" s="722"/>
      <c r="AG705" s="125" t="s">
        <v>700</v>
      </c>
      <c r="AH705" s="105"/>
      <c r="AI705" s="105"/>
      <c r="AJ705" s="105"/>
      <c r="AK705" s="105"/>
      <c r="AL705" s="105"/>
      <c r="AM705" s="105"/>
      <c r="AN705" s="105"/>
      <c r="AO705" s="105"/>
      <c r="AP705" s="105"/>
      <c r="AQ705" s="105"/>
      <c r="AR705" s="105"/>
      <c r="AS705" s="105"/>
      <c r="AT705" s="105"/>
      <c r="AU705" s="105"/>
      <c r="AV705" s="105"/>
      <c r="AW705" s="105"/>
      <c r="AX705" s="126"/>
    </row>
    <row r="706" spans="1:50" ht="45" customHeight="1" x14ac:dyDescent="0.2">
      <c r="A706" s="649"/>
      <c r="B706" s="650"/>
      <c r="C706" s="802"/>
      <c r="D706" s="803"/>
      <c r="E706" s="737" t="s">
        <v>372</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7" t="s">
        <v>623</v>
      </c>
      <c r="AE706" s="328"/>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45" customHeight="1" x14ac:dyDescent="0.2">
      <c r="A707" s="649"/>
      <c r="B707" s="650"/>
      <c r="C707" s="804"/>
      <c r="D707" s="805"/>
      <c r="E707" s="740" t="s">
        <v>311</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3" t="s">
        <v>623</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34.5" customHeight="1" x14ac:dyDescent="0.2">
      <c r="A708" s="649"/>
      <c r="B708" s="651"/>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1" t="s">
        <v>606</v>
      </c>
      <c r="AE708" s="612"/>
      <c r="AF708" s="612"/>
      <c r="AG708" s="749" t="s">
        <v>701</v>
      </c>
      <c r="AH708" s="750"/>
      <c r="AI708" s="750"/>
      <c r="AJ708" s="750"/>
      <c r="AK708" s="750"/>
      <c r="AL708" s="750"/>
      <c r="AM708" s="750"/>
      <c r="AN708" s="750"/>
      <c r="AO708" s="750"/>
      <c r="AP708" s="750"/>
      <c r="AQ708" s="750"/>
      <c r="AR708" s="750"/>
      <c r="AS708" s="750"/>
      <c r="AT708" s="750"/>
      <c r="AU708" s="750"/>
      <c r="AV708" s="750"/>
      <c r="AW708" s="750"/>
      <c r="AX708" s="751"/>
    </row>
    <row r="709" spans="1:50" ht="34.5" customHeight="1" x14ac:dyDescent="0.2">
      <c r="A709" s="649"/>
      <c r="B709" s="651"/>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7" t="s">
        <v>606</v>
      </c>
      <c r="AE709" s="328"/>
      <c r="AF709" s="328"/>
      <c r="AG709" s="101" t="s">
        <v>702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9"/>
      <c r="B710" s="651"/>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7" t="s">
        <v>606</v>
      </c>
      <c r="AE710" s="328"/>
      <c r="AF710" s="328"/>
      <c r="AG710" s="101" t="s">
        <v>703</v>
      </c>
      <c r="AH710" s="102"/>
      <c r="AI710" s="102"/>
      <c r="AJ710" s="102"/>
      <c r="AK710" s="102"/>
      <c r="AL710" s="102"/>
      <c r="AM710" s="102"/>
      <c r="AN710" s="102"/>
      <c r="AO710" s="102"/>
      <c r="AP710" s="102"/>
      <c r="AQ710" s="102"/>
      <c r="AR710" s="102"/>
      <c r="AS710" s="102"/>
      <c r="AT710" s="102"/>
      <c r="AU710" s="102"/>
      <c r="AV710" s="102"/>
      <c r="AW710" s="102"/>
      <c r="AX710" s="103"/>
    </row>
    <row r="711" spans="1:50" ht="49" customHeight="1" x14ac:dyDescent="0.2">
      <c r="A711" s="649"/>
      <c r="B711" s="651"/>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0"/>
      <c r="AD711" s="327" t="s">
        <v>606</v>
      </c>
      <c r="AE711" s="328"/>
      <c r="AF711" s="328"/>
      <c r="AG711" s="101" t="s">
        <v>704</v>
      </c>
      <c r="AH711" s="102"/>
      <c r="AI711" s="102"/>
      <c r="AJ711" s="102"/>
      <c r="AK711" s="102"/>
      <c r="AL711" s="102"/>
      <c r="AM711" s="102"/>
      <c r="AN711" s="102"/>
      <c r="AO711" s="102"/>
      <c r="AP711" s="102"/>
      <c r="AQ711" s="102"/>
      <c r="AR711" s="102"/>
      <c r="AS711" s="102"/>
      <c r="AT711" s="102"/>
      <c r="AU711" s="102"/>
      <c r="AV711" s="102"/>
      <c r="AW711" s="102"/>
      <c r="AX711" s="103"/>
    </row>
    <row r="712" spans="1:50" ht="65.150000000000006" customHeight="1" x14ac:dyDescent="0.2">
      <c r="A712" s="649"/>
      <c r="B712" s="651"/>
      <c r="C712" s="395" t="s">
        <v>337</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0"/>
      <c r="AD712" s="790" t="s">
        <v>606</v>
      </c>
      <c r="AE712" s="791"/>
      <c r="AF712" s="791"/>
      <c r="AG712" s="818" t="s">
        <v>832</v>
      </c>
      <c r="AH712" s="819"/>
      <c r="AI712" s="819"/>
      <c r="AJ712" s="819"/>
      <c r="AK712" s="819"/>
      <c r="AL712" s="819"/>
      <c r="AM712" s="819"/>
      <c r="AN712" s="819"/>
      <c r="AO712" s="819"/>
      <c r="AP712" s="819"/>
      <c r="AQ712" s="819"/>
      <c r="AR712" s="819"/>
      <c r="AS712" s="819"/>
      <c r="AT712" s="819"/>
      <c r="AU712" s="819"/>
      <c r="AV712" s="819"/>
      <c r="AW712" s="819"/>
      <c r="AX712" s="820"/>
    </row>
    <row r="713" spans="1:50" ht="35.5" customHeight="1" x14ac:dyDescent="0.2">
      <c r="A713" s="649"/>
      <c r="B713" s="651"/>
      <c r="C713" s="1005" t="s">
        <v>338</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27" t="s">
        <v>606</v>
      </c>
      <c r="AE713" s="328"/>
      <c r="AF713" s="670"/>
      <c r="AG713" s="101" t="s">
        <v>705</v>
      </c>
      <c r="AH713" s="102"/>
      <c r="AI713" s="102"/>
      <c r="AJ713" s="102"/>
      <c r="AK713" s="102"/>
      <c r="AL713" s="102"/>
      <c r="AM713" s="102"/>
      <c r="AN713" s="102"/>
      <c r="AO713" s="102"/>
      <c r="AP713" s="102"/>
      <c r="AQ713" s="102"/>
      <c r="AR713" s="102"/>
      <c r="AS713" s="102"/>
      <c r="AT713" s="102"/>
      <c r="AU713" s="102"/>
      <c r="AV713" s="102"/>
      <c r="AW713" s="102"/>
      <c r="AX713" s="103"/>
    </row>
    <row r="714" spans="1:50" ht="35.5" customHeight="1" x14ac:dyDescent="0.2">
      <c r="A714" s="652"/>
      <c r="B714" s="653"/>
      <c r="C714" s="654" t="s">
        <v>315</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5" t="s">
        <v>606</v>
      </c>
      <c r="AE714" s="816"/>
      <c r="AF714" s="817"/>
      <c r="AG714" s="743" t="s">
        <v>706</v>
      </c>
      <c r="AH714" s="744"/>
      <c r="AI714" s="744"/>
      <c r="AJ714" s="744"/>
      <c r="AK714" s="744"/>
      <c r="AL714" s="744"/>
      <c r="AM714" s="744"/>
      <c r="AN714" s="744"/>
      <c r="AO714" s="744"/>
      <c r="AP714" s="744"/>
      <c r="AQ714" s="744"/>
      <c r="AR714" s="744"/>
      <c r="AS714" s="744"/>
      <c r="AT714" s="744"/>
      <c r="AU714" s="744"/>
      <c r="AV714" s="744"/>
      <c r="AW714" s="744"/>
      <c r="AX714" s="745"/>
    </row>
    <row r="715" spans="1:50" ht="35.5" customHeight="1" x14ac:dyDescent="0.2">
      <c r="A715" s="647" t="s">
        <v>40</v>
      </c>
      <c r="B715" s="792"/>
      <c r="C715" s="793" t="s">
        <v>316</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1" t="s">
        <v>606</v>
      </c>
      <c r="AE715" s="612"/>
      <c r="AF715" s="663"/>
      <c r="AG715" s="749" t="s">
        <v>707</v>
      </c>
      <c r="AH715" s="750"/>
      <c r="AI715" s="750"/>
      <c r="AJ715" s="750"/>
      <c r="AK715" s="750"/>
      <c r="AL715" s="750"/>
      <c r="AM715" s="750"/>
      <c r="AN715" s="750"/>
      <c r="AO715" s="750"/>
      <c r="AP715" s="750"/>
      <c r="AQ715" s="750"/>
      <c r="AR715" s="750"/>
      <c r="AS715" s="750"/>
      <c r="AT715" s="750"/>
      <c r="AU715" s="750"/>
      <c r="AV715" s="750"/>
      <c r="AW715" s="750"/>
      <c r="AX715" s="751"/>
    </row>
    <row r="716" spans="1:50" ht="60.65" customHeight="1" x14ac:dyDescent="0.2">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609</v>
      </c>
      <c r="AE716" s="634"/>
      <c r="AF716" s="634"/>
      <c r="AG716" s="101" t="s">
        <v>708</v>
      </c>
      <c r="AH716" s="102"/>
      <c r="AI716" s="102"/>
      <c r="AJ716" s="102"/>
      <c r="AK716" s="102"/>
      <c r="AL716" s="102"/>
      <c r="AM716" s="102"/>
      <c r="AN716" s="102"/>
      <c r="AO716" s="102"/>
      <c r="AP716" s="102"/>
      <c r="AQ716" s="102"/>
      <c r="AR716" s="102"/>
      <c r="AS716" s="102"/>
      <c r="AT716" s="102"/>
      <c r="AU716" s="102"/>
      <c r="AV716" s="102"/>
      <c r="AW716" s="102"/>
      <c r="AX716" s="103"/>
    </row>
    <row r="717" spans="1:50" ht="35.5" customHeight="1" x14ac:dyDescent="0.2">
      <c r="A717" s="649"/>
      <c r="B717" s="651"/>
      <c r="C717" s="395" t="s">
        <v>239</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7" t="s">
        <v>606</v>
      </c>
      <c r="AE717" s="328"/>
      <c r="AF717" s="328"/>
      <c r="AG717" s="101" t="s">
        <v>709</v>
      </c>
      <c r="AH717" s="102"/>
      <c r="AI717" s="102"/>
      <c r="AJ717" s="102"/>
      <c r="AK717" s="102"/>
      <c r="AL717" s="102"/>
      <c r="AM717" s="102"/>
      <c r="AN717" s="102"/>
      <c r="AO717" s="102"/>
      <c r="AP717" s="102"/>
      <c r="AQ717" s="102"/>
      <c r="AR717" s="102"/>
      <c r="AS717" s="102"/>
      <c r="AT717" s="102"/>
      <c r="AU717" s="102"/>
      <c r="AV717" s="102"/>
      <c r="AW717" s="102"/>
      <c r="AX717" s="103"/>
    </row>
    <row r="718" spans="1:50" ht="35.5" customHeight="1" x14ac:dyDescent="0.2">
      <c r="A718" s="652"/>
      <c r="B718" s="653"/>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7" t="s">
        <v>606</v>
      </c>
      <c r="AE718" s="328"/>
      <c r="AF718" s="328"/>
      <c r="AG718" s="127" t="s">
        <v>710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4" t="s">
        <v>58</v>
      </c>
      <c r="B719" s="785"/>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609</v>
      </c>
      <c r="AE719" s="612"/>
      <c r="AF719" s="612"/>
      <c r="AG719" s="125" t="s">
        <v>1017</v>
      </c>
      <c r="AH719" s="105"/>
      <c r="AI719" s="105"/>
      <c r="AJ719" s="105"/>
      <c r="AK719" s="105"/>
      <c r="AL719" s="105"/>
      <c r="AM719" s="105"/>
      <c r="AN719" s="105"/>
      <c r="AO719" s="105"/>
      <c r="AP719" s="105"/>
      <c r="AQ719" s="105"/>
      <c r="AR719" s="105"/>
      <c r="AS719" s="105"/>
      <c r="AT719" s="105"/>
      <c r="AU719" s="105"/>
      <c r="AV719" s="105"/>
      <c r="AW719" s="105"/>
      <c r="AX719" s="126"/>
    </row>
    <row r="720" spans="1:50" ht="19.75" hidden="1" customHeight="1" x14ac:dyDescent="0.2">
      <c r="A720" s="786"/>
      <c r="B720" s="787"/>
      <c r="C720" s="301" t="s">
        <v>330</v>
      </c>
      <c r="D720" s="299"/>
      <c r="E720" s="299"/>
      <c r="F720" s="302"/>
      <c r="G720" s="298" t="s">
        <v>331</v>
      </c>
      <c r="H720" s="299"/>
      <c r="I720" s="299"/>
      <c r="J720" s="299"/>
      <c r="K720" s="299"/>
      <c r="L720" s="299"/>
      <c r="M720" s="299"/>
      <c r="N720" s="298" t="s">
        <v>334</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2">
      <c r="A721" s="786"/>
      <c r="B721" s="787"/>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86"/>
      <c r="B722" s="787"/>
      <c r="C722" s="295"/>
      <c r="D722" s="296"/>
      <c r="E722" s="296"/>
      <c r="F722" s="297"/>
      <c r="G722" s="286"/>
      <c r="H722" s="287"/>
      <c r="I722" s="82" t="str">
        <f>IF(OR(G722="　", G722=""), "", "-")</f>
        <v/>
      </c>
      <c r="J722" s="290"/>
      <c r="K722" s="290"/>
      <c r="L722" s="82" t="str">
        <f>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65" hidden="1" customHeight="1" x14ac:dyDescent="0.2">
      <c r="A723" s="786"/>
      <c r="B723" s="787"/>
      <c r="C723" s="295"/>
      <c r="D723" s="296"/>
      <c r="E723" s="296"/>
      <c r="F723" s="297"/>
      <c r="G723" s="286"/>
      <c r="H723" s="287"/>
      <c r="I723" s="82" t="str">
        <f>IF(OR(G723="　", G723=""), "", "-")</f>
        <v/>
      </c>
      <c r="J723" s="290"/>
      <c r="K723" s="290"/>
      <c r="L723" s="82" t="str">
        <f>IF(M723="","","-")</f>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65" hidden="1" customHeight="1" x14ac:dyDescent="0.2">
      <c r="A724" s="786"/>
      <c r="B724" s="787"/>
      <c r="C724" s="295"/>
      <c r="D724" s="296"/>
      <c r="E724" s="296"/>
      <c r="F724" s="297"/>
      <c r="G724" s="286"/>
      <c r="H724" s="287"/>
      <c r="I724" s="82" t="str">
        <f>IF(OR(G724="　", G724=""), "", "-")</f>
        <v/>
      </c>
      <c r="J724" s="290"/>
      <c r="K724" s="290"/>
      <c r="L724" s="82" t="str">
        <f>IF(M724="","","-")</f>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88"/>
      <c r="B725" s="789"/>
      <c r="C725" s="324"/>
      <c r="D725" s="325"/>
      <c r="E725" s="325"/>
      <c r="F725" s="326"/>
      <c r="G725" s="288"/>
      <c r="H725" s="289"/>
      <c r="I725" s="84" t="str">
        <f>IF(OR(G725="　", G725=""), "", "-")</f>
        <v/>
      </c>
      <c r="J725" s="291"/>
      <c r="K725" s="291"/>
      <c r="L725" s="84" t="str">
        <f>IF(M725="","","-")</f>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8" customHeight="1" x14ac:dyDescent="0.2">
      <c r="A726" s="647" t="s">
        <v>48</v>
      </c>
      <c r="B726" s="810"/>
      <c r="C726" s="823" t="s">
        <v>53</v>
      </c>
      <c r="D726" s="845"/>
      <c r="E726" s="845"/>
      <c r="F726" s="846"/>
      <c r="G726" s="584" t="s">
        <v>1015</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58" customHeight="1" thickBot="1" x14ac:dyDescent="0.25">
      <c r="A727" s="811"/>
      <c r="B727" s="812"/>
      <c r="C727" s="755" t="s">
        <v>57</v>
      </c>
      <c r="D727" s="756"/>
      <c r="E727" s="756"/>
      <c r="F727" s="757"/>
      <c r="G727" s="582" t="s">
        <v>1016</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2">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3.5" customHeight="1" thickBot="1" x14ac:dyDescent="0.25">
      <c r="A729" s="641" t="s">
        <v>1017</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5.5" customHeight="1" thickBot="1" x14ac:dyDescent="0.25">
      <c r="A731" s="807"/>
      <c r="B731" s="808"/>
      <c r="C731" s="808"/>
      <c r="D731" s="808"/>
      <c r="E731" s="809"/>
      <c r="F731" s="736" t="s">
        <v>1017</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7.5" customHeight="1" thickBot="1" x14ac:dyDescent="0.25">
      <c r="A733" s="680"/>
      <c r="B733" s="681"/>
      <c r="C733" s="681"/>
      <c r="D733" s="681"/>
      <c r="E733" s="682"/>
      <c r="F733" s="644" t="s">
        <v>1017</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5">
      <c r="A735" s="798" t="s">
        <v>1017</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2">
      <c r="A736" s="657" t="s">
        <v>343</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2">
      <c r="A737" s="1012" t="s">
        <v>394</v>
      </c>
      <c r="B737" s="210"/>
      <c r="C737" s="210"/>
      <c r="D737" s="211"/>
      <c r="E737" s="1013" t="s">
        <v>767</v>
      </c>
      <c r="F737" s="1013"/>
      <c r="G737" s="1013"/>
      <c r="H737" s="1013"/>
      <c r="I737" s="1013"/>
      <c r="J737" s="1013"/>
      <c r="K737" s="1013"/>
      <c r="L737" s="1013"/>
      <c r="M737" s="1013"/>
      <c r="N737" s="366" t="s">
        <v>389</v>
      </c>
      <c r="O737" s="366"/>
      <c r="P737" s="366"/>
      <c r="Q737" s="366"/>
      <c r="R737" s="1013" t="s">
        <v>769</v>
      </c>
      <c r="S737" s="1013"/>
      <c r="T737" s="1013"/>
      <c r="U737" s="1013"/>
      <c r="V737" s="1013"/>
      <c r="W737" s="1013"/>
      <c r="X737" s="1013"/>
      <c r="Y737" s="1013"/>
      <c r="Z737" s="1013"/>
      <c r="AA737" s="366" t="s">
        <v>388</v>
      </c>
      <c r="AB737" s="366"/>
      <c r="AC737" s="366"/>
      <c r="AD737" s="366"/>
      <c r="AE737" s="1013" t="s">
        <v>771</v>
      </c>
      <c r="AF737" s="1013"/>
      <c r="AG737" s="1013"/>
      <c r="AH737" s="1013"/>
      <c r="AI737" s="1013"/>
      <c r="AJ737" s="1013"/>
      <c r="AK737" s="1013"/>
      <c r="AL737" s="1013"/>
      <c r="AM737" s="1013"/>
      <c r="AN737" s="366" t="s">
        <v>387</v>
      </c>
      <c r="AO737" s="366"/>
      <c r="AP737" s="366"/>
      <c r="AQ737" s="366"/>
      <c r="AR737" s="1019" t="s">
        <v>773</v>
      </c>
      <c r="AS737" s="1020"/>
      <c r="AT737" s="1020"/>
      <c r="AU737" s="1020"/>
      <c r="AV737" s="1020"/>
      <c r="AW737" s="1020"/>
      <c r="AX737" s="1021"/>
      <c r="AY737" s="88"/>
      <c r="AZ737" s="88"/>
    </row>
    <row r="738" spans="1:52" ht="24.75" customHeight="1" x14ac:dyDescent="0.2">
      <c r="A738" s="1012" t="s">
        <v>386</v>
      </c>
      <c r="B738" s="210"/>
      <c r="C738" s="210"/>
      <c r="D738" s="211"/>
      <c r="E738" s="1013" t="s">
        <v>768</v>
      </c>
      <c r="F738" s="1013"/>
      <c r="G738" s="1013"/>
      <c r="H738" s="1013"/>
      <c r="I738" s="1013"/>
      <c r="J738" s="1013"/>
      <c r="K738" s="1013"/>
      <c r="L738" s="1013"/>
      <c r="M738" s="1013"/>
      <c r="N738" s="366" t="s">
        <v>385</v>
      </c>
      <c r="O738" s="366"/>
      <c r="P738" s="366"/>
      <c r="Q738" s="366"/>
      <c r="R738" s="1013" t="s">
        <v>770</v>
      </c>
      <c r="S738" s="1013"/>
      <c r="T738" s="1013"/>
      <c r="U738" s="1013"/>
      <c r="V738" s="1013"/>
      <c r="W738" s="1013"/>
      <c r="X738" s="1013"/>
      <c r="Y738" s="1013"/>
      <c r="Z738" s="1013"/>
      <c r="AA738" s="366" t="s">
        <v>384</v>
      </c>
      <c r="AB738" s="366"/>
      <c r="AC738" s="366"/>
      <c r="AD738" s="366"/>
      <c r="AE738" s="1013" t="s">
        <v>772</v>
      </c>
      <c r="AF738" s="1013"/>
      <c r="AG738" s="1013"/>
      <c r="AH738" s="1013"/>
      <c r="AI738" s="1013"/>
      <c r="AJ738" s="1013"/>
      <c r="AK738" s="1013"/>
      <c r="AL738" s="1013"/>
      <c r="AM738" s="1013"/>
      <c r="AN738" s="366" t="s">
        <v>383</v>
      </c>
      <c r="AO738" s="366"/>
      <c r="AP738" s="366"/>
      <c r="AQ738" s="366"/>
      <c r="AR738" s="1019" t="s">
        <v>774</v>
      </c>
      <c r="AS738" s="1020"/>
      <c r="AT738" s="1020"/>
      <c r="AU738" s="1020"/>
      <c r="AV738" s="1020"/>
      <c r="AW738" s="1020"/>
      <c r="AX738" s="1021"/>
    </row>
    <row r="739" spans="1:52" ht="24.75" customHeight="1" x14ac:dyDescent="0.2">
      <c r="A739" s="1012" t="s">
        <v>382</v>
      </c>
      <c r="B739" s="210"/>
      <c r="C739" s="210"/>
      <c r="D739" s="211"/>
      <c r="E739" s="1013" t="s">
        <v>775</v>
      </c>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x14ac:dyDescent="0.25">
      <c r="A740" s="994" t="s">
        <v>406</v>
      </c>
      <c r="B740" s="995"/>
      <c r="C740" s="995"/>
      <c r="D740" s="996"/>
      <c r="E740" s="997" t="s">
        <v>548</v>
      </c>
      <c r="F740" s="998"/>
      <c r="G740" s="998"/>
      <c r="H740" s="92" t="str">
        <f>IF(E740="", "", "(")</f>
        <v>(</v>
      </c>
      <c r="I740" s="998"/>
      <c r="J740" s="998"/>
      <c r="K740" s="92" t="str">
        <f>IF(OR(I740="　", I740=""), "", "-")</f>
        <v/>
      </c>
      <c r="L740" s="999">
        <v>78</v>
      </c>
      <c r="M740" s="999"/>
      <c r="N740" s="93" t="str">
        <f>IF(O740="", "", "-")</f>
        <v/>
      </c>
      <c r="O740" s="94"/>
      <c r="P740" s="93" t="str">
        <f>IF(E740="", "", ")")</f>
        <v>)</v>
      </c>
      <c r="Q740" s="997"/>
      <c r="R740" s="998"/>
      <c r="S740" s="998"/>
      <c r="T740" s="92" t="str">
        <f>IF(Q740="", "", "(")</f>
        <v/>
      </c>
      <c r="U740" s="998"/>
      <c r="V740" s="998"/>
      <c r="W740" s="92" t="str">
        <f>IF(OR(U740="　", U740=""), "", "-")</f>
        <v/>
      </c>
      <c r="X740" s="999"/>
      <c r="Y740" s="999"/>
      <c r="Z740" s="93" t="str">
        <f>IF(AA740="", "", "-")</f>
        <v/>
      </c>
      <c r="AA740" s="94"/>
      <c r="AB740" s="93" t="str">
        <f>IF(Q740="", "", ")")</f>
        <v/>
      </c>
      <c r="AC740" s="997"/>
      <c r="AD740" s="998"/>
      <c r="AE740" s="998"/>
      <c r="AF740" s="92" t="str">
        <f>IF(AC740="", "", "(")</f>
        <v/>
      </c>
      <c r="AG740" s="998"/>
      <c r="AH740" s="998"/>
      <c r="AI740" s="92" t="str">
        <f>IF(OR(AG740="　", AG740=""), "", "-")</f>
        <v/>
      </c>
      <c r="AJ740" s="999"/>
      <c r="AK740" s="999"/>
      <c r="AL740" s="93" t="str">
        <f>IF(AM740="", "", "-")</f>
        <v/>
      </c>
      <c r="AM740" s="94"/>
      <c r="AN740" s="93" t="str">
        <f>IF(AC740="", "", ")")</f>
        <v/>
      </c>
      <c r="AO740" s="1022"/>
      <c r="AP740" s="1023"/>
      <c r="AQ740" s="1023"/>
      <c r="AR740" s="1023"/>
      <c r="AS740" s="1023"/>
      <c r="AT740" s="1023"/>
      <c r="AU740" s="1023"/>
      <c r="AV740" s="1023"/>
      <c r="AW740" s="1023"/>
      <c r="AX740" s="1024"/>
    </row>
    <row r="741" spans="1:52" ht="28.4" customHeight="1" x14ac:dyDescent="0.2">
      <c r="A741" s="621" t="s">
        <v>375</v>
      </c>
      <c r="B741" s="622"/>
      <c r="C741" s="622"/>
      <c r="D741" s="622"/>
      <c r="E741" s="622"/>
      <c r="F741" s="623"/>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15" customHeight="1" thickBot="1" x14ac:dyDescent="0.25">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65" hidden="1" customHeight="1" x14ac:dyDescent="0.2">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65" hidden="1" customHeight="1" x14ac:dyDescent="0.2">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65" hidden="1" customHeight="1" thickBot="1" x14ac:dyDescent="0.25">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5" t="s">
        <v>377</v>
      </c>
      <c r="B780" s="636"/>
      <c r="C780" s="636"/>
      <c r="D780" s="636"/>
      <c r="E780" s="636"/>
      <c r="F780" s="637"/>
      <c r="G780" s="602" t="s">
        <v>833</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711</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1"/>
    </row>
    <row r="781" spans="1:50" ht="24.75" customHeight="1" x14ac:dyDescent="0.2">
      <c r="A781" s="638"/>
      <c r="B781" s="639"/>
      <c r="C781" s="639"/>
      <c r="D781" s="639"/>
      <c r="E781" s="639"/>
      <c r="F781" s="640"/>
      <c r="G781" s="823"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6"/>
      <c r="AC781" s="823"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customHeight="1" x14ac:dyDescent="0.2">
      <c r="A782" s="638"/>
      <c r="B782" s="639"/>
      <c r="C782" s="639"/>
      <c r="D782" s="639"/>
      <c r="E782" s="639"/>
      <c r="F782" s="640"/>
      <c r="G782" s="677" t="s">
        <v>958</v>
      </c>
      <c r="H782" s="678"/>
      <c r="I782" s="678"/>
      <c r="J782" s="678"/>
      <c r="K782" s="679"/>
      <c r="L782" s="671" t="s">
        <v>959</v>
      </c>
      <c r="M782" s="672"/>
      <c r="N782" s="672"/>
      <c r="O782" s="672"/>
      <c r="P782" s="672"/>
      <c r="Q782" s="672"/>
      <c r="R782" s="672"/>
      <c r="S782" s="672"/>
      <c r="T782" s="672"/>
      <c r="U782" s="672"/>
      <c r="V782" s="672"/>
      <c r="W782" s="672"/>
      <c r="X782" s="673"/>
      <c r="Y782" s="392">
        <v>111</v>
      </c>
      <c r="Z782" s="393"/>
      <c r="AA782" s="393"/>
      <c r="AB782" s="813"/>
      <c r="AC782" s="677" t="s">
        <v>960</v>
      </c>
      <c r="AD782" s="678"/>
      <c r="AE782" s="678"/>
      <c r="AF782" s="678"/>
      <c r="AG782" s="679"/>
      <c r="AH782" s="671" t="s">
        <v>961</v>
      </c>
      <c r="AI782" s="672"/>
      <c r="AJ782" s="672"/>
      <c r="AK782" s="672"/>
      <c r="AL782" s="672"/>
      <c r="AM782" s="672"/>
      <c r="AN782" s="672"/>
      <c r="AO782" s="672"/>
      <c r="AP782" s="672"/>
      <c r="AQ782" s="672"/>
      <c r="AR782" s="672"/>
      <c r="AS782" s="672"/>
      <c r="AT782" s="673"/>
      <c r="AU782" s="392">
        <v>145</v>
      </c>
      <c r="AV782" s="393"/>
      <c r="AW782" s="393"/>
      <c r="AX782" s="394"/>
    </row>
    <row r="783" spans="1:50" ht="24.75" customHeight="1" x14ac:dyDescent="0.2">
      <c r="A783" s="638"/>
      <c r="B783" s="639"/>
      <c r="C783" s="639"/>
      <c r="D783" s="639"/>
      <c r="E783" s="639"/>
      <c r="F783" s="640"/>
      <c r="G783" s="613" t="s">
        <v>962</v>
      </c>
      <c r="H783" s="614"/>
      <c r="I783" s="614"/>
      <c r="J783" s="614"/>
      <c r="K783" s="615"/>
      <c r="L783" s="605" t="s">
        <v>963</v>
      </c>
      <c r="M783" s="606"/>
      <c r="N783" s="606"/>
      <c r="O783" s="606"/>
      <c r="P783" s="606"/>
      <c r="Q783" s="606"/>
      <c r="R783" s="606"/>
      <c r="S783" s="606"/>
      <c r="T783" s="606"/>
      <c r="U783" s="606"/>
      <c r="V783" s="606"/>
      <c r="W783" s="606"/>
      <c r="X783" s="607"/>
      <c r="Y783" s="608">
        <v>4</v>
      </c>
      <c r="Z783" s="609"/>
      <c r="AA783" s="609"/>
      <c r="AB783" s="619"/>
      <c r="AC783" s="613" t="s">
        <v>964</v>
      </c>
      <c r="AD783" s="614"/>
      <c r="AE783" s="614"/>
      <c r="AF783" s="614"/>
      <c r="AG783" s="615"/>
      <c r="AH783" s="605" t="s">
        <v>965</v>
      </c>
      <c r="AI783" s="606"/>
      <c r="AJ783" s="606"/>
      <c r="AK783" s="606"/>
      <c r="AL783" s="606"/>
      <c r="AM783" s="606"/>
      <c r="AN783" s="606"/>
      <c r="AO783" s="606"/>
      <c r="AP783" s="606"/>
      <c r="AQ783" s="606"/>
      <c r="AR783" s="606"/>
      <c r="AS783" s="606"/>
      <c r="AT783" s="607"/>
      <c r="AU783" s="608">
        <v>130</v>
      </c>
      <c r="AV783" s="609"/>
      <c r="AW783" s="609"/>
      <c r="AX783" s="610"/>
    </row>
    <row r="784" spans="1:50" ht="24.75" customHeight="1" x14ac:dyDescent="0.2">
      <c r="A784" s="638"/>
      <c r="B784" s="639"/>
      <c r="C784" s="639"/>
      <c r="D784" s="639"/>
      <c r="E784" s="639"/>
      <c r="F784" s="640"/>
      <c r="G784" s="613" t="s">
        <v>966</v>
      </c>
      <c r="H784" s="614"/>
      <c r="I784" s="614"/>
      <c r="J784" s="614"/>
      <c r="K784" s="615"/>
      <c r="L784" s="605" t="s">
        <v>967</v>
      </c>
      <c r="M784" s="606"/>
      <c r="N784" s="606"/>
      <c r="O784" s="606"/>
      <c r="P784" s="606"/>
      <c r="Q784" s="606"/>
      <c r="R784" s="606"/>
      <c r="S784" s="606"/>
      <c r="T784" s="606"/>
      <c r="U784" s="606"/>
      <c r="V784" s="606"/>
      <c r="W784" s="606"/>
      <c r="X784" s="607"/>
      <c r="Y784" s="608">
        <v>4</v>
      </c>
      <c r="Z784" s="609"/>
      <c r="AA784" s="609"/>
      <c r="AB784" s="619"/>
      <c r="AC784" s="613" t="s">
        <v>968</v>
      </c>
      <c r="AD784" s="614"/>
      <c r="AE784" s="614"/>
      <c r="AF784" s="614"/>
      <c r="AG784" s="615"/>
      <c r="AH784" s="605" t="s">
        <v>969</v>
      </c>
      <c r="AI784" s="606"/>
      <c r="AJ784" s="606"/>
      <c r="AK784" s="606"/>
      <c r="AL784" s="606"/>
      <c r="AM784" s="606"/>
      <c r="AN784" s="606"/>
      <c r="AO784" s="606"/>
      <c r="AP784" s="606"/>
      <c r="AQ784" s="606"/>
      <c r="AR784" s="606"/>
      <c r="AS784" s="606"/>
      <c r="AT784" s="607"/>
      <c r="AU784" s="608">
        <v>84</v>
      </c>
      <c r="AV784" s="609"/>
      <c r="AW784" s="609"/>
      <c r="AX784" s="610"/>
    </row>
    <row r="785" spans="1:50" ht="24.75" customHeight="1" x14ac:dyDescent="0.2">
      <c r="A785" s="638"/>
      <c r="B785" s="639"/>
      <c r="C785" s="639"/>
      <c r="D785" s="639"/>
      <c r="E785" s="639"/>
      <c r="F785" s="640"/>
      <c r="G785" s="613" t="s">
        <v>1017</v>
      </c>
      <c r="H785" s="614"/>
      <c r="I785" s="614"/>
      <c r="J785" s="614"/>
      <c r="K785" s="615"/>
      <c r="L785" s="605" t="s">
        <v>1017</v>
      </c>
      <c r="M785" s="606"/>
      <c r="N785" s="606"/>
      <c r="O785" s="606"/>
      <c r="P785" s="606"/>
      <c r="Q785" s="606"/>
      <c r="R785" s="606"/>
      <c r="S785" s="606"/>
      <c r="T785" s="606"/>
      <c r="U785" s="606"/>
      <c r="V785" s="606"/>
      <c r="W785" s="606"/>
      <c r="X785" s="607"/>
      <c r="Y785" s="608" t="s">
        <v>1017</v>
      </c>
      <c r="Z785" s="609"/>
      <c r="AA785" s="609"/>
      <c r="AB785" s="619"/>
      <c r="AC785" s="613" t="s">
        <v>970</v>
      </c>
      <c r="AD785" s="614"/>
      <c r="AE785" s="614"/>
      <c r="AF785" s="614"/>
      <c r="AG785" s="615"/>
      <c r="AH785" s="605" t="s">
        <v>971</v>
      </c>
      <c r="AI785" s="606"/>
      <c r="AJ785" s="606"/>
      <c r="AK785" s="606"/>
      <c r="AL785" s="606"/>
      <c r="AM785" s="606"/>
      <c r="AN785" s="606"/>
      <c r="AO785" s="606"/>
      <c r="AP785" s="606"/>
      <c r="AQ785" s="606"/>
      <c r="AR785" s="606"/>
      <c r="AS785" s="606"/>
      <c r="AT785" s="607"/>
      <c r="AU785" s="608">
        <v>62</v>
      </c>
      <c r="AV785" s="609"/>
      <c r="AW785" s="609"/>
      <c r="AX785" s="610"/>
    </row>
    <row r="786" spans="1:50" ht="24.75" customHeight="1" x14ac:dyDescent="0.2">
      <c r="A786" s="638"/>
      <c r="B786" s="639"/>
      <c r="C786" s="639"/>
      <c r="D786" s="639"/>
      <c r="E786" s="639"/>
      <c r="F786" s="640"/>
      <c r="G786" s="613" t="s">
        <v>1017</v>
      </c>
      <c r="H786" s="614"/>
      <c r="I786" s="614"/>
      <c r="J786" s="614"/>
      <c r="K786" s="615"/>
      <c r="L786" s="605" t="s">
        <v>1017</v>
      </c>
      <c r="M786" s="606"/>
      <c r="N786" s="606"/>
      <c r="O786" s="606"/>
      <c r="P786" s="606"/>
      <c r="Q786" s="606"/>
      <c r="R786" s="606"/>
      <c r="S786" s="606"/>
      <c r="T786" s="606"/>
      <c r="U786" s="606"/>
      <c r="V786" s="606"/>
      <c r="W786" s="606"/>
      <c r="X786" s="607"/>
      <c r="Y786" s="608" t="s">
        <v>1017</v>
      </c>
      <c r="Z786" s="609"/>
      <c r="AA786" s="609"/>
      <c r="AB786" s="619"/>
      <c r="AC786" s="613" t="s">
        <v>972</v>
      </c>
      <c r="AD786" s="614"/>
      <c r="AE786" s="614"/>
      <c r="AF786" s="614"/>
      <c r="AG786" s="615"/>
      <c r="AH786" s="605" t="s">
        <v>973</v>
      </c>
      <c r="AI786" s="606"/>
      <c r="AJ786" s="606"/>
      <c r="AK786" s="606"/>
      <c r="AL786" s="606"/>
      <c r="AM786" s="606"/>
      <c r="AN786" s="606"/>
      <c r="AO786" s="606"/>
      <c r="AP786" s="606"/>
      <c r="AQ786" s="606"/>
      <c r="AR786" s="606"/>
      <c r="AS786" s="606"/>
      <c r="AT786" s="607"/>
      <c r="AU786" s="608">
        <v>46</v>
      </c>
      <c r="AV786" s="609"/>
      <c r="AW786" s="609"/>
      <c r="AX786" s="610"/>
    </row>
    <row r="787" spans="1:50" ht="24.75" customHeight="1" x14ac:dyDescent="0.2">
      <c r="A787" s="638"/>
      <c r="B787" s="639"/>
      <c r="C787" s="639"/>
      <c r="D787" s="639"/>
      <c r="E787" s="639"/>
      <c r="F787" s="640"/>
      <c r="G787" s="613" t="s">
        <v>1017</v>
      </c>
      <c r="H787" s="614"/>
      <c r="I787" s="614"/>
      <c r="J787" s="614"/>
      <c r="K787" s="615"/>
      <c r="L787" s="605" t="s">
        <v>1017</v>
      </c>
      <c r="M787" s="606"/>
      <c r="N787" s="606"/>
      <c r="O787" s="606"/>
      <c r="P787" s="606"/>
      <c r="Q787" s="606"/>
      <c r="R787" s="606"/>
      <c r="S787" s="606"/>
      <c r="T787" s="606"/>
      <c r="U787" s="606"/>
      <c r="V787" s="606"/>
      <c r="W787" s="606"/>
      <c r="X787" s="607"/>
      <c r="Y787" s="608" t="s">
        <v>1017</v>
      </c>
      <c r="Z787" s="609"/>
      <c r="AA787" s="609"/>
      <c r="AB787" s="619"/>
      <c r="AC787" s="613" t="s">
        <v>966</v>
      </c>
      <c r="AD787" s="614"/>
      <c r="AE787" s="614"/>
      <c r="AF787" s="614"/>
      <c r="AG787" s="615"/>
      <c r="AH787" s="605" t="s">
        <v>974</v>
      </c>
      <c r="AI787" s="606"/>
      <c r="AJ787" s="606"/>
      <c r="AK787" s="606"/>
      <c r="AL787" s="606"/>
      <c r="AM787" s="606"/>
      <c r="AN787" s="606"/>
      <c r="AO787" s="606"/>
      <c r="AP787" s="606"/>
      <c r="AQ787" s="606"/>
      <c r="AR787" s="606"/>
      <c r="AS787" s="606"/>
      <c r="AT787" s="607"/>
      <c r="AU787" s="608">
        <v>14</v>
      </c>
      <c r="AV787" s="609"/>
      <c r="AW787" s="609"/>
      <c r="AX787" s="610"/>
    </row>
    <row r="788" spans="1:50" ht="24.75" customHeight="1" x14ac:dyDescent="0.2">
      <c r="A788" s="638"/>
      <c r="B788" s="639"/>
      <c r="C788" s="639"/>
      <c r="D788" s="639"/>
      <c r="E788" s="639"/>
      <c r="F788" s="640"/>
      <c r="G788" s="613" t="s">
        <v>1017</v>
      </c>
      <c r="H788" s="614"/>
      <c r="I788" s="614"/>
      <c r="J788" s="614"/>
      <c r="K788" s="615"/>
      <c r="L788" s="605" t="s">
        <v>1017</v>
      </c>
      <c r="M788" s="606"/>
      <c r="N788" s="606"/>
      <c r="O788" s="606"/>
      <c r="P788" s="606"/>
      <c r="Q788" s="606"/>
      <c r="R788" s="606"/>
      <c r="S788" s="606"/>
      <c r="T788" s="606"/>
      <c r="U788" s="606"/>
      <c r="V788" s="606"/>
      <c r="W788" s="606"/>
      <c r="X788" s="607"/>
      <c r="Y788" s="608" t="s">
        <v>1017</v>
      </c>
      <c r="Z788" s="609"/>
      <c r="AA788" s="609"/>
      <c r="AB788" s="619"/>
      <c r="AC788" s="613" t="s">
        <v>975</v>
      </c>
      <c r="AD788" s="614"/>
      <c r="AE788" s="614"/>
      <c r="AF788" s="614"/>
      <c r="AG788" s="615"/>
      <c r="AH788" s="605" t="s">
        <v>976</v>
      </c>
      <c r="AI788" s="606"/>
      <c r="AJ788" s="606"/>
      <c r="AK788" s="606"/>
      <c r="AL788" s="606"/>
      <c r="AM788" s="606"/>
      <c r="AN788" s="606"/>
      <c r="AO788" s="606"/>
      <c r="AP788" s="606"/>
      <c r="AQ788" s="606"/>
      <c r="AR788" s="606"/>
      <c r="AS788" s="606"/>
      <c r="AT788" s="607"/>
      <c r="AU788" s="608">
        <v>5</v>
      </c>
      <c r="AV788" s="609"/>
      <c r="AW788" s="609"/>
      <c r="AX788" s="610"/>
    </row>
    <row r="789" spans="1:50" ht="24.75" customHeight="1" x14ac:dyDescent="0.2">
      <c r="A789" s="638"/>
      <c r="B789" s="639"/>
      <c r="C789" s="639"/>
      <c r="D789" s="639"/>
      <c r="E789" s="639"/>
      <c r="F789" s="640"/>
      <c r="G789" s="613" t="s">
        <v>1017</v>
      </c>
      <c r="H789" s="614"/>
      <c r="I789" s="614"/>
      <c r="J789" s="614"/>
      <c r="K789" s="615"/>
      <c r="L789" s="605" t="s">
        <v>1017</v>
      </c>
      <c r="M789" s="606"/>
      <c r="N789" s="606"/>
      <c r="O789" s="606"/>
      <c r="P789" s="606"/>
      <c r="Q789" s="606"/>
      <c r="R789" s="606"/>
      <c r="S789" s="606"/>
      <c r="T789" s="606"/>
      <c r="U789" s="606"/>
      <c r="V789" s="606"/>
      <c r="W789" s="606"/>
      <c r="X789" s="607"/>
      <c r="Y789" s="608" t="s">
        <v>1017</v>
      </c>
      <c r="Z789" s="609"/>
      <c r="AA789" s="609"/>
      <c r="AB789" s="619"/>
      <c r="AC789" s="613" t="s">
        <v>962</v>
      </c>
      <c r="AD789" s="614"/>
      <c r="AE789" s="614"/>
      <c r="AF789" s="614"/>
      <c r="AG789" s="615"/>
      <c r="AH789" s="605" t="s">
        <v>977</v>
      </c>
      <c r="AI789" s="606"/>
      <c r="AJ789" s="606"/>
      <c r="AK789" s="606"/>
      <c r="AL789" s="606"/>
      <c r="AM789" s="606"/>
      <c r="AN789" s="606"/>
      <c r="AO789" s="606"/>
      <c r="AP789" s="606"/>
      <c r="AQ789" s="606"/>
      <c r="AR789" s="606"/>
      <c r="AS789" s="606"/>
      <c r="AT789" s="607"/>
      <c r="AU789" s="608">
        <v>2</v>
      </c>
      <c r="AV789" s="609"/>
      <c r="AW789" s="609"/>
      <c r="AX789" s="610"/>
    </row>
    <row r="790" spans="1:50" ht="24.75" hidden="1" customHeight="1" x14ac:dyDescent="0.2">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x14ac:dyDescent="0.2">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thickBot="1" x14ac:dyDescent="0.25">
      <c r="A792" s="638"/>
      <c r="B792" s="639"/>
      <c r="C792" s="639"/>
      <c r="D792" s="639"/>
      <c r="E792" s="639"/>
      <c r="F792" s="640"/>
      <c r="G792" s="834" t="s">
        <v>20</v>
      </c>
      <c r="H792" s="835"/>
      <c r="I792" s="835"/>
      <c r="J792" s="835"/>
      <c r="K792" s="835"/>
      <c r="L792" s="836"/>
      <c r="M792" s="837"/>
      <c r="N792" s="837"/>
      <c r="O792" s="837"/>
      <c r="P792" s="837"/>
      <c r="Q792" s="837"/>
      <c r="R792" s="837"/>
      <c r="S792" s="837"/>
      <c r="T792" s="837"/>
      <c r="U792" s="837"/>
      <c r="V792" s="837"/>
      <c r="W792" s="837"/>
      <c r="X792" s="838"/>
      <c r="Y792" s="839">
        <f>SUM(Y782:AB791)</f>
        <v>119</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488</v>
      </c>
      <c r="AV792" s="840"/>
      <c r="AW792" s="840"/>
      <c r="AX792" s="842"/>
    </row>
    <row r="793" spans="1:50" ht="24.75" customHeight="1" x14ac:dyDescent="0.2">
      <c r="A793" s="638"/>
      <c r="B793" s="639"/>
      <c r="C793" s="639"/>
      <c r="D793" s="639"/>
      <c r="E793" s="639"/>
      <c r="F793" s="640"/>
      <c r="G793" s="602" t="s">
        <v>834</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835</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01"/>
    </row>
    <row r="794" spans="1:50" ht="24.75" customHeight="1" x14ac:dyDescent="0.2">
      <c r="A794" s="638"/>
      <c r="B794" s="639"/>
      <c r="C794" s="639"/>
      <c r="D794" s="639"/>
      <c r="E794" s="639"/>
      <c r="F794" s="640"/>
      <c r="G794" s="823"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6"/>
      <c r="AC794" s="823"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customHeight="1" x14ac:dyDescent="0.2">
      <c r="A795" s="638"/>
      <c r="B795" s="639"/>
      <c r="C795" s="639"/>
      <c r="D795" s="639"/>
      <c r="E795" s="639"/>
      <c r="F795" s="640"/>
      <c r="G795" s="677" t="s">
        <v>992</v>
      </c>
      <c r="H795" s="678"/>
      <c r="I795" s="678"/>
      <c r="J795" s="678"/>
      <c r="K795" s="679"/>
      <c r="L795" s="671" t="s">
        <v>993</v>
      </c>
      <c r="M795" s="672"/>
      <c r="N795" s="672"/>
      <c r="O795" s="672"/>
      <c r="P795" s="672"/>
      <c r="Q795" s="672"/>
      <c r="R795" s="672"/>
      <c r="S795" s="672"/>
      <c r="T795" s="672"/>
      <c r="U795" s="672"/>
      <c r="V795" s="672"/>
      <c r="W795" s="672"/>
      <c r="X795" s="673"/>
      <c r="Y795" s="392">
        <v>9.6439999999999984</v>
      </c>
      <c r="Z795" s="393"/>
      <c r="AA795" s="393"/>
      <c r="AB795" s="813"/>
      <c r="AC795" s="677" t="s">
        <v>970</v>
      </c>
      <c r="AD795" s="678"/>
      <c r="AE795" s="678"/>
      <c r="AF795" s="678"/>
      <c r="AG795" s="679"/>
      <c r="AH795" s="671" t="s">
        <v>1006</v>
      </c>
      <c r="AI795" s="672"/>
      <c r="AJ795" s="672"/>
      <c r="AK795" s="672"/>
      <c r="AL795" s="672"/>
      <c r="AM795" s="672"/>
      <c r="AN795" s="672"/>
      <c r="AO795" s="672"/>
      <c r="AP795" s="672"/>
      <c r="AQ795" s="672"/>
      <c r="AR795" s="672"/>
      <c r="AS795" s="672"/>
      <c r="AT795" s="673"/>
      <c r="AU795" s="392">
        <v>16</v>
      </c>
      <c r="AV795" s="393"/>
      <c r="AW795" s="393"/>
      <c r="AX795" s="394"/>
    </row>
    <row r="796" spans="1:50" ht="24.75" customHeight="1" x14ac:dyDescent="0.2">
      <c r="A796" s="638"/>
      <c r="B796" s="639"/>
      <c r="C796" s="639"/>
      <c r="D796" s="639"/>
      <c r="E796" s="639"/>
      <c r="F796" s="640"/>
      <c r="G796" s="613" t="s">
        <v>994</v>
      </c>
      <c r="H796" s="614"/>
      <c r="I796" s="614"/>
      <c r="J796" s="614"/>
      <c r="K796" s="615"/>
      <c r="L796" s="605" t="s">
        <v>724</v>
      </c>
      <c r="M796" s="606"/>
      <c r="N796" s="606"/>
      <c r="O796" s="606"/>
      <c r="P796" s="606"/>
      <c r="Q796" s="606"/>
      <c r="R796" s="606"/>
      <c r="S796" s="606"/>
      <c r="T796" s="606"/>
      <c r="U796" s="606"/>
      <c r="V796" s="606"/>
      <c r="W796" s="606"/>
      <c r="X796" s="607"/>
      <c r="Y796" s="608">
        <v>10.487</v>
      </c>
      <c r="Z796" s="609"/>
      <c r="AA796" s="609"/>
      <c r="AB796" s="619"/>
      <c r="AC796" s="613" t="s">
        <v>964</v>
      </c>
      <c r="AD796" s="614"/>
      <c r="AE796" s="614"/>
      <c r="AF796" s="614"/>
      <c r="AG796" s="615"/>
      <c r="AH796" s="605" t="s">
        <v>978</v>
      </c>
      <c r="AI796" s="606"/>
      <c r="AJ796" s="606"/>
      <c r="AK796" s="606"/>
      <c r="AL796" s="606"/>
      <c r="AM796" s="606"/>
      <c r="AN796" s="606"/>
      <c r="AO796" s="606"/>
      <c r="AP796" s="606"/>
      <c r="AQ796" s="606"/>
      <c r="AR796" s="606"/>
      <c r="AS796" s="606"/>
      <c r="AT796" s="607"/>
      <c r="AU796" s="608">
        <v>13</v>
      </c>
      <c r="AV796" s="609"/>
      <c r="AW796" s="609"/>
      <c r="AX796" s="610"/>
    </row>
    <row r="797" spans="1:50" ht="24.75" customHeight="1" x14ac:dyDescent="0.2">
      <c r="A797" s="638"/>
      <c r="B797" s="639"/>
      <c r="C797" s="639"/>
      <c r="D797" s="639"/>
      <c r="E797" s="639"/>
      <c r="F797" s="640"/>
      <c r="G797" s="613" t="s">
        <v>995</v>
      </c>
      <c r="H797" s="614"/>
      <c r="I797" s="614"/>
      <c r="J797" s="614"/>
      <c r="K797" s="615"/>
      <c r="L797" s="605" t="s">
        <v>996</v>
      </c>
      <c r="M797" s="606"/>
      <c r="N797" s="606"/>
      <c r="O797" s="606"/>
      <c r="P797" s="606"/>
      <c r="Q797" s="606"/>
      <c r="R797" s="606"/>
      <c r="S797" s="606"/>
      <c r="T797" s="606"/>
      <c r="U797" s="606"/>
      <c r="V797" s="606"/>
      <c r="W797" s="606"/>
      <c r="X797" s="607"/>
      <c r="Y797" s="608">
        <v>3.4770000000000003</v>
      </c>
      <c r="Z797" s="609"/>
      <c r="AA797" s="609"/>
      <c r="AB797" s="619"/>
      <c r="AC797" s="613" t="s">
        <v>979</v>
      </c>
      <c r="AD797" s="614"/>
      <c r="AE797" s="614"/>
      <c r="AF797" s="614"/>
      <c r="AG797" s="615"/>
      <c r="AH797" s="605" t="s">
        <v>980</v>
      </c>
      <c r="AI797" s="606"/>
      <c r="AJ797" s="606"/>
      <c r="AK797" s="606"/>
      <c r="AL797" s="606"/>
      <c r="AM797" s="606"/>
      <c r="AN797" s="606"/>
      <c r="AO797" s="606"/>
      <c r="AP797" s="606"/>
      <c r="AQ797" s="606"/>
      <c r="AR797" s="606"/>
      <c r="AS797" s="606"/>
      <c r="AT797" s="607"/>
      <c r="AU797" s="608">
        <v>10</v>
      </c>
      <c r="AV797" s="609"/>
      <c r="AW797" s="609"/>
      <c r="AX797" s="610"/>
    </row>
    <row r="798" spans="1:50" ht="24.75" customHeight="1" x14ac:dyDescent="0.2">
      <c r="A798" s="638"/>
      <c r="B798" s="639"/>
      <c r="C798" s="639"/>
      <c r="D798" s="639"/>
      <c r="E798" s="639"/>
      <c r="F798" s="640"/>
      <c r="G798" s="613" t="s">
        <v>997</v>
      </c>
      <c r="H798" s="614"/>
      <c r="I798" s="614"/>
      <c r="J798" s="614"/>
      <c r="K798" s="615"/>
      <c r="L798" s="605" t="s">
        <v>998</v>
      </c>
      <c r="M798" s="606"/>
      <c r="N798" s="606"/>
      <c r="O798" s="606"/>
      <c r="P798" s="606"/>
      <c r="Q798" s="606"/>
      <c r="R798" s="606"/>
      <c r="S798" s="606"/>
      <c r="T798" s="606"/>
      <c r="U798" s="606"/>
      <c r="V798" s="606"/>
      <c r="W798" s="606"/>
      <c r="X798" s="607"/>
      <c r="Y798" s="608">
        <v>0.41899999999999998</v>
      </c>
      <c r="Z798" s="609"/>
      <c r="AA798" s="609"/>
      <c r="AB798" s="619"/>
      <c r="AC798" s="613" t="s">
        <v>981</v>
      </c>
      <c r="AD798" s="614"/>
      <c r="AE798" s="614"/>
      <c r="AF798" s="614"/>
      <c r="AG798" s="615"/>
      <c r="AH798" s="605" t="s">
        <v>1007</v>
      </c>
      <c r="AI798" s="606"/>
      <c r="AJ798" s="606"/>
      <c r="AK798" s="606"/>
      <c r="AL798" s="606"/>
      <c r="AM798" s="606"/>
      <c r="AN798" s="606"/>
      <c r="AO798" s="606"/>
      <c r="AP798" s="606"/>
      <c r="AQ798" s="606"/>
      <c r="AR798" s="606"/>
      <c r="AS798" s="606"/>
      <c r="AT798" s="607"/>
      <c r="AU798" s="608">
        <v>8</v>
      </c>
      <c r="AV798" s="609"/>
      <c r="AW798" s="609"/>
      <c r="AX798" s="610"/>
    </row>
    <row r="799" spans="1:50" ht="24.75" customHeight="1" x14ac:dyDescent="0.2">
      <c r="A799" s="638"/>
      <c r="B799" s="639"/>
      <c r="C799" s="639"/>
      <c r="D799" s="639"/>
      <c r="E799" s="639"/>
      <c r="F799" s="640"/>
      <c r="G799" s="613" t="s">
        <v>718</v>
      </c>
      <c r="H799" s="614"/>
      <c r="I799" s="614"/>
      <c r="J799" s="614"/>
      <c r="K799" s="615"/>
      <c r="L799" s="605" t="s">
        <v>1004</v>
      </c>
      <c r="M799" s="606"/>
      <c r="N799" s="606"/>
      <c r="O799" s="606"/>
      <c r="P799" s="606"/>
      <c r="Q799" s="606"/>
      <c r="R799" s="606"/>
      <c r="S799" s="606"/>
      <c r="T799" s="606"/>
      <c r="U799" s="606"/>
      <c r="V799" s="606"/>
      <c r="W799" s="606"/>
      <c r="X799" s="607"/>
      <c r="Y799" s="608">
        <v>34.402999999999999</v>
      </c>
      <c r="Z799" s="609"/>
      <c r="AA799" s="609"/>
      <c r="AB799" s="619"/>
      <c r="AC799" s="613" t="s">
        <v>982</v>
      </c>
      <c r="AD799" s="614"/>
      <c r="AE799" s="614"/>
      <c r="AF799" s="614"/>
      <c r="AG799" s="615"/>
      <c r="AH799" s="605" t="s">
        <v>1008</v>
      </c>
      <c r="AI799" s="606"/>
      <c r="AJ799" s="606"/>
      <c r="AK799" s="606"/>
      <c r="AL799" s="606"/>
      <c r="AM799" s="606"/>
      <c r="AN799" s="606"/>
      <c r="AO799" s="606"/>
      <c r="AP799" s="606"/>
      <c r="AQ799" s="606"/>
      <c r="AR799" s="606"/>
      <c r="AS799" s="606"/>
      <c r="AT799" s="607"/>
      <c r="AU799" s="608">
        <v>4</v>
      </c>
      <c r="AV799" s="609"/>
      <c r="AW799" s="609"/>
      <c r="AX799" s="610"/>
    </row>
    <row r="800" spans="1:50" ht="24.75" customHeight="1" x14ac:dyDescent="0.2">
      <c r="A800" s="638"/>
      <c r="B800" s="639"/>
      <c r="C800" s="639"/>
      <c r="D800" s="639"/>
      <c r="E800" s="639"/>
      <c r="F800" s="640"/>
      <c r="G800" s="613" t="s">
        <v>962</v>
      </c>
      <c r="H800" s="614"/>
      <c r="I800" s="614"/>
      <c r="J800" s="614"/>
      <c r="K800" s="615"/>
      <c r="L800" s="605" t="s">
        <v>1005</v>
      </c>
      <c r="M800" s="606"/>
      <c r="N800" s="606"/>
      <c r="O800" s="606"/>
      <c r="P800" s="606"/>
      <c r="Q800" s="606"/>
      <c r="R800" s="606"/>
      <c r="S800" s="606"/>
      <c r="T800" s="606"/>
      <c r="U800" s="606"/>
      <c r="V800" s="606"/>
      <c r="W800" s="606"/>
      <c r="X800" s="607"/>
      <c r="Y800" s="608">
        <v>0.39400000000000002</v>
      </c>
      <c r="Z800" s="609"/>
      <c r="AA800" s="609"/>
      <c r="AB800" s="619"/>
      <c r="AC800" s="613" t="s">
        <v>972</v>
      </c>
      <c r="AD800" s="614"/>
      <c r="AE800" s="614"/>
      <c r="AF800" s="614"/>
      <c r="AG800" s="615"/>
      <c r="AH800" s="605" t="s">
        <v>1009</v>
      </c>
      <c r="AI800" s="606"/>
      <c r="AJ800" s="606"/>
      <c r="AK800" s="606"/>
      <c r="AL800" s="606"/>
      <c r="AM800" s="606"/>
      <c r="AN800" s="606"/>
      <c r="AO800" s="606"/>
      <c r="AP800" s="606"/>
      <c r="AQ800" s="606"/>
      <c r="AR800" s="606"/>
      <c r="AS800" s="606"/>
      <c r="AT800" s="607"/>
      <c r="AU800" s="608">
        <v>3</v>
      </c>
      <c r="AV800" s="609"/>
      <c r="AW800" s="609"/>
      <c r="AX800" s="610"/>
    </row>
    <row r="801" spans="1:50" ht="24.75" customHeight="1" x14ac:dyDescent="0.2">
      <c r="A801" s="638"/>
      <c r="B801" s="639"/>
      <c r="C801" s="639"/>
      <c r="D801" s="639"/>
      <c r="E801" s="639"/>
      <c r="F801" s="640"/>
      <c r="G801" s="613" t="s">
        <v>1001</v>
      </c>
      <c r="H801" s="614"/>
      <c r="I801" s="614"/>
      <c r="J801" s="614"/>
      <c r="K801" s="615"/>
      <c r="L801" s="605" t="s">
        <v>1002</v>
      </c>
      <c r="M801" s="606"/>
      <c r="N801" s="606"/>
      <c r="O801" s="606"/>
      <c r="P801" s="606"/>
      <c r="Q801" s="606"/>
      <c r="R801" s="606"/>
      <c r="S801" s="606"/>
      <c r="T801" s="606"/>
      <c r="U801" s="606"/>
      <c r="V801" s="606"/>
      <c r="W801" s="606"/>
      <c r="X801" s="607"/>
      <c r="Y801" s="608">
        <v>1.3330000000000002</v>
      </c>
      <c r="Z801" s="609"/>
      <c r="AA801" s="609"/>
      <c r="AB801" s="619"/>
      <c r="AC801" s="613" t="s">
        <v>962</v>
      </c>
      <c r="AD801" s="614"/>
      <c r="AE801" s="614"/>
      <c r="AF801" s="614"/>
      <c r="AG801" s="615"/>
      <c r="AH801" s="605" t="s">
        <v>1010</v>
      </c>
      <c r="AI801" s="606"/>
      <c r="AJ801" s="606"/>
      <c r="AK801" s="606"/>
      <c r="AL801" s="606"/>
      <c r="AM801" s="606"/>
      <c r="AN801" s="606"/>
      <c r="AO801" s="606"/>
      <c r="AP801" s="606"/>
      <c r="AQ801" s="606"/>
      <c r="AR801" s="606"/>
      <c r="AS801" s="606"/>
      <c r="AT801" s="607"/>
      <c r="AU801" s="608">
        <v>0.6</v>
      </c>
      <c r="AV801" s="609"/>
      <c r="AW801" s="609"/>
      <c r="AX801" s="610"/>
    </row>
    <row r="802" spans="1:50" ht="24.75" customHeight="1" x14ac:dyDescent="0.2">
      <c r="A802" s="638"/>
      <c r="B802" s="639"/>
      <c r="C802" s="639"/>
      <c r="D802" s="639"/>
      <c r="E802" s="639"/>
      <c r="F802" s="640"/>
      <c r="G802" s="613" t="s">
        <v>713</v>
      </c>
      <c r="H802" s="614"/>
      <c r="I802" s="614"/>
      <c r="J802" s="614"/>
      <c r="K802" s="615"/>
      <c r="L802" s="605" t="s">
        <v>1003</v>
      </c>
      <c r="M802" s="606"/>
      <c r="N802" s="606"/>
      <c r="O802" s="606"/>
      <c r="P802" s="606"/>
      <c r="Q802" s="606"/>
      <c r="R802" s="606"/>
      <c r="S802" s="606"/>
      <c r="T802" s="606"/>
      <c r="U802" s="606"/>
      <c r="V802" s="606"/>
      <c r="W802" s="606"/>
      <c r="X802" s="607"/>
      <c r="Y802" s="608">
        <v>0.747</v>
      </c>
      <c r="Z802" s="609"/>
      <c r="AA802" s="609"/>
      <c r="AB802" s="619"/>
      <c r="AC802" s="613" t="s">
        <v>966</v>
      </c>
      <c r="AD802" s="614"/>
      <c r="AE802" s="614"/>
      <c r="AF802" s="614"/>
      <c r="AG802" s="615"/>
      <c r="AH802" s="605" t="s">
        <v>983</v>
      </c>
      <c r="AI802" s="606"/>
      <c r="AJ802" s="606"/>
      <c r="AK802" s="606"/>
      <c r="AL802" s="606"/>
      <c r="AM802" s="606"/>
      <c r="AN802" s="606"/>
      <c r="AO802" s="606"/>
      <c r="AP802" s="606"/>
      <c r="AQ802" s="606"/>
      <c r="AR802" s="606"/>
      <c r="AS802" s="606"/>
      <c r="AT802" s="607"/>
      <c r="AU802" s="608">
        <v>0.4</v>
      </c>
      <c r="AV802" s="609"/>
      <c r="AW802" s="609"/>
      <c r="AX802" s="610"/>
    </row>
    <row r="803" spans="1:50" ht="24.75" customHeight="1" x14ac:dyDescent="0.2">
      <c r="A803" s="638"/>
      <c r="B803" s="639"/>
      <c r="C803" s="639"/>
      <c r="D803" s="639"/>
      <c r="E803" s="639"/>
      <c r="F803" s="640"/>
      <c r="G803" s="613" t="s">
        <v>999</v>
      </c>
      <c r="H803" s="614"/>
      <c r="I803" s="614"/>
      <c r="J803" s="614"/>
      <c r="K803" s="615"/>
      <c r="L803" s="605" t="s">
        <v>1000</v>
      </c>
      <c r="M803" s="606"/>
      <c r="N803" s="606"/>
      <c r="O803" s="606"/>
      <c r="P803" s="606"/>
      <c r="Q803" s="606"/>
      <c r="R803" s="606"/>
      <c r="S803" s="606"/>
      <c r="T803" s="606"/>
      <c r="U803" s="606"/>
      <c r="V803" s="606"/>
      <c r="W803" s="606"/>
      <c r="X803" s="607"/>
      <c r="Y803" s="608">
        <v>2.1970000000000001</v>
      </c>
      <c r="Z803" s="609"/>
      <c r="AA803" s="609"/>
      <c r="AB803" s="619"/>
      <c r="AC803" s="613" t="s">
        <v>1017</v>
      </c>
      <c r="AD803" s="614"/>
      <c r="AE803" s="614"/>
      <c r="AF803" s="614"/>
      <c r="AG803" s="615"/>
      <c r="AH803" s="605" t="s">
        <v>1017</v>
      </c>
      <c r="AI803" s="606"/>
      <c r="AJ803" s="606"/>
      <c r="AK803" s="606"/>
      <c r="AL803" s="606"/>
      <c r="AM803" s="606"/>
      <c r="AN803" s="606"/>
      <c r="AO803" s="606"/>
      <c r="AP803" s="606"/>
      <c r="AQ803" s="606"/>
      <c r="AR803" s="606"/>
      <c r="AS803" s="606"/>
      <c r="AT803" s="607"/>
      <c r="AU803" s="608" t="s">
        <v>1017</v>
      </c>
      <c r="AV803" s="609"/>
      <c r="AW803" s="609"/>
      <c r="AX803" s="610"/>
    </row>
    <row r="804" spans="1:50" ht="24.75" hidden="1" customHeight="1" x14ac:dyDescent="0.2">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customHeight="1" thickBot="1" x14ac:dyDescent="0.25">
      <c r="A805" s="638"/>
      <c r="B805" s="639"/>
      <c r="C805" s="639"/>
      <c r="D805" s="639"/>
      <c r="E805" s="639"/>
      <c r="F805" s="640"/>
      <c r="G805" s="834" t="s">
        <v>20</v>
      </c>
      <c r="H805" s="835"/>
      <c r="I805" s="835"/>
      <c r="J805" s="835"/>
      <c r="K805" s="835"/>
      <c r="L805" s="836"/>
      <c r="M805" s="837"/>
      <c r="N805" s="837"/>
      <c r="O805" s="837"/>
      <c r="P805" s="837"/>
      <c r="Q805" s="837"/>
      <c r="R805" s="837"/>
      <c r="S805" s="837"/>
      <c r="T805" s="837"/>
      <c r="U805" s="837"/>
      <c r="V805" s="837"/>
      <c r="W805" s="837"/>
      <c r="X805" s="838"/>
      <c r="Y805" s="839">
        <f>SUM(Y795:AB804)</f>
        <v>63.100999999999999</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55</v>
      </c>
      <c r="AV805" s="840"/>
      <c r="AW805" s="840"/>
      <c r="AX805" s="842"/>
    </row>
    <row r="806" spans="1:50" ht="24.75" customHeight="1" x14ac:dyDescent="0.2">
      <c r="A806" s="638"/>
      <c r="B806" s="639"/>
      <c r="C806" s="639"/>
      <c r="D806" s="639"/>
      <c r="E806" s="639"/>
      <c r="F806" s="640"/>
      <c r="G806" s="602" t="s">
        <v>861</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859</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1"/>
    </row>
    <row r="807" spans="1:50" ht="24.75" customHeight="1" x14ac:dyDescent="0.2">
      <c r="A807" s="638"/>
      <c r="B807" s="639"/>
      <c r="C807" s="639"/>
      <c r="D807" s="639"/>
      <c r="E807" s="639"/>
      <c r="F807" s="640"/>
      <c r="G807" s="823"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6"/>
      <c r="AC807" s="823"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customHeight="1" x14ac:dyDescent="0.2">
      <c r="A808" s="638"/>
      <c r="B808" s="639"/>
      <c r="C808" s="639"/>
      <c r="D808" s="639"/>
      <c r="E808" s="639"/>
      <c r="F808" s="640"/>
      <c r="G808" s="677" t="s">
        <v>984</v>
      </c>
      <c r="H808" s="678"/>
      <c r="I808" s="678"/>
      <c r="J808" s="678"/>
      <c r="K808" s="679"/>
      <c r="L808" s="671" t="s">
        <v>985</v>
      </c>
      <c r="M808" s="672"/>
      <c r="N808" s="672"/>
      <c r="O808" s="672"/>
      <c r="P808" s="672"/>
      <c r="Q808" s="672"/>
      <c r="R808" s="672"/>
      <c r="S808" s="672"/>
      <c r="T808" s="672"/>
      <c r="U808" s="672"/>
      <c r="V808" s="672"/>
      <c r="W808" s="672"/>
      <c r="X808" s="673"/>
      <c r="Y808" s="392">
        <v>55</v>
      </c>
      <c r="Z808" s="393"/>
      <c r="AA808" s="393"/>
      <c r="AB808" s="813"/>
      <c r="AC808" s="677" t="s">
        <v>717</v>
      </c>
      <c r="AD808" s="678"/>
      <c r="AE808" s="678"/>
      <c r="AF808" s="678"/>
      <c r="AG808" s="679"/>
      <c r="AH808" s="671" t="s">
        <v>720</v>
      </c>
      <c r="AI808" s="672"/>
      <c r="AJ808" s="672"/>
      <c r="AK808" s="672"/>
      <c r="AL808" s="672"/>
      <c r="AM808" s="672"/>
      <c r="AN808" s="672"/>
      <c r="AO808" s="672"/>
      <c r="AP808" s="672"/>
      <c r="AQ808" s="672"/>
      <c r="AR808" s="672"/>
      <c r="AS808" s="672"/>
      <c r="AT808" s="673"/>
      <c r="AU808" s="392">
        <v>130</v>
      </c>
      <c r="AV808" s="393"/>
      <c r="AW808" s="393"/>
      <c r="AX808" s="394"/>
    </row>
    <row r="809" spans="1:50" ht="24.75" customHeight="1" x14ac:dyDescent="0.2">
      <c r="A809" s="638"/>
      <c r="B809" s="639"/>
      <c r="C809" s="639"/>
      <c r="D809" s="639"/>
      <c r="E809" s="639"/>
      <c r="F809" s="640"/>
      <c r="G809" s="613" t="s">
        <v>986</v>
      </c>
      <c r="H809" s="614"/>
      <c r="I809" s="614"/>
      <c r="J809" s="614"/>
      <c r="K809" s="615"/>
      <c r="L809" s="605" t="s">
        <v>987</v>
      </c>
      <c r="M809" s="606"/>
      <c r="N809" s="606"/>
      <c r="O809" s="606"/>
      <c r="P809" s="606"/>
      <c r="Q809" s="606"/>
      <c r="R809" s="606"/>
      <c r="S809" s="606"/>
      <c r="T809" s="606"/>
      <c r="U809" s="606"/>
      <c r="V809" s="606"/>
      <c r="W809" s="606"/>
      <c r="X809" s="607"/>
      <c r="Y809" s="608">
        <v>29</v>
      </c>
      <c r="Z809" s="609"/>
      <c r="AA809" s="609"/>
      <c r="AB809" s="619"/>
      <c r="AC809" s="613" t="s">
        <v>721</v>
      </c>
      <c r="AD809" s="614"/>
      <c r="AE809" s="614"/>
      <c r="AF809" s="614"/>
      <c r="AG809" s="615"/>
      <c r="AH809" s="605" t="s">
        <v>722</v>
      </c>
      <c r="AI809" s="606"/>
      <c r="AJ809" s="606"/>
      <c r="AK809" s="606"/>
      <c r="AL809" s="606"/>
      <c r="AM809" s="606"/>
      <c r="AN809" s="606"/>
      <c r="AO809" s="606"/>
      <c r="AP809" s="606"/>
      <c r="AQ809" s="606"/>
      <c r="AR809" s="606"/>
      <c r="AS809" s="606"/>
      <c r="AT809" s="607"/>
      <c r="AU809" s="608">
        <v>123</v>
      </c>
      <c r="AV809" s="609"/>
      <c r="AW809" s="609"/>
      <c r="AX809" s="610"/>
    </row>
    <row r="810" spans="1:50" ht="24.75" customHeight="1" x14ac:dyDescent="0.2">
      <c r="A810" s="638"/>
      <c r="B810" s="639"/>
      <c r="C810" s="639"/>
      <c r="D810" s="639"/>
      <c r="E810" s="639"/>
      <c r="F810" s="640"/>
      <c r="G810" s="613" t="s">
        <v>988</v>
      </c>
      <c r="H810" s="614"/>
      <c r="I810" s="614"/>
      <c r="J810" s="614"/>
      <c r="K810" s="615"/>
      <c r="L810" s="605" t="s">
        <v>989</v>
      </c>
      <c r="M810" s="606"/>
      <c r="N810" s="606"/>
      <c r="O810" s="606"/>
      <c r="P810" s="606"/>
      <c r="Q810" s="606"/>
      <c r="R810" s="606"/>
      <c r="S810" s="606"/>
      <c r="T810" s="606"/>
      <c r="U810" s="606"/>
      <c r="V810" s="606"/>
      <c r="W810" s="606"/>
      <c r="X810" s="607"/>
      <c r="Y810" s="608">
        <v>14</v>
      </c>
      <c r="Z810" s="609"/>
      <c r="AA810" s="609"/>
      <c r="AB810" s="619"/>
      <c r="AC810" s="613" t="s">
        <v>714</v>
      </c>
      <c r="AD810" s="614"/>
      <c r="AE810" s="614"/>
      <c r="AF810" s="614"/>
      <c r="AG810" s="615"/>
      <c r="AH810" s="605" t="s">
        <v>723</v>
      </c>
      <c r="AI810" s="606"/>
      <c r="AJ810" s="606"/>
      <c r="AK810" s="606"/>
      <c r="AL810" s="606"/>
      <c r="AM810" s="606"/>
      <c r="AN810" s="606"/>
      <c r="AO810" s="606"/>
      <c r="AP810" s="606"/>
      <c r="AQ810" s="606"/>
      <c r="AR810" s="606"/>
      <c r="AS810" s="606"/>
      <c r="AT810" s="607"/>
      <c r="AU810" s="608">
        <v>77</v>
      </c>
      <c r="AV810" s="609"/>
      <c r="AW810" s="609"/>
      <c r="AX810" s="610"/>
    </row>
    <row r="811" spans="1:50" ht="24.75" customHeight="1" x14ac:dyDescent="0.2">
      <c r="A811" s="638"/>
      <c r="B811" s="639"/>
      <c r="C811" s="639"/>
      <c r="D811" s="639"/>
      <c r="E811" s="639"/>
      <c r="F811" s="640"/>
      <c r="G811" s="613" t="s">
        <v>990</v>
      </c>
      <c r="H811" s="614"/>
      <c r="I811" s="614"/>
      <c r="J811" s="614"/>
      <c r="K811" s="615"/>
      <c r="L811" s="605" t="s">
        <v>991</v>
      </c>
      <c r="M811" s="606"/>
      <c r="N811" s="606"/>
      <c r="O811" s="606"/>
      <c r="P811" s="606"/>
      <c r="Q811" s="606"/>
      <c r="R811" s="606"/>
      <c r="S811" s="606"/>
      <c r="T811" s="606"/>
      <c r="U811" s="606"/>
      <c r="V811" s="606"/>
      <c r="W811" s="606"/>
      <c r="X811" s="607"/>
      <c r="Y811" s="608">
        <v>13</v>
      </c>
      <c r="Z811" s="609"/>
      <c r="AA811" s="609"/>
      <c r="AB811" s="619"/>
      <c r="AC811" s="613" t="s">
        <v>715</v>
      </c>
      <c r="AD811" s="614"/>
      <c r="AE811" s="614"/>
      <c r="AF811" s="614"/>
      <c r="AG811" s="615"/>
      <c r="AH811" s="605" t="s">
        <v>724</v>
      </c>
      <c r="AI811" s="606"/>
      <c r="AJ811" s="606"/>
      <c r="AK811" s="606"/>
      <c r="AL811" s="606"/>
      <c r="AM811" s="606"/>
      <c r="AN811" s="606"/>
      <c r="AO811" s="606"/>
      <c r="AP811" s="606"/>
      <c r="AQ811" s="606"/>
      <c r="AR811" s="606"/>
      <c r="AS811" s="606"/>
      <c r="AT811" s="607"/>
      <c r="AU811" s="608">
        <v>62</v>
      </c>
      <c r="AV811" s="609"/>
      <c r="AW811" s="609"/>
      <c r="AX811" s="610"/>
    </row>
    <row r="812" spans="1:50" ht="24.75" customHeight="1" x14ac:dyDescent="0.2">
      <c r="A812" s="638"/>
      <c r="B812" s="639"/>
      <c r="C812" s="639"/>
      <c r="D812" s="639"/>
      <c r="E812" s="639"/>
      <c r="F812" s="640"/>
      <c r="G812" s="613" t="s">
        <v>1017</v>
      </c>
      <c r="H812" s="614"/>
      <c r="I812" s="614"/>
      <c r="J812" s="614"/>
      <c r="K812" s="615"/>
      <c r="L812" s="605" t="s">
        <v>1017</v>
      </c>
      <c r="M812" s="606"/>
      <c r="N812" s="606"/>
      <c r="O812" s="606"/>
      <c r="P812" s="606"/>
      <c r="Q812" s="606"/>
      <c r="R812" s="606"/>
      <c r="S812" s="606"/>
      <c r="T812" s="606"/>
      <c r="U812" s="606"/>
      <c r="V812" s="606"/>
      <c r="W812" s="606"/>
      <c r="X812" s="607"/>
      <c r="Y812" s="608" t="s">
        <v>1017</v>
      </c>
      <c r="Z812" s="609"/>
      <c r="AA812" s="609"/>
      <c r="AB812" s="619"/>
      <c r="AC812" s="613" t="s">
        <v>716</v>
      </c>
      <c r="AD812" s="614"/>
      <c r="AE812" s="614"/>
      <c r="AF812" s="614"/>
      <c r="AG812" s="615"/>
      <c r="AH812" s="605" t="s">
        <v>725</v>
      </c>
      <c r="AI812" s="606"/>
      <c r="AJ812" s="606"/>
      <c r="AK812" s="606"/>
      <c r="AL812" s="606"/>
      <c r="AM812" s="606"/>
      <c r="AN812" s="606"/>
      <c r="AO812" s="606"/>
      <c r="AP812" s="606"/>
      <c r="AQ812" s="606"/>
      <c r="AR812" s="606"/>
      <c r="AS812" s="606"/>
      <c r="AT812" s="607"/>
      <c r="AU812" s="608">
        <v>46</v>
      </c>
      <c r="AV812" s="609"/>
      <c r="AW812" s="609"/>
      <c r="AX812" s="610"/>
    </row>
    <row r="813" spans="1:50" ht="24.75" customHeight="1" x14ac:dyDescent="0.2">
      <c r="A813" s="638"/>
      <c r="B813" s="639"/>
      <c r="C813" s="639"/>
      <c r="D813" s="639"/>
      <c r="E813" s="639"/>
      <c r="F813" s="640"/>
      <c r="G813" s="613" t="s">
        <v>1017</v>
      </c>
      <c r="H813" s="614"/>
      <c r="I813" s="614"/>
      <c r="J813" s="614"/>
      <c r="K813" s="615"/>
      <c r="L813" s="605" t="s">
        <v>1017</v>
      </c>
      <c r="M813" s="606"/>
      <c r="N813" s="606"/>
      <c r="O813" s="606"/>
      <c r="P813" s="606"/>
      <c r="Q813" s="606"/>
      <c r="R813" s="606"/>
      <c r="S813" s="606"/>
      <c r="T813" s="606"/>
      <c r="U813" s="606"/>
      <c r="V813" s="606"/>
      <c r="W813" s="606"/>
      <c r="X813" s="607"/>
      <c r="Y813" s="608" t="s">
        <v>1017</v>
      </c>
      <c r="Z813" s="609"/>
      <c r="AA813" s="609"/>
      <c r="AB813" s="619"/>
      <c r="AC813" s="613" t="s">
        <v>713</v>
      </c>
      <c r="AD813" s="614"/>
      <c r="AE813" s="614"/>
      <c r="AF813" s="614"/>
      <c r="AG813" s="615"/>
      <c r="AH813" s="605" t="s">
        <v>726</v>
      </c>
      <c r="AI813" s="606"/>
      <c r="AJ813" s="606"/>
      <c r="AK813" s="606"/>
      <c r="AL813" s="606"/>
      <c r="AM813" s="606"/>
      <c r="AN813" s="606"/>
      <c r="AO813" s="606"/>
      <c r="AP813" s="606"/>
      <c r="AQ813" s="606"/>
      <c r="AR813" s="606"/>
      <c r="AS813" s="606"/>
      <c r="AT813" s="607"/>
      <c r="AU813" s="608">
        <v>7</v>
      </c>
      <c r="AV813" s="609"/>
      <c r="AW813" s="609"/>
      <c r="AX813" s="610"/>
    </row>
    <row r="814" spans="1:50" ht="24.75" customHeight="1" x14ac:dyDescent="0.2">
      <c r="A814" s="638"/>
      <c r="B814" s="639"/>
      <c r="C814" s="639"/>
      <c r="D814" s="639"/>
      <c r="E814" s="639"/>
      <c r="F814" s="640"/>
      <c r="G814" s="613" t="s">
        <v>1017</v>
      </c>
      <c r="H814" s="614"/>
      <c r="I814" s="614"/>
      <c r="J814" s="614"/>
      <c r="K814" s="615"/>
      <c r="L814" s="605" t="s">
        <v>1017</v>
      </c>
      <c r="M814" s="606"/>
      <c r="N814" s="606"/>
      <c r="O814" s="606"/>
      <c r="P814" s="606"/>
      <c r="Q814" s="606"/>
      <c r="R814" s="606"/>
      <c r="S814" s="606"/>
      <c r="T814" s="606"/>
      <c r="U814" s="606"/>
      <c r="V814" s="606"/>
      <c r="W814" s="606"/>
      <c r="X814" s="607"/>
      <c r="Y814" s="608" t="s">
        <v>1017</v>
      </c>
      <c r="Z814" s="609"/>
      <c r="AA814" s="609"/>
      <c r="AB814" s="619"/>
      <c r="AC814" s="613" t="s">
        <v>712</v>
      </c>
      <c r="AD814" s="614"/>
      <c r="AE814" s="614"/>
      <c r="AF814" s="614"/>
      <c r="AG814" s="615"/>
      <c r="AH814" s="605" t="s">
        <v>727</v>
      </c>
      <c r="AI814" s="606"/>
      <c r="AJ814" s="606"/>
      <c r="AK814" s="606"/>
      <c r="AL814" s="606"/>
      <c r="AM814" s="606"/>
      <c r="AN814" s="606"/>
      <c r="AO814" s="606"/>
      <c r="AP814" s="606"/>
      <c r="AQ814" s="606"/>
      <c r="AR814" s="606"/>
      <c r="AS814" s="606"/>
      <c r="AT814" s="607"/>
      <c r="AU814" s="608">
        <v>5</v>
      </c>
      <c r="AV814" s="609"/>
      <c r="AW814" s="609"/>
      <c r="AX814" s="610"/>
    </row>
    <row r="815" spans="1:50" ht="24.75" customHeight="1" x14ac:dyDescent="0.2">
      <c r="A815" s="638"/>
      <c r="B815" s="639"/>
      <c r="C815" s="639"/>
      <c r="D815" s="639"/>
      <c r="E815" s="639"/>
      <c r="F815" s="640"/>
      <c r="G815" s="613" t="s">
        <v>1017</v>
      </c>
      <c r="H815" s="614"/>
      <c r="I815" s="614"/>
      <c r="J815" s="614"/>
      <c r="K815" s="615"/>
      <c r="L815" s="605" t="s">
        <v>1017</v>
      </c>
      <c r="M815" s="606"/>
      <c r="N815" s="606"/>
      <c r="O815" s="606"/>
      <c r="P815" s="606"/>
      <c r="Q815" s="606"/>
      <c r="R815" s="606"/>
      <c r="S815" s="606"/>
      <c r="T815" s="606"/>
      <c r="U815" s="606"/>
      <c r="V815" s="606"/>
      <c r="W815" s="606"/>
      <c r="X815" s="607"/>
      <c r="Y815" s="608" t="s">
        <v>1017</v>
      </c>
      <c r="Z815" s="609"/>
      <c r="AA815" s="609"/>
      <c r="AB815" s="619"/>
      <c r="AC815" s="613" t="s">
        <v>719</v>
      </c>
      <c r="AD815" s="614"/>
      <c r="AE815" s="614"/>
      <c r="AF815" s="614"/>
      <c r="AG815" s="615"/>
      <c r="AH815" s="605" t="s">
        <v>728</v>
      </c>
      <c r="AI815" s="606"/>
      <c r="AJ815" s="606"/>
      <c r="AK815" s="606"/>
      <c r="AL815" s="606"/>
      <c r="AM815" s="606"/>
      <c r="AN815" s="606"/>
      <c r="AO815" s="606"/>
      <c r="AP815" s="606"/>
      <c r="AQ815" s="606"/>
      <c r="AR815" s="606"/>
      <c r="AS815" s="606"/>
      <c r="AT815" s="607"/>
      <c r="AU815" s="608">
        <v>1</v>
      </c>
      <c r="AV815" s="609"/>
      <c r="AW815" s="609"/>
      <c r="AX815" s="610"/>
    </row>
    <row r="816" spans="1:50" ht="24.75" hidden="1" customHeight="1" x14ac:dyDescent="0.2">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2">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customHeight="1" thickBot="1" x14ac:dyDescent="0.25">
      <c r="A818" s="638"/>
      <c r="B818" s="639"/>
      <c r="C818" s="639"/>
      <c r="D818" s="639"/>
      <c r="E818" s="639"/>
      <c r="F818" s="640"/>
      <c r="G818" s="834" t="s">
        <v>20</v>
      </c>
      <c r="H818" s="835"/>
      <c r="I818" s="835"/>
      <c r="J818" s="835"/>
      <c r="K818" s="835"/>
      <c r="L818" s="836"/>
      <c r="M818" s="837"/>
      <c r="N818" s="837"/>
      <c r="O818" s="837"/>
      <c r="P818" s="837"/>
      <c r="Q818" s="837"/>
      <c r="R818" s="837"/>
      <c r="S818" s="837"/>
      <c r="T818" s="837"/>
      <c r="U818" s="837"/>
      <c r="V818" s="837"/>
      <c r="W818" s="837"/>
      <c r="X818" s="838"/>
      <c r="Y818" s="839">
        <f>SUM(Y808:AB817)</f>
        <v>111</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451</v>
      </c>
      <c r="AV818" s="840"/>
      <c r="AW818" s="840"/>
      <c r="AX818" s="842"/>
    </row>
    <row r="819" spans="1:50" ht="24.75" customHeight="1" x14ac:dyDescent="0.2">
      <c r="A819" s="638"/>
      <c r="B819" s="639"/>
      <c r="C819" s="639"/>
      <c r="D819" s="639"/>
      <c r="E819" s="639"/>
      <c r="F819" s="640"/>
      <c r="G819" s="602" t="s">
        <v>860</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862</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01"/>
    </row>
    <row r="820" spans="1:50" ht="24.75" customHeight="1" x14ac:dyDescent="0.2">
      <c r="A820" s="638"/>
      <c r="B820" s="639"/>
      <c r="C820" s="639"/>
      <c r="D820" s="639"/>
      <c r="E820" s="639"/>
      <c r="F820" s="640"/>
      <c r="G820" s="823"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6"/>
      <c r="AC820" s="823"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customHeight="1" x14ac:dyDescent="0.2">
      <c r="A821" s="638"/>
      <c r="B821" s="639"/>
      <c r="C821" s="639"/>
      <c r="D821" s="639"/>
      <c r="E821" s="639"/>
      <c r="F821" s="640"/>
      <c r="G821" s="677" t="s">
        <v>953</v>
      </c>
      <c r="H821" s="678"/>
      <c r="I821" s="678"/>
      <c r="J821" s="678"/>
      <c r="K821" s="679"/>
      <c r="L821" s="671" t="s">
        <v>956</v>
      </c>
      <c r="M821" s="672"/>
      <c r="N821" s="672"/>
      <c r="O821" s="672"/>
      <c r="P821" s="672"/>
      <c r="Q821" s="672"/>
      <c r="R821" s="672"/>
      <c r="S821" s="672"/>
      <c r="T821" s="672"/>
      <c r="U821" s="672"/>
      <c r="V821" s="672"/>
      <c r="W821" s="672"/>
      <c r="X821" s="673"/>
      <c r="Y821" s="392">
        <f>ROUND(27.471*0.89*3/4,1)</f>
        <v>18.3</v>
      </c>
      <c r="Z821" s="393"/>
      <c r="AA821" s="393"/>
      <c r="AB821" s="813"/>
      <c r="AC821" s="677" t="s">
        <v>941</v>
      </c>
      <c r="AD821" s="921"/>
      <c r="AE821" s="921"/>
      <c r="AF821" s="921"/>
      <c r="AG821" s="922"/>
      <c r="AH821" s="671" t="s">
        <v>942</v>
      </c>
      <c r="AI821" s="923"/>
      <c r="AJ821" s="923"/>
      <c r="AK821" s="923"/>
      <c r="AL821" s="923"/>
      <c r="AM821" s="923"/>
      <c r="AN821" s="923"/>
      <c r="AO821" s="923"/>
      <c r="AP821" s="923"/>
      <c r="AQ821" s="923"/>
      <c r="AR821" s="923"/>
      <c r="AS821" s="923"/>
      <c r="AT821" s="924"/>
      <c r="AU821" s="392">
        <f>4*0.96*3/4</f>
        <v>2.88</v>
      </c>
      <c r="AV821" s="393"/>
      <c r="AW821" s="393"/>
      <c r="AX821" s="394"/>
    </row>
    <row r="822" spans="1:50" ht="24.75" customHeight="1" x14ac:dyDescent="0.2">
      <c r="A822" s="638"/>
      <c r="B822" s="639"/>
      <c r="C822" s="639"/>
      <c r="D822" s="639"/>
      <c r="E822" s="639"/>
      <c r="F822" s="640"/>
      <c r="G822" s="613" t="s">
        <v>954</v>
      </c>
      <c r="H822" s="614"/>
      <c r="I822" s="614"/>
      <c r="J822" s="614"/>
      <c r="K822" s="615"/>
      <c r="L822" s="605" t="s">
        <v>956</v>
      </c>
      <c r="M822" s="606"/>
      <c r="N822" s="606"/>
      <c r="O822" s="606"/>
      <c r="P822" s="606"/>
      <c r="Q822" s="606"/>
      <c r="R822" s="606"/>
      <c r="S822" s="606"/>
      <c r="T822" s="606"/>
      <c r="U822" s="606"/>
      <c r="V822" s="606"/>
      <c r="W822" s="606"/>
      <c r="X822" s="607"/>
      <c r="Y822" s="608">
        <f>ROUND(5.026*0.89*3/4,1)</f>
        <v>3.4</v>
      </c>
      <c r="Z822" s="609"/>
      <c r="AA822" s="609"/>
      <c r="AB822" s="619"/>
      <c r="AC822" s="613" t="s">
        <v>943</v>
      </c>
      <c r="AD822" s="849"/>
      <c r="AE822" s="849"/>
      <c r="AF822" s="849"/>
      <c r="AG822" s="850"/>
      <c r="AH822" s="605" t="s">
        <v>944</v>
      </c>
      <c r="AI822" s="851"/>
      <c r="AJ822" s="851"/>
      <c r="AK822" s="851"/>
      <c r="AL822" s="851"/>
      <c r="AM822" s="851"/>
      <c r="AN822" s="851"/>
      <c r="AO822" s="851"/>
      <c r="AP822" s="851"/>
      <c r="AQ822" s="851"/>
      <c r="AR822" s="851"/>
      <c r="AS822" s="851"/>
      <c r="AT822" s="852"/>
      <c r="AU822" s="608">
        <v>0</v>
      </c>
      <c r="AV822" s="609"/>
      <c r="AW822" s="609"/>
      <c r="AX822" s="610"/>
    </row>
    <row r="823" spans="1:50" ht="24.75" customHeight="1" x14ac:dyDescent="0.2">
      <c r="A823" s="638"/>
      <c r="B823" s="639"/>
      <c r="C823" s="639"/>
      <c r="D823" s="639"/>
      <c r="E823" s="639"/>
      <c r="F823" s="640"/>
      <c r="G823" s="613" t="s">
        <v>955</v>
      </c>
      <c r="H823" s="614"/>
      <c r="I823" s="614"/>
      <c r="J823" s="614"/>
      <c r="K823" s="615"/>
      <c r="L823" s="605" t="s">
        <v>956</v>
      </c>
      <c r="M823" s="606"/>
      <c r="N823" s="606"/>
      <c r="O823" s="606"/>
      <c r="P823" s="606"/>
      <c r="Q823" s="606"/>
      <c r="R823" s="606"/>
      <c r="S823" s="606"/>
      <c r="T823" s="606"/>
      <c r="U823" s="606"/>
      <c r="V823" s="606"/>
      <c r="W823" s="606"/>
      <c r="X823" s="607"/>
      <c r="Y823" s="608">
        <f>ROUND(3.25*0.89*3/4,1)</f>
        <v>2.2000000000000002</v>
      </c>
      <c r="Z823" s="609"/>
      <c r="AA823" s="609"/>
      <c r="AB823" s="619"/>
      <c r="AC823" s="613" t="s">
        <v>945</v>
      </c>
      <c r="AD823" s="849"/>
      <c r="AE823" s="849"/>
      <c r="AF823" s="849"/>
      <c r="AG823" s="850"/>
      <c r="AH823" s="605" t="s">
        <v>946</v>
      </c>
      <c r="AI823" s="851"/>
      <c r="AJ823" s="851"/>
      <c r="AK823" s="851"/>
      <c r="AL823" s="851"/>
      <c r="AM823" s="851"/>
      <c r="AN823" s="851"/>
      <c r="AO823" s="851"/>
      <c r="AP823" s="851"/>
      <c r="AQ823" s="851"/>
      <c r="AR823" s="851"/>
      <c r="AS823" s="851"/>
      <c r="AT823" s="852"/>
      <c r="AU823" s="608">
        <f>1*0.96*3/4</f>
        <v>0.72</v>
      </c>
      <c r="AV823" s="609"/>
      <c r="AW823" s="609"/>
      <c r="AX823" s="610"/>
    </row>
    <row r="824" spans="1:50" ht="24.75" customHeight="1" x14ac:dyDescent="0.2">
      <c r="A824" s="638"/>
      <c r="B824" s="639"/>
      <c r="C824" s="639"/>
      <c r="D824" s="639"/>
      <c r="E824" s="639"/>
      <c r="F824" s="640"/>
      <c r="G824" s="613" t="s">
        <v>953</v>
      </c>
      <c r="H824" s="614"/>
      <c r="I824" s="614"/>
      <c r="J824" s="614"/>
      <c r="K824" s="615"/>
      <c r="L824" s="605" t="s">
        <v>957</v>
      </c>
      <c r="M824" s="606"/>
      <c r="N824" s="606"/>
      <c r="O824" s="606"/>
      <c r="P824" s="606"/>
      <c r="Q824" s="606"/>
      <c r="R824" s="606"/>
      <c r="S824" s="606"/>
      <c r="T824" s="606"/>
      <c r="U824" s="606"/>
      <c r="V824" s="606"/>
      <c r="W824" s="606"/>
      <c r="X824" s="607"/>
      <c r="Y824" s="608">
        <f>ROUND(8.114*0.89*3/4,1)</f>
        <v>5.4</v>
      </c>
      <c r="Z824" s="609"/>
      <c r="AA824" s="609"/>
      <c r="AB824" s="619"/>
      <c r="AC824" s="613" t="s">
        <v>947</v>
      </c>
      <c r="AD824" s="849"/>
      <c r="AE824" s="849"/>
      <c r="AF824" s="849"/>
      <c r="AG824" s="850"/>
      <c r="AH824" s="605" t="s">
        <v>948</v>
      </c>
      <c r="AI824" s="851"/>
      <c r="AJ824" s="851"/>
      <c r="AK824" s="851"/>
      <c r="AL824" s="851"/>
      <c r="AM824" s="851"/>
      <c r="AN824" s="851"/>
      <c r="AO824" s="851"/>
      <c r="AP824" s="851"/>
      <c r="AQ824" s="851"/>
      <c r="AR824" s="851"/>
      <c r="AS824" s="851"/>
      <c r="AT824" s="852"/>
      <c r="AU824" s="608">
        <f>7*0.96*3/4</f>
        <v>5.04</v>
      </c>
      <c r="AV824" s="609"/>
      <c r="AW824" s="609"/>
      <c r="AX824" s="610"/>
    </row>
    <row r="825" spans="1:50" ht="24.75" customHeight="1" x14ac:dyDescent="0.2">
      <c r="A825" s="638"/>
      <c r="B825" s="639"/>
      <c r="C825" s="639"/>
      <c r="D825" s="639"/>
      <c r="E825" s="639"/>
      <c r="F825" s="640"/>
      <c r="G825" s="613" t="s">
        <v>954</v>
      </c>
      <c r="H825" s="614"/>
      <c r="I825" s="614"/>
      <c r="J825" s="614"/>
      <c r="K825" s="615"/>
      <c r="L825" s="605" t="s">
        <v>957</v>
      </c>
      <c r="M825" s="606"/>
      <c r="N825" s="606"/>
      <c r="O825" s="606"/>
      <c r="P825" s="606"/>
      <c r="Q825" s="606"/>
      <c r="R825" s="606"/>
      <c r="S825" s="606"/>
      <c r="T825" s="606"/>
      <c r="U825" s="606"/>
      <c r="V825" s="606"/>
      <c r="W825" s="606"/>
      <c r="X825" s="607"/>
      <c r="Y825" s="608">
        <f>ROUND(1.385*0.89*3/4,1)</f>
        <v>0.9</v>
      </c>
      <c r="Z825" s="609"/>
      <c r="AA825" s="609"/>
      <c r="AB825" s="619"/>
      <c r="AC825" s="613" t="s">
        <v>949</v>
      </c>
      <c r="AD825" s="849"/>
      <c r="AE825" s="849"/>
      <c r="AF825" s="849"/>
      <c r="AG825" s="850"/>
      <c r="AH825" s="605" t="s">
        <v>950</v>
      </c>
      <c r="AI825" s="851"/>
      <c r="AJ825" s="851"/>
      <c r="AK825" s="851"/>
      <c r="AL825" s="851"/>
      <c r="AM825" s="851"/>
      <c r="AN825" s="851"/>
      <c r="AO825" s="851"/>
      <c r="AP825" s="851"/>
      <c r="AQ825" s="851"/>
      <c r="AR825" s="851"/>
      <c r="AS825" s="851"/>
      <c r="AT825" s="852"/>
      <c r="AU825" s="608">
        <f>1*0.96*3/4</f>
        <v>0.72</v>
      </c>
      <c r="AV825" s="609"/>
      <c r="AW825" s="609"/>
      <c r="AX825" s="610"/>
    </row>
    <row r="826" spans="1:50" ht="24.75" customHeight="1" x14ac:dyDescent="0.2">
      <c r="A826" s="638"/>
      <c r="B826" s="639"/>
      <c r="C826" s="639"/>
      <c r="D826" s="639"/>
      <c r="E826" s="639"/>
      <c r="F826" s="640"/>
      <c r="G826" s="613" t="s">
        <v>955</v>
      </c>
      <c r="H826" s="614"/>
      <c r="I826" s="614"/>
      <c r="J826" s="614"/>
      <c r="K826" s="615"/>
      <c r="L826" s="605" t="s">
        <v>957</v>
      </c>
      <c r="M826" s="606"/>
      <c r="N826" s="606"/>
      <c r="O826" s="606"/>
      <c r="P826" s="606"/>
      <c r="Q826" s="606"/>
      <c r="R826" s="606"/>
      <c r="S826" s="606"/>
      <c r="T826" s="606"/>
      <c r="U826" s="606"/>
      <c r="V826" s="606"/>
      <c r="W826" s="606"/>
      <c r="X826" s="607"/>
      <c r="Y826" s="608">
        <f>ROUND(0.95*0.89*3/4,1)</f>
        <v>0.6</v>
      </c>
      <c r="Z826" s="609"/>
      <c r="AA826" s="609"/>
      <c r="AB826" s="619"/>
      <c r="AC826" s="613" t="s">
        <v>951</v>
      </c>
      <c r="AD826" s="849"/>
      <c r="AE826" s="849"/>
      <c r="AF826" s="849"/>
      <c r="AG826" s="850"/>
      <c r="AH826" s="605" t="s">
        <v>952</v>
      </c>
      <c r="AI826" s="851"/>
      <c r="AJ826" s="851"/>
      <c r="AK826" s="851"/>
      <c r="AL826" s="851"/>
      <c r="AM826" s="851"/>
      <c r="AN826" s="851"/>
      <c r="AO826" s="851"/>
      <c r="AP826" s="851"/>
      <c r="AQ826" s="851"/>
      <c r="AR826" s="851"/>
      <c r="AS826" s="851"/>
      <c r="AT826" s="852"/>
      <c r="AU826" s="608">
        <f>1*0.96*3/4</f>
        <v>0.72</v>
      </c>
      <c r="AV826" s="609"/>
      <c r="AW826" s="609"/>
      <c r="AX826" s="610"/>
    </row>
    <row r="827" spans="1:50" ht="24.75" hidden="1" customHeight="1" x14ac:dyDescent="0.2">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2">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2">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2">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customHeight="1" x14ac:dyDescent="0.2">
      <c r="A831" s="638"/>
      <c r="B831" s="639"/>
      <c r="C831" s="639"/>
      <c r="D831" s="639"/>
      <c r="E831" s="639"/>
      <c r="F831" s="640"/>
      <c r="G831" s="834" t="s">
        <v>20</v>
      </c>
      <c r="H831" s="835"/>
      <c r="I831" s="835"/>
      <c r="J831" s="835"/>
      <c r="K831" s="835"/>
      <c r="L831" s="836"/>
      <c r="M831" s="837"/>
      <c r="N831" s="837"/>
      <c r="O831" s="837"/>
      <c r="P831" s="837"/>
      <c r="Q831" s="837"/>
      <c r="R831" s="837"/>
      <c r="S831" s="837"/>
      <c r="T831" s="837"/>
      <c r="U831" s="837"/>
      <c r="V831" s="837"/>
      <c r="W831" s="837"/>
      <c r="X831" s="838"/>
      <c r="Y831" s="839">
        <f>SUM(Y821:AB830)</f>
        <v>30.799999999999997</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10.080000000000002</v>
      </c>
      <c r="AV831" s="840"/>
      <c r="AW831" s="840"/>
      <c r="AX831" s="842"/>
    </row>
    <row r="832" spans="1:50" ht="24.75" hidden="1" customHeight="1" thickBot="1" x14ac:dyDescent="0.25">
      <c r="A832" s="925" t="s">
        <v>148</v>
      </c>
      <c r="B832" s="926"/>
      <c r="C832" s="926"/>
      <c r="D832" s="926"/>
      <c r="E832" s="926"/>
      <c r="F832" s="926"/>
      <c r="G832" s="926"/>
      <c r="H832" s="926"/>
      <c r="I832" s="926"/>
      <c r="J832" s="926"/>
      <c r="K832" s="926"/>
      <c r="L832" s="926"/>
      <c r="M832" s="926"/>
      <c r="N832" s="926"/>
      <c r="O832" s="926"/>
      <c r="P832" s="926"/>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7"/>
      <c r="AL832" s="279" t="s">
        <v>335</v>
      </c>
      <c r="AM832" s="280"/>
      <c r="AN832" s="280"/>
      <c r="AO832" s="81" t="s">
        <v>333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868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9" t="s">
        <v>292</v>
      </c>
      <c r="K837" s="366"/>
      <c r="L837" s="366"/>
      <c r="M837" s="366"/>
      <c r="N837" s="366"/>
      <c r="O837" s="366"/>
      <c r="P837" s="367" t="s">
        <v>240</v>
      </c>
      <c r="Q837" s="367"/>
      <c r="R837" s="367"/>
      <c r="S837" s="367"/>
      <c r="T837" s="367"/>
      <c r="U837" s="367"/>
      <c r="V837" s="367"/>
      <c r="W837" s="367"/>
      <c r="X837" s="367"/>
      <c r="Y837" s="368" t="s">
        <v>290</v>
      </c>
      <c r="Z837" s="369"/>
      <c r="AA837" s="369"/>
      <c r="AB837" s="369"/>
      <c r="AC837" s="149" t="s">
        <v>329</v>
      </c>
      <c r="AD837" s="149"/>
      <c r="AE837" s="149"/>
      <c r="AF837" s="149"/>
      <c r="AG837" s="149"/>
      <c r="AH837" s="368" t="s">
        <v>358</v>
      </c>
      <c r="AI837" s="365"/>
      <c r="AJ837" s="365"/>
      <c r="AK837" s="365"/>
      <c r="AL837" s="365" t="s">
        <v>21</v>
      </c>
      <c r="AM837" s="365"/>
      <c r="AN837" s="365"/>
      <c r="AO837" s="370"/>
      <c r="AP837" s="371" t="s">
        <v>293</v>
      </c>
      <c r="AQ837" s="371"/>
      <c r="AR837" s="371"/>
      <c r="AS837" s="371"/>
      <c r="AT837" s="371"/>
      <c r="AU837" s="371"/>
      <c r="AV837" s="371"/>
      <c r="AW837" s="371"/>
      <c r="AX837" s="371"/>
    </row>
    <row r="838" spans="1:50" ht="30" customHeight="1" x14ac:dyDescent="0.2">
      <c r="A838" s="377">
        <v>1</v>
      </c>
      <c r="B838" s="377">
        <v>1</v>
      </c>
      <c r="C838" s="362" t="s">
        <v>794</v>
      </c>
      <c r="D838" s="348"/>
      <c r="E838" s="348"/>
      <c r="F838" s="348"/>
      <c r="G838" s="348"/>
      <c r="H838" s="348"/>
      <c r="I838" s="348"/>
      <c r="J838" s="349">
        <v>4000020030007</v>
      </c>
      <c r="K838" s="350"/>
      <c r="L838" s="350"/>
      <c r="M838" s="350"/>
      <c r="N838" s="350"/>
      <c r="O838" s="350"/>
      <c r="P838" s="363" t="s">
        <v>789</v>
      </c>
      <c r="Q838" s="351"/>
      <c r="R838" s="351"/>
      <c r="S838" s="351"/>
      <c r="T838" s="351"/>
      <c r="U838" s="351"/>
      <c r="V838" s="351"/>
      <c r="W838" s="351"/>
      <c r="X838" s="351"/>
      <c r="Y838" s="352">
        <v>119</v>
      </c>
      <c r="Z838" s="353"/>
      <c r="AA838" s="353"/>
      <c r="AB838" s="354"/>
      <c r="AC838" s="364" t="s">
        <v>730</v>
      </c>
      <c r="AD838" s="372"/>
      <c r="AE838" s="372"/>
      <c r="AF838" s="372"/>
      <c r="AG838" s="372"/>
      <c r="AH838" s="373" t="s">
        <v>673</v>
      </c>
      <c r="AI838" s="374"/>
      <c r="AJ838" s="374"/>
      <c r="AK838" s="374"/>
      <c r="AL838" s="358" t="s">
        <v>673</v>
      </c>
      <c r="AM838" s="359"/>
      <c r="AN838" s="359"/>
      <c r="AO838" s="360"/>
      <c r="AP838" s="361" t="s">
        <v>673</v>
      </c>
      <c r="AQ838" s="361"/>
      <c r="AR838" s="361"/>
      <c r="AS838" s="361"/>
      <c r="AT838" s="361"/>
      <c r="AU838" s="361"/>
      <c r="AV838" s="361"/>
      <c r="AW838" s="361"/>
      <c r="AX838" s="361"/>
    </row>
    <row r="839" spans="1:50" ht="30" customHeight="1" x14ac:dyDescent="0.2">
      <c r="A839" s="377">
        <v>2</v>
      </c>
      <c r="B839" s="377">
        <v>1</v>
      </c>
      <c r="C839" s="362" t="s">
        <v>795</v>
      </c>
      <c r="D839" s="348"/>
      <c r="E839" s="348"/>
      <c r="F839" s="348"/>
      <c r="G839" s="348"/>
      <c r="H839" s="348"/>
      <c r="I839" s="348"/>
      <c r="J839" s="349">
        <v>3000020462241</v>
      </c>
      <c r="K839" s="350"/>
      <c r="L839" s="350"/>
      <c r="M839" s="350"/>
      <c r="N839" s="350"/>
      <c r="O839" s="350"/>
      <c r="P839" s="363" t="s">
        <v>790</v>
      </c>
      <c r="Q839" s="351"/>
      <c r="R839" s="351"/>
      <c r="S839" s="351"/>
      <c r="T839" s="351"/>
      <c r="U839" s="351"/>
      <c r="V839" s="351"/>
      <c r="W839" s="351"/>
      <c r="X839" s="351"/>
      <c r="Y839" s="352">
        <v>45</v>
      </c>
      <c r="Z839" s="353"/>
      <c r="AA839" s="353"/>
      <c r="AB839" s="354"/>
      <c r="AC839" s="364" t="s">
        <v>730</v>
      </c>
      <c r="AD839" s="372"/>
      <c r="AE839" s="372"/>
      <c r="AF839" s="372"/>
      <c r="AG839" s="372"/>
      <c r="AH839" s="373" t="s">
        <v>673</v>
      </c>
      <c r="AI839" s="374"/>
      <c r="AJ839" s="374"/>
      <c r="AK839" s="374"/>
      <c r="AL839" s="358" t="s">
        <v>673</v>
      </c>
      <c r="AM839" s="359"/>
      <c r="AN839" s="359"/>
      <c r="AO839" s="360"/>
      <c r="AP839" s="361" t="s">
        <v>673</v>
      </c>
      <c r="AQ839" s="361"/>
      <c r="AR839" s="361"/>
      <c r="AS839" s="361"/>
      <c r="AT839" s="361"/>
      <c r="AU839" s="361"/>
      <c r="AV839" s="361"/>
      <c r="AW839" s="361"/>
      <c r="AX839" s="361"/>
    </row>
    <row r="840" spans="1:50" ht="30" customHeight="1" x14ac:dyDescent="0.2">
      <c r="A840" s="377">
        <v>3</v>
      </c>
      <c r="B840" s="377">
        <v>1</v>
      </c>
      <c r="C840" s="362" t="s">
        <v>799</v>
      </c>
      <c r="D840" s="348"/>
      <c r="E840" s="348"/>
      <c r="F840" s="348"/>
      <c r="G840" s="348"/>
      <c r="H840" s="348"/>
      <c r="I840" s="348"/>
      <c r="J840" s="349">
        <v>2000020020001</v>
      </c>
      <c r="K840" s="350"/>
      <c r="L840" s="350"/>
      <c r="M840" s="350"/>
      <c r="N840" s="350"/>
      <c r="O840" s="350"/>
      <c r="P840" s="363" t="s">
        <v>793</v>
      </c>
      <c r="Q840" s="351"/>
      <c r="R840" s="351"/>
      <c r="S840" s="351"/>
      <c r="T840" s="351"/>
      <c r="U840" s="351"/>
      <c r="V840" s="351"/>
      <c r="W840" s="351"/>
      <c r="X840" s="351"/>
      <c r="Y840" s="352">
        <v>41</v>
      </c>
      <c r="Z840" s="353"/>
      <c r="AA840" s="353"/>
      <c r="AB840" s="354"/>
      <c r="AC840" s="206" t="s">
        <v>730</v>
      </c>
      <c r="AD840" s="847"/>
      <c r="AE840" s="847"/>
      <c r="AF840" s="847"/>
      <c r="AG840" s="848"/>
      <c r="AH840" s="373" t="s">
        <v>673</v>
      </c>
      <c r="AI840" s="374"/>
      <c r="AJ840" s="374"/>
      <c r="AK840" s="374"/>
      <c r="AL840" s="358" t="s">
        <v>673</v>
      </c>
      <c r="AM840" s="359"/>
      <c r="AN840" s="359"/>
      <c r="AO840" s="360"/>
      <c r="AP840" s="361" t="s">
        <v>673</v>
      </c>
      <c r="AQ840" s="361"/>
      <c r="AR840" s="361"/>
      <c r="AS840" s="361"/>
      <c r="AT840" s="361"/>
      <c r="AU840" s="361"/>
      <c r="AV840" s="361"/>
      <c r="AW840" s="361"/>
      <c r="AX840" s="361"/>
    </row>
    <row r="841" spans="1:50" ht="30" customHeight="1" x14ac:dyDescent="0.2">
      <c r="A841" s="377">
        <v>4</v>
      </c>
      <c r="B841" s="377">
        <v>1</v>
      </c>
      <c r="C841" s="378" t="s">
        <v>796</v>
      </c>
      <c r="D841" s="379"/>
      <c r="E841" s="379"/>
      <c r="F841" s="379"/>
      <c r="G841" s="379"/>
      <c r="H841" s="379"/>
      <c r="I841" s="380"/>
      <c r="J841" s="918">
        <v>1000020050008</v>
      </c>
      <c r="K841" s="919"/>
      <c r="L841" s="919"/>
      <c r="M841" s="919"/>
      <c r="N841" s="919"/>
      <c r="O841" s="920"/>
      <c r="P841" s="928" t="s">
        <v>731</v>
      </c>
      <c r="Q841" s="929"/>
      <c r="R841" s="929"/>
      <c r="S841" s="929"/>
      <c r="T841" s="929"/>
      <c r="U841" s="929"/>
      <c r="V841" s="929"/>
      <c r="W841" s="929"/>
      <c r="X841" s="930"/>
      <c r="Y841" s="352">
        <v>37</v>
      </c>
      <c r="Z841" s="353"/>
      <c r="AA841" s="353"/>
      <c r="AB841" s="354"/>
      <c r="AC841" s="206" t="s">
        <v>730</v>
      </c>
      <c r="AD841" s="847"/>
      <c r="AE841" s="847"/>
      <c r="AF841" s="847"/>
      <c r="AG841" s="848"/>
      <c r="AH841" s="373" t="s">
        <v>673</v>
      </c>
      <c r="AI841" s="374"/>
      <c r="AJ841" s="374"/>
      <c r="AK841" s="374"/>
      <c r="AL841" s="358" t="s">
        <v>673</v>
      </c>
      <c r="AM841" s="359"/>
      <c r="AN841" s="359"/>
      <c r="AO841" s="360"/>
      <c r="AP841" s="361" t="s">
        <v>673</v>
      </c>
      <c r="AQ841" s="361"/>
      <c r="AR841" s="361"/>
      <c r="AS841" s="361"/>
      <c r="AT841" s="361"/>
      <c r="AU841" s="361"/>
      <c r="AV841" s="361"/>
      <c r="AW841" s="361"/>
      <c r="AX841" s="361"/>
    </row>
    <row r="842" spans="1:50" ht="30" customHeight="1" x14ac:dyDescent="0.2">
      <c r="A842" s="377">
        <v>5</v>
      </c>
      <c r="B842" s="377">
        <v>1</v>
      </c>
      <c r="C842" s="378" t="s">
        <v>797</v>
      </c>
      <c r="D842" s="379"/>
      <c r="E842" s="379"/>
      <c r="F842" s="379"/>
      <c r="G842" s="379"/>
      <c r="H842" s="379"/>
      <c r="I842" s="380"/>
      <c r="J842" s="918">
        <v>8000020190004</v>
      </c>
      <c r="K842" s="919"/>
      <c r="L842" s="919"/>
      <c r="M842" s="919"/>
      <c r="N842" s="919"/>
      <c r="O842" s="920"/>
      <c r="P842" s="928" t="s">
        <v>733</v>
      </c>
      <c r="Q842" s="929"/>
      <c r="R842" s="929"/>
      <c r="S842" s="929"/>
      <c r="T842" s="929"/>
      <c r="U842" s="929"/>
      <c r="V842" s="929"/>
      <c r="W842" s="929"/>
      <c r="X842" s="930"/>
      <c r="Y842" s="352">
        <v>34</v>
      </c>
      <c r="Z842" s="353"/>
      <c r="AA842" s="353"/>
      <c r="AB842" s="354"/>
      <c r="AC842" s="206" t="s">
        <v>730</v>
      </c>
      <c r="AD842" s="847"/>
      <c r="AE842" s="847"/>
      <c r="AF842" s="847"/>
      <c r="AG842" s="848"/>
      <c r="AH842" s="373" t="s">
        <v>673</v>
      </c>
      <c r="AI842" s="374"/>
      <c r="AJ842" s="374"/>
      <c r="AK842" s="374"/>
      <c r="AL842" s="358" t="s">
        <v>673</v>
      </c>
      <c r="AM842" s="359"/>
      <c r="AN842" s="359"/>
      <c r="AO842" s="360"/>
      <c r="AP842" s="361" t="s">
        <v>673</v>
      </c>
      <c r="AQ842" s="361"/>
      <c r="AR842" s="361"/>
      <c r="AS842" s="361"/>
      <c r="AT842" s="361"/>
      <c r="AU842" s="361"/>
      <c r="AV842" s="361"/>
      <c r="AW842" s="361"/>
      <c r="AX842" s="361"/>
    </row>
    <row r="843" spans="1:50" ht="30" customHeight="1" x14ac:dyDescent="0.2">
      <c r="A843" s="377">
        <v>6</v>
      </c>
      <c r="B843" s="377">
        <v>1</v>
      </c>
      <c r="C843" s="378" t="s">
        <v>729</v>
      </c>
      <c r="D843" s="379"/>
      <c r="E843" s="379"/>
      <c r="F843" s="379"/>
      <c r="G843" s="379"/>
      <c r="H843" s="379"/>
      <c r="I843" s="380"/>
      <c r="J843" s="918">
        <v>5000020454419</v>
      </c>
      <c r="K843" s="919"/>
      <c r="L843" s="919"/>
      <c r="M843" s="919"/>
      <c r="N843" s="919"/>
      <c r="O843" s="920"/>
      <c r="P843" s="928" t="s">
        <v>785</v>
      </c>
      <c r="Q843" s="929"/>
      <c r="R843" s="929"/>
      <c r="S843" s="929"/>
      <c r="T843" s="929"/>
      <c r="U843" s="929"/>
      <c r="V843" s="929"/>
      <c r="W843" s="929"/>
      <c r="X843" s="930"/>
      <c r="Y843" s="352">
        <v>23</v>
      </c>
      <c r="Z843" s="353"/>
      <c r="AA843" s="353"/>
      <c r="AB843" s="354"/>
      <c r="AC843" s="206" t="s">
        <v>730</v>
      </c>
      <c r="AD843" s="847"/>
      <c r="AE843" s="847"/>
      <c r="AF843" s="847"/>
      <c r="AG843" s="848"/>
      <c r="AH843" s="373" t="s">
        <v>673</v>
      </c>
      <c r="AI843" s="374"/>
      <c r="AJ843" s="374"/>
      <c r="AK843" s="374"/>
      <c r="AL843" s="358" t="s">
        <v>673</v>
      </c>
      <c r="AM843" s="359"/>
      <c r="AN843" s="359"/>
      <c r="AO843" s="360"/>
      <c r="AP843" s="361" t="s">
        <v>673</v>
      </c>
      <c r="AQ843" s="361"/>
      <c r="AR843" s="361"/>
      <c r="AS843" s="361"/>
      <c r="AT843" s="361"/>
      <c r="AU843" s="361"/>
      <c r="AV843" s="361"/>
      <c r="AW843" s="361"/>
      <c r="AX843" s="361"/>
    </row>
    <row r="844" spans="1:50" ht="30" customHeight="1" x14ac:dyDescent="0.2">
      <c r="A844" s="377">
        <v>7</v>
      </c>
      <c r="B844" s="377">
        <v>1</v>
      </c>
      <c r="C844" s="378" t="s">
        <v>866</v>
      </c>
      <c r="D844" s="379"/>
      <c r="E844" s="379"/>
      <c r="F844" s="379"/>
      <c r="G844" s="379"/>
      <c r="H844" s="379"/>
      <c r="I844" s="380"/>
      <c r="J844" s="918">
        <v>5000020454311</v>
      </c>
      <c r="K844" s="919"/>
      <c r="L844" s="919"/>
      <c r="M844" s="919"/>
      <c r="N844" s="919"/>
      <c r="O844" s="920"/>
      <c r="P844" s="928" t="s">
        <v>732</v>
      </c>
      <c r="Q844" s="929"/>
      <c r="R844" s="929"/>
      <c r="S844" s="929"/>
      <c r="T844" s="929"/>
      <c r="U844" s="929"/>
      <c r="V844" s="929"/>
      <c r="W844" s="929"/>
      <c r="X844" s="930"/>
      <c r="Y844" s="352">
        <v>21</v>
      </c>
      <c r="Z844" s="353"/>
      <c r="AA844" s="353"/>
      <c r="AB844" s="354"/>
      <c r="AC844" s="206" t="s">
        <v>730</v>
      </c>
      <c r="AD844" s="847"/>
      <c r="AE844" s="847"/>
      <c r="AF844" s="847"/>
      <c r="AG844" s="848"/>
      <c r="AH844" s="373" t="s">
        <v>673</v>
      </c>
      <c r="AI844" s="374"/>
      <c r="AJ844" s="374"/>
      <c r="AK844" s="374"/>
      <c r="AL844" s="358" t="s">
        <v>673</v>
      </c>
      <c r="AM844" s="359"/>
      <c r="AN844" s="359"/>
      <c r="AO844" s="360"/>
      <c r="AP844" s="361" t="s">
        <v>673</v>
      </c>
      <c r="AQ844" s="361"/>
      <c r="AR844" s="361"/>
      <c r="AS844" s="361"/>
      <c r="AT844" s="361"/>
      <c r="AU844" s="361"/>
      <c r="AV844" s="361"/>
      <c r="AW844" s="361"/>
      <c r="AX844" s="361"/>
    </row>
    <row r="845" spans="1:50" ht="30" customHeight="1" x14ac:dyDescent="0.2">
      <c r="A845" s="377">
        <v>8</v>
      </c>
      <c r="B845" s="377">
        <v>1</v>
      </c>
      <c r="C845" s="378" t="s">
        <v>798</v>
      </c>
      <c r="D845" s="379"/>
      <c r="E845" s="379"/>
      <c r="F845" s="379"/>
      <c r="G845" s="379"/>
      <c r="H845" s="379"/>
      <c r="I845" s="380"/>
      <c r="J845" s="918">
        <v>5000020060003</v>
      </c>
      <c r="K845" s="919"/>
      <c r="L845" s="919"/>
      <c r="M845" s="919"/>
      <c r="N845" s="919"/>
      <c r="O845" s="920"/>
      <c r="P845" s="928" t="s">
        <v>791</v>
      </c>
      <c r="Q845" s="929"/>
      <c r="R845" s="929"/>
      <c r="S845" s="929"/>
      <c r="T845" s="929"/>
      <c r="U845" s="929"/>
      <c r="V845" s="929"/>
      <c r="W845" s="929"/>
      <c r="X845" s="930"/>
      <c r="Y845" s="352">
        <v>16</v>
      </c>
      <c r="Z845" s="353"/>
      <c r="AA845" s="353"/>
      <c r="AB845" s="354"/>
      <c r="AC845" s="206" t="s">
        <v>730</v>
      </c>
      <c r="AD845" s="847"/>
      <c r="AE845" s="847"/>
      <c r="AF845" s="847"/>
      <c r="AG845" s="848"/>
      <c r="AH845" s="373" t="s">
        <v>673</v>
      </c>
      <c r="AI845" s="374"/>
      <c r="AJ845" s="374"/>
      <c r="AK845" s="374"/>
      <c r="AL845" s="358" t="s">
        <v>673</v>
      </c>
      <c r="AM845" s="359"/>
      <c r="AN845" s="359"/>
      <c r="AO845" s="360"/>
      <c r="AP845" s="361" t="s">
        <v>673</v>
      </c>
      <c r="AQ845" s="361"/>
      <c r="AR845" s="361"/>
      <c r="AS845" s="361"/>
      <c r="AT845" s="361"/>
      <c r="AU845" s="361"/>
      <c r="AV845" s="361"/>
      <c r="AW845" s="361"/>
      <c r="AX845" s="361"/>
    </row>
    <row r="846" spans="1:50" ht="30" customHeight="1" x14ac:dyDescent="0.2">
      <c r="A846" s="377">
        <v>9</v>
      </c>
      <c r="B846" s="377">
        <v>1</v>
      </c>
      <c r="C846" s="378" t="s">
        <v>867</v>
      </c>
      <c r="D846" s="379"/>
      <c r="E846" s="379"/>
      <c r="F846" s="379"/>
      <c r="G846" s="379"/>
      <c r="H846" s="379"/>
      <c r="I846" s="380"/>
      <c r="J846" s="918">
        <v>2000020063223</v>
      </c>
      <c r="K846" s="919"/>
      <c r="L846" s="919"/>
      <c r="M846" s="919"/>
      <c r="N846" s="919"/>
      <c r="O846" s="920"/>
      <c r="P846" s="928" t="s">
        <v>792</v>
      </c>
      <c r="Q846" s="929"/>
      <c r="R846" s="929"/>
      <c r="S846" s="929"/>
      <c r="T846" s="929"/>
      <c r="U846" s="929"/>
      <c r="V846" s="929"/>
      <c r="W846" s="929"/>
      <c r="X846" s="930"/>
      <c r="Y846" s="352">
        <v>13</v>
      </c>
      <c r="Z846" s="353"/>
      <c r="AA846" s="353"/>
      <c r="AB846" s="354"/>
      <c r="AC846" s="206" t="s">
        <v>730</v>
      </c>
      <c r="AD846" s="847"/>
      <c r="AE846" s="847"/>
      <c r="AF846" s="847"/>
      <c r="AG846" s="848"/>
      <c r="AH846" s="373" t="s">
        <v>673</v>
      </c>
      <c r="AI846" s="374"/>
      <c r="AJ846" s="374"/>
      <c r="AK846" s="374"/>
      <c r="AL846" s="358" t="s">
        <v>673</v>
      </c>
      <c r="AM846" s="359"/>
      <c r="AN846" s="359"/>
      <c r="AO846" s="360"/>
      <c r="AP846" s="361" t="s">
        <v>673</v>
      </c>
      <c r="AQ846" s="361"/>
      <c r="AR846" s="361"/>
      <c r="AS846" s="361"/>
      <c r="AT846" s="361"/>
      <c r="AU846" s="361"/>
      <c r="AV846" s="361"/>
      <c r="AW846" s="361"/>
      <c r="AX846" s="361"/>
    </row>
    <row r="847" spans="1:50" ht="46.5" customHeight="1" x14ac:dyDescent="0.2">
      <c r="A847" s="377">
        <v>10</v>
      </c>
      <c r="B847" s="377">
        <v>1</v>
      </c>
      <c r="C847" s="362" t="s">
        <v>800</v>
      </c>
      <c r="D847" s="348"/>
      <c r="E847" s="348"/>
      <c r="F847" s="348"/>
      <c r="G847" s="348"/>
      <c r="H847" s="348"/>
      <c r="I847" s="348"/>
      <c r="J847" s="349">
        <v>7000020010006</v>
      </c>
      <c r="K847" s="350"/>
      <c r="L847" s="350"/>
      <c r="M847" s="350"/>
      <c r="N847" s="350"/>
      <c r="O847" s="350"/>
      <c r="P847" s="363" t="s">
        <v>801</v>
      </c>
      <c r="Q847" s="351"/>
      <c r="R847" s="351"/>
      <c r="S847" s="351"/>
      <c r="T847" s="351"/>
      <c r="U847" s="351"/>
      <c r="V847" s="351"/>
      <c r="W847" s="351"/>
      <c r="X847" s="351"/>
      <c r="Y847" s="352">
        <v>5</v>
      </c>
      <c r="Z847" s="353"/>
      <c r="AA847" s="353"/>
      <c r="AB847" s="354"/>
      <c r="AC847" s="364" t="s">
        <v>730</v>
      </c>
      <c r="AD847" s="372"/>
      <c r="AE847" s="372"/>
      <c r="AF847" s="372"/>
      <c r="AG847" s="372"/>
      <c r="AH847" s="373" t="s">
        <v>673</v>
      </c>
      <c r="AI847" s="374"/>
      <c r="AJ847" s="374"/>
      <c r="AK847" s="374"/>
      <c r="AL847" s="358" t="s">
        <v>673</v>
      </c>
      <c r="AM847" s="359"/>
      <c r="AN847" s="359"/>
      <c r="AO847" s="360"/>
      <c r="AP847" s="361" t="s">
        <v>673</v>
      </c>
      <c r="AQ847" s="361"/>
      <c r="AR847" s="361"/>
      <c r="AS847" s="361"/>
      <c r="AT847" s="361"/>
      <c r="AU847" s="361"/>
      <c r="AV847" s="361"/>
      <c r="AW847" s="361"/>
      <c r="AX847" s="361"/>
    </row>
    <row r="848" spans="1:50" ht="30" hidden="1" customHeight="1" x14ac:dyDescent="0.2">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73" t="s">
        <v>673</v>
      </c>
      <c r="AI848" s="374"/>
      <c r="AJ848" s="374"/>
      <c r="AK848" s="374"/>
      <c r="AL848" s="358" t="s">
        <v>673</v>
      </c>
      <c r="AM848" s="359"/>
      <c r="AN848" s="359"/>
      <c r="AO848" s="360"/>
      <c r="AP848" s="361" t="s">
        <v>673</v>
      </c>
      <c r="AQ848" s="361"/>
      <c r="AR848" s="361"/>
      <c r="AS848" s="361"/>
      <c r="AT848" s="361"/>
      <c r="AU848" s="361"/>
      <c r="AV848" s="361"/>
      <c r="AW848" s="361"/>
      <c r="AX848" s="361"/>
    </row>
    <row r="849" spans="1:50" ht="30" hidden="1" customHeight="1" x14ac:dyDescent="0.2">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73" t="s">
        <v>673</v>
      </c>
      <c r="AI849" s="374"/>
      <c r="AJ849" s="374"/>
      <c r="AK849" s="374"/>
      <c r="AL849" s="358" t="s">
        <v>673</v>
      </c>
      <c r="AM849" s="359"/>
      <c r="AN849" s="359"/>
      <c r="AO849" s="360"/>
      <c r="AP849" s="361" t="s">
        <v>673</v>
      </c>
      <c r="AQ849" s="361"/>
      <c r="AR849" s="361"/>
      <c r="AS849" s="361"/>
      <c r="AT849" s="361"/>
      <c r="AU849" s="361"/>
      <c r="AV849" s="361"/>
      <c r="AW849" s="361"/>
      <c r="AX849" s="361"/>
    </row>
    <row r="850" spans="1:50" ht="30" hidden="1" customHeight="1" x14ac:dyDescent="0.2">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73" t="s">
        <v>673</v>
      </c>
      <c r="AI850" s="374"/>
      <c r="AJ850" s="374"/>
      <c r="AK850" s="374"/>
      <c r="AL850" s="358" t="s">
        <v>673</v>
      </c>
      <c r="AM850" s="359"/>
      <c r="AN850" s="359"/>
      <c r="AO850" s="360"/>
      <c r="AP850" s="361" t="s">
        <v>673</v>
      </c>
      <c r="AQ850" s="361"/>
      <c r="AR850" s="361"/>
      <c r="AS850" s="361"/>
      <c r="AT850" s="361"/>
      <c r="AU850" s="361"/>
      <c r="AV850" s="361"/>
      <c r="AW850" s="361"/>
      <c r="AX850" s="361"/>
    </row>
    <row r="851" spans="1:50" ht="30" hidden="1" customHeight="1" x14ac:dyDescent="0.2">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73" t="s">
        <v>673</v>
      </c>
      <c r="AI851" s="374"/>
      <c r="AJ851" s="374"/>
      <c r="AK851" s="374"/>
      <c r="AL851" s="358" t="s">
        <v>673</v>
      </c>
      <c r="AM851" s="359"/>
      <c r="AN851" s="359"/>
      <c r="AO851" s="360"/>
      <c r="AP851" s="361" t="s">
        <v>673</v>
      </c>
      <c r="AQ851" s="361"/>
      <c r="AR851" s="361"/>
      <c r="AS851" s="361"/>
      <c r="AT851" s="361"/>
      <c r="AU851" s="361"/>
      <c r="AV851" s="361"/>
      <c r="AW851" s="361"/>
      <c r="AX851" s="361"/>
    </row>
    <row r="852" spans="1:50" ht="30" hidden="1" customHeight="1" x14ac:dyDescent="0.2">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73" t="s">
        <v>673</v>
      </c>
      <c r="AI852" s="374"/>
      <c r="AJ852" s="374"/>
      <c r="AK852" s="374"/>
      <c r="AL852" s="358" t="s">
        <v>673</v>
      </c>
      <c r="AM852" s="359"/>
      <c r="AN852" s="359"/>
      <c r="AO852" s="360"/>
      <c r="AP852" s="361" t="s">
        <v>673</v>
      </c>
      <c r="AQ852" s="361"/>
      <c r="AR852" s="361"/>
      <c r="AS852" s="361"/>
      <c r="AT852" s="361"/>
      <c r="AU852" s="361"/>
      <c r="AV852" s="361"/>
      <c r="AW852" s="361"/>
      <c r="AX852" s="361"/>
    </row>
    <row r="853" spans="1:50" ht="30" hidden="1" customHeight="1" x14ac:dyDescent="0.2">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73" t="s">
        <v>673</v>
      </c>
      <c r="AI853" s="374"/>
      <c r="AJ853" s="374"/>
      <c r="AK853" s="374"/>
      <c r="AL853" s="358" t="s">
        <v>673</v>
      </c>
      <c r="AM853" s="359"/>
      <c r="AN853" s="359"/>
      <c r="AO853" s="360"/>
      <c r="AP853" s="361" t="s">
        <v>673</v>
      </c>
      <c r="AQ853" s="361"/>
      <c r="AR853" s="361"/>
      <c r="AS853" s="361"/>
      <c r="AT853" s="361"/>
      <c r="AU853" s="361"/>
      <c r="AV853" s="361"/>
      <c r="AW853" s="361"/>
      <c r="AX853" s="361"/>
    </row>
    <row r="854" spans="1:50" s="16" customFormat="1" ht="30" hidden="1" customHeight="1" x14ac:dyDescent="0.2">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73" t="s">
        <v>673</v>
      </c>
      <c r="AI854" s="374"/>
      <c r="AJ854" s="374"/>
      <c r="AK854" s="374"/>
      <c r="AL854" s="358" t="s">
        <v>673</v>
      </c>
      <c r="AM854" s="359"/>
      <c r="AN854" s="359"/>
      <c r="AO854" s="360"/>
      <c r="AP854" s="361" t="s">
        <v>673</v>
      </c>
      <c r="AQ854" s="361"/>
      <c r="AR854" s="361"/>
      <c r="AS854" s="361"/>
      <c r="AT854" s="361"/>
      <c r="AU854" s="361"/>
      <c r="AV854" s="361"/>
      <c r="AW854" s="361"/>
      <c r="AX854" s="361"/>
    </row>
    <row r="855" spans="1:50" ht="30" hidden="1" customHeight="1" x14ac:dyDescent="0.2">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73" t="s">
        <v>673</v>
      </c>
      <c r="AI855" s="374"/>
      <c r="AJ855" s="374"/>
      <c r="AK855" s="374"/>
      <c r="AL855" s="358" t="s">
        <v>673</v>
      </c>
      <c r="AM855" s="359"/>
      <c r="AN855" s="359"/>
      <c r="AO855" s="360"/>
      <c r="AP855" s="361" t="s">
        <v>673</v>
      </c>
      <c r="AQ855" s="361"/>
      <c r="AR855" s="361"/>
      <c r="AS855" s="361"/>
      <c r="AT855" s="361"/>
      <c r="AU855" s="361"/>
      <c r="AV855" s="361"/>
      <c r="AW855" s="361"/>
      <c r="AX855" s="361"/>
    </row>
    <row r="856" spans="1:50" ht="30" hidden="1" customHeight="1" x14ac:dyDescent="0.2">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73" t="s">
        <v>673</v>
      </c>
      <c r="AI856" s="374"/>
      <c r="AJ856" s="374"/>
      <c r="AK856" s="374"/>
      <c r="AL856" s="358" t="s">
        <v>673</v>
      </c>
      <c r="AM856" s="359"/>
      <c r="AN856" s="359"/>
      <c r="AO856" s="360"/>
      <c r="AP856" s="361" t="s">
        <v>673</v>
      </c>
      <c r="AQ856" s="361"/>
      <c r="AR856" s="361"/>
      <c r="AS856" s="361"/>
      <c r="AT856" s="361"/>
      <c r="AU856" s="361"/>
      <c r="AV856" s="361"/>
      <c r="AW856" s="361"/>
      <c r="AX856" s="361"/>
    </row>
    <row r="857" spans="1:50" ht="30" hidden="1" customHeight="1" x14ac:dyDescent="0.2">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73" t="s">
        <v>673</v>
      </c>
      <c r="AI857" s="374"/>
      <c r="AJ857" s="374"/>
      <c r="AK857" s="374"/>
      <c r="AL857" s="358" t="s">
        <v>673</v>
      </c>
      <c r="AM857" s="359"/>
      <c r="AN857" s="359"/>
      <c r="AO857" s="360"/>
      <c r="AP857" s="361" t="s">
        <v>673</v>
      </c>
      <c r="AQ857" s="361"/>
      <c r="AR857" s="361"/>
      <c r="AS857" s="361"/>
      <c r="AT857" s="361"/>
      <c r="AU857" s="361"/>
      <c r="AV857" s="361"/>
      <c r="AW857" s="361"/>
      <c r="AX857" s="361"/>
    </row>
    <row r="858" spans="1:50" ht="30" hidden="1" customHeight="1" x14ac:dyDescent="0.2">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73" t="s">
        <v>673</v>
      </c>
      <c r="AI858" s="374"/>
      <c r="AJ858" s="374"/>
      <c r="AK858" s="374"/>
      <c r="AL858" s="358" t="s">
        <v>673</v>
      </c>
      <c r="AM858" s="359"/>
      <c r="AN858" s="359"/>
      <c r="AO858" s="360"/>
      <c r="AP858" s="361" t="s">
        <v>673</v>
      </c>
      <c r="AQ858" s="361"/>
      <c r="AR858" s="361"/>
      <c r="AS858" s="361"/>
      <c r="AT858" s="361"/>
      <c r="AU858" s="361"/>
      <c r="AV858" s="361"/>
      <c r="AW858" s="361"/>
      <c r="AX858" s="361"/>
    </row>
    <row r="859" spans="1:50" ht="30" hidden="1" customHeight="1" x14ac:dyDescent="0.2">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73" t="s">
        <v>673</v>
      </c>
      <c r="AI859" s="374"/>
      <c r="AJ859" s="374"/>
      <c r="AK859" s="374"/>
      <c r="AL859" s="358" t="s">
        <v>673</v>
      </c>
      <c r="AM859" s="359"/>
      <c r="AN859" s="359"/>
      <c r="AO859" s="360"/>
      <c r="AP859" s="361" t="s">
        <v>673</v>
      </c>
      <c r="AQ859" s="361"/>
      <c r="AR859" s="361"/>
      <c r="AS859" s="361"/>
      <c r="AT859" s="361"/>
      <c r="AU859" s="361"/>
      <c r="AV859" s="361"/>
      <c r="AW859" s="361"/>
      <c r="AX859" s="361"/>
    </row>
    <row r="860" spans="1:50" ht="30" hidden="1" customHeight="1" x14ac:dyDescent="0.2">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73" t="s">
        <v>673</v>
      </c>
      <c r="AI860" s="374"/>
      <c r="AJ860" s="374"/>
      <c r="AK860" s="374"/>
      <c r="AL860" s="358" t="s">
        <v>673</v>
      </c>
      <c r="AM860" s="359"/>
      <c r="AN860" s="359"/>
      <c r="AO860" s="360"/>
      <c r="AP860" s="361" t="s">
        <v>673</v>
      </c>
      <c r="AQ860" s="361"/>
      <c r="AR860" s="361"/>
      <c r="AS860" s="361"/>
      <c r="AT860" s="361"/>
      <c r="AU860" s="361"/>
      <c r="AV860" s="361"/>
      <c r="AW860" s="361"/>
      <c r="AX860" s="361"/>
    </row>
    <row r="861" spans="1:50" ht="30" hidden="1" customHeight="1" x14ac:dyDescent="0.2">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73" t="s">
        <v>673</v>
      </c>
      <c r="AI861" s="374"/>
      <c r="AJ861" s="374"/>
      <c r="AK861" s="374"/>
      <c r="AL861" s="358" t="s">
        <v>673</v>
      </c>
      <c r="AM861" s="359"/>
      <c r="AN861" s="359"/>
      <c r="AO861" s="360"/>
      <c r="AP861" s="361" t="s">
        <v>673</v>
      </c>
      <c r="AQ861" s="361"/>
      <c r="AR861" s="361"/>
      <c r="AS861" s="361"/>
      <c r="AT861" s="361"/>
      <c r="AU861" s="361"/>
      <c r="AV861" s="361"/>
      <c r="AW861" s="361"/>
      <c r="AX861" s="361"/>
    </row>
    <row r="862" spans="1:50" ht="30" hidden="1" customHeight="1" x14ac:dyDescent="0.2">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73" t="s">
        <v>673</v>
      </c>
      <c r="AI862" s="374"/>
      <c r="AJ862" s="374"/>
      <c r="AK862" s="374"/>
      <c r="AL862" s="358" t="s">
        <v>673</v>
      </c>
      <c r="AM862" s="359"/>
      <c r="AN862" s="359"/>
      <c r="AO862" s="360"/>
      <c r="AP862" s="361" t="s">
        <v>673</v>
      </c>
      <c r="AQ862" s="361"/>
      <c r="AR862" s="361"/>
      <c r="AS862" s="361"/>
      <c r="AT862" s="361"/>
      <c r="AU862" s="361"/>
      <c r="AV862" s="361"/>
      <c r="AW862" s="361"/>
      <c r="AX862" s="361"/>
    </row>
    <row r="863" spans="1:50" ht="30" hidden="1" customHeight="1" x14ac:dyDescent="0.2">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73" t="s">
        <v>673</v>
      </c>
      <c r="AI863" s="374"/>
      <c r="AJ863" s="374"/>
      <c r="AK863" s="374"/>
      <c r="AL863" s="358" t="s">
        <v>673</v>
      </c>
      <c r="AM863" s="359"/>
      <c r="AN863" s="359"/>
      <c r="AO863" s="360"/>
      <c r="AP863" s="361" t="s">
        <v>673</v>
      </c>
      <c r="AQ863" s="361"/>
      <c r="AR863" s="361"/>
      <c r="AS863" s="361"/>
      <c r="AT863" s="361"/>
      <c r="AU863" s="361"/>
      <c r="AV863" s="361"/>
      <c r="AW863" s="361"/>
      <c r="AX863" s="361"/>
    </row>
    <row r="864" spans="1:50" ht="30" hidden="1" customHeight="1" x14ac:dyDescent="0.2">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73" t="s">
        <v>673</v>
      </c>
      <c r="AI864" s="374"/>
      <c r="AJ864" s="374"/>
      <c r="AK864" s="374"/>
      <c r="AL864" s="358" t="s">
        <v>673</v>
      </c>
      <c r="AM864" s="359"/>
      <c r="AN864" s="359"/>
      <c r="AO864" s="360"/>
      <c r="AP864" s="361" t="s">
        <v>673</v>
      </c>
      <c r="AQ864" s="361"/>
      <c r="AR864" s="361"/>
      <c r="AS864" s="361"/>
      <c r="AT864" s="361"/>
      <c r="AU864" s="361"/>
      <c r="AV864" s="361"/>
      <c r="AW864" s="361"/>
      <c r="AX864" s="361"/>
    </row>
    <row r="865" spans="1:50" ht="30" hidden="1" customHeight="1" x14ac:dyDescent="0.2">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73" t="s">
        <v>673</v>
      </c>
      <c r="AI865" s="374"/>
      <c r="AJ865" s="374"/>
      <c r="AK865" s="374"/>
      <c r="AL865" s="358" t="s">
        <v>673</v>
      </c>
      <c r="AM865" s="359"/>
      <c r="AN865" s="359"/>
      <c r="AO865" s="360"/>
      <c r="AP865" s="361" t="s">
        <v>673</v>
      </c>
      <c r="AQ865" s="361"/>
      <c r="AR865" s="361"/>
      <c r="AS865" s="361"/>
      <c r="AT865" s="361"/>
      <c r="AU865" s="361"/>
      <c r="AV865" s="361"/>
      <c r="AW865" s="361"/>
      <c r="AX865" s="361"/>
    </row>
    <row r="866" spans="1:50" ht="30" hidden="1" customHeight="1" x14ac:dyDescent="0.2">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73" t="s">
        <v>673</v>
      </c>
      <c r="AI866" s="374"/>
      <c r="AJ866" s="374"/>
      <c r="AK866" s="374"/>
      <c r="AL866" s="358" t="s">
        <v>673</v>
      </c>
      <c r="AM866" s="359"/>
      <c r="AN866" s="359"/>
      <c r="AO866" s="360"/>
      <c r="AP866" s="361" t="s">
        <v>673</v>
      </c>
      <c r="AQ866" s="361"/>
      <c r="AR866" s="361"/>
      <c r="AS866" s="361"/>
      <c r="AT866" s="361"/>
      <c r="AU866" s="361"/>
      <c r="AV866" s="361"/>
      <c r="AW866" s="361"/>
      <c r="AX866" s="361"/>
    </row>
    <row r="867" spans="1:50" ht="30" hidden="1" customHeight="1" x14ac:dyDescent="0.2">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73" t="s">
        <v>673</v>
      </c>
      <c r="AI867" s="374"/>
      <c r="AJ867" s="374"/>
      <c r="AK867" s="374"/>
      <c r="AL867" s="358" t="s">
        <v>673</v>
      </c>
      <c r="AM867" s="359"/>
      <c r="AN867" s="359"/>
      <c r="AO867" s="360"/>
      <c r="AP867" s="361" t="s">
        <v>673</v>
      </c>
      <c r="AQ867" s="361"/>
      <c r="AR867" s="361"/>
      <c r="AS867" s="361"/>
      <c r="AT867" s="361"/>
      <c r="AU867" s="361"/>
      <c r="AV867" s="361"/>
      <c r="AW867" s="361"/>
      <c r="AX867" s="36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869</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49" t="s">
        <v>292</v>
      </c>
      <c r="K870" s="366"/>
      <c r="L870" s="366"/>
      <c r="M870" s="366"/>
      <c r="N870" s="366"/>
      <c r="O870" s="366"/>
      <c r="P870" s="367" t="s">
        <v>240</v>
      </c>
      <c r="Q870" s="367"/>
      <c r="R870" s="367"/>
      <c r="S870" s="367"/>
      <c r="T870" s="367"/>
      <c r="U870" s="367"/>
      <c r="V870" s="367"/>
      <c r="W870" s="367"/>
      <c r="X870" s="367"/>
      <c r="Y870" s="368" t="s">
        <v>290</v>
      </c>
      <c r="Z870" s="369"/>
      <c r="AA870" s="369"/>
      <c r="AB870" s="369"/>
      <c r="AC870" s="149" t="s">
        <v>329</v>
      </c>
      <c r="AD870" s="149"/>
      <c r="AE870" s="149"/>
      <c r="AF870" s="149"/>
      <c r="AG870" s="149"/>
      <c r="AH870" s="368" t="s">
        <v>358</v>
      </c>
      <c r="AI870" s="365"/>
      <c r="AJ870" s="365"/>
      <c r="AK870" s="365"/>
      <c r="AL870" s="365" t="s">
        <v>21</v>
      </c>
      <c r="AM870" s="365"/>
      <c r="AN870" s="365"/>
      <c r="AO870" s="370"/>
      <c r="AP870" s="371" t="s">
        <v>293</v>
      </c>
      <c r="AQ870" s="371"/>
      <c r="AR870" s="371"/>
      <c r="AS870" s="371"/>
      <c r="AT870" s="371"/>
      <c r="AU870" s="371"/>
      <c r="AV870" s="371"/>
      <c r="AW870" s="371"/>
      <c r="AX870" s="371"/>
    </row>
    <row r="871" spans="1:50" ht="30" customHeight="1" x14ac:dyDescent="0.2">
      <c r="A871" s="377">
        <v>1</v>
      </c>
      <c r="B871" s="377">
        <v>1</v>
      </c>
      <c r="C871" s="362" t="s">
        <v>802</v>
      </c>
      <c r="D871" s="348"/>
      <c r="E871" s="348"/>
      <c r="F871" s="348"/>
      <c r="G871" s="348"/>
      <c r="H871" s="348"/>
      <c r="I871" s="348"/>
      <c r="J871" s="349">
        <v>4000020030007</v>
      </c>
      <c r="K871" s="350"/>
      <c r="L871" s="350"/>
      <c r="M871" s="350"/>
      <c r="N871" s="350"/>
      <c r="O871" s="350"/>
      <c r="P871" s="363" t="s">
        <v>812</v>
      </c>
      <c r="Q871" s="351"/>
      <c r="R871" s="351"/>
      <c r="S871" s="351"/>
      <c r="T871" s="351"/>
      <c r="U871" s="351"/>
      <c r="V871" s="351"/>
      <c r="W871" s="351"/>
      <c r="X871" s="351"/>
      <c r="Y871" s="352">
        <v>488</v>
      </c>
      <c r="Z871" s="353"/>
      <c r="AA871" s="353"/>
      <c r="AB871" s="354"/>
      <c r="AC871" s="364" t="s">
        <v>730</v>
      </c>
      <c r="AD871" s="372"/>
      <c r="AE871" s="372"/>
      <c r="AF871" s="372"/>
      <c r="AG871" s="372"/>
      <c r="AH871" s="373" t="s">
        <v>564</v>
      </c>
      <c r="AI871" s="374"/>
      <c r="AJ871" s="374"/>
      <c r="AK871" s="374"/>
      <c r="AL871" s="358" t="s">
        <v>564</v>
      </c>
      <c r="AM871" s="359"/>
      <c r="AN871" s="359"/>
      <c r="AO871" s="360"/>
      <c r="AP871" s="361" t="s">
        <v>564</v>
      </c>
      <c r="AQ871" s="361"/>
      <c r="AR871" s="361"/>
      <c r="AS871" s="361"/>
      <c r="AT871" s="361"/>
      <c r="AU871" s="361"/>
      <c r="AV871" s="361"/>
      <c r="AW871" s="361"/>
      <c r="AX871" s="361"/>
    </row>
    <row r="872" spans="1:50" ht="44.15" customHeight="1" x14ac:dyDescent="0.2">
      <c r="A872" s="377">
        <v>2</v>
      </c>
      <c r="B872" s="377">
        <v>1</v>
      </c>
      <c r="C872" s="362" t="s">
        <v>803</v>
      </c>
      <c r="D872" s="348"/>
      <c r="E872" s="348"/>
      <c r="F872" s="348"/>
      <c r="G872" s="348"/>
      <c r="H872" s="348"/>
      <c r="I872" s="348"/>
      <c r="J872" s="349">
        <v>7000020010006</v>
      </c>
      <c r="K872" s="350"/>
      <c r="L872" s="350"/>
      <c r="M872" s="350"/>
      <c r="N872" s="350"/>
      <c r="O872" s="350"/>
      <c r="P872" s="363" t="s">
        <v>813</v>
      </c>
      <c r="Q872" s="351"/>
      <c r="R872" s="351"/>
      <c r="S872" s="351"/>
      <c r="T872" s="351"/>
      <c r="U872" s="351"/>
      <c r="V872" s="351"/>
      <c r="W872" s="351"/>
      <c r="X872" s="351"/>
      <c r="Y872" s="352">
        <v>292</v>
      </c>
      <c r="Z872" s="353"/>
      <c r="AA872" s="353"/>
      <c r="AB872" s="354"/>
      <c r="AC872" s="364" t="s">
        <v>730</v>
      </c>
      <c r="AD872" s="372"/>
      <c r="AE872" s="372"/>
      <c r="AF872" s="372"/>
      <c r="AG872" s="372"/>
      <c r="AH872" s="373" t="s">
        <v>564</v>
      </c>
      <c r="AI872" s="374"/>
      <c r="AJ872" s="374"/>
      <c r="AK872" s="374"/>
      <c r="AL872" s="358" t="s">
        <v>564</v>
      </c>
      <c r="AM872" s="359"/>
      <c r="AN872" s="359"/>
      <c r="AO872" s="360"/>
      <c r="AP872" s="361" t="s">
        <v>564</v>
      </c>
      <c r="AQ872" s="361"/>
      <c r="AR872" s="361"/>
      <c r="AS872" s="361"/>
      <c r="AT872" s="361"/>
      <c r="AU872" s="361"/>
      <c r="AV872" s="361"/>
      <c r="AW872" s="361"/>
      <c r="AX872" s="361"/>
    </row>
    <row r="873" spans="1:50" ht="42.65" customHeight="1" x14ac:dyDescent="0.2">
      <c r="A873" s="377">
        <v>3</v>
      </c>
      <c r="B873" s="377">
        <v>1</v>
      </c>
      <c r="C873" s="362" t="s">
        <v>804</v>
      </c>
      <c r="D873" s="348"/>
      <c r="E873" s="348"/>
      <c r="F873" s="348"/>
      <c r="G873" s="348"/>
      <c r="H873" s="348"/>
      <c r="I873" s="348"/>
      <c r="J873" s="349">
        <v>2000020020001</v>
      </c>
      <c r="K873" s="350"/>
      <c r="L873" s="350"/>
      <c r="M873" s="350"/>
      <c r="N873" s="350"/>
      <c r="O873" s="350"/>
      <c r="P873" s="363" t="s">
        <v>814</v>
      </c>
      <c r="Q873" s="351"/>
      <c r="R873" s="351"/>
      <c r="S873" s="351"/>
      <c r="T873" s="351"/>
      <c r="U873" s="351"/>
      <c r="V873" s="351"/>
      <c r="W873" s="351"/>
      <c r="X873" s="351"/>
      <c r="Y873" s="352">
        <v>187</v>
      </c>
      <c r="Z873" s="353"/>
      <c r="AA873" s="353"/>
      <c r="AB873" s="354"/>
      <c r="AC873" s="364" t="s">
        <v>730</v>
      </c>
      <c r="AD873" s="372"/>
      <c r="AE873" s="372"/>
      <c r="AF873" s="372"/>
      <c r="AG873" s="372"/>
      <c r="AH873" s="373" t="s">
        <v>564</v>
      </c>
      <c r="AI873" s="374"/>
      <c r="AJ873" s="374"/>
      <c r="AK873" s="374"/>
      <c r="AL873" s="358" t="s">
        <v>564</v>
      </c>
      <c r="AM873" s="359"/>
      <c r="AN873" s="359"/>
      <c r="AO873" s="360"/>
      <c r="AP873" s="361" t="s">
        <v>564</v>
      </c>
      <c r="AQ873" s="361"/>
      <c r="AR873" s="361"/>
      <c r="AS873" s="361"/>
      <c r="AT873" s="361"/>
      <c r="AU873" s="361"/>
      <c r="AV873" s="361"/>
      <c r="AW873" s="361"/>
      <c r="AX873" s="361"/>
    </row>
    <row r="874" spans="1:50" ht="30" customHeight="1" x14ac:dyDescent="0.2">
      <c r="A874" s="377">
        <v>4</v>
      </c>
      <c r="B874" s="377">
        <v>1</v>
      </c>
      <c r="C874" s="362" t="s">
        <v>805</v>
      </c>
      <c r="D874" s="348"/>
      <c r="E874" s="348"/>
      <c r="F874" s="348"/>
      <c r="G874" s="348"/>
      <c r="H874" s="348"/>
      <c r="I874" s="348"/>
      <c r="J874" s="349">
        <v>7000020332119</v>
      </c>
      <c r="K874" s="350"/>
      <c r="L874" s="350"/>
      <c r="M874" s="350"/>
      <c r="N874" s="350"/>
      <c r="O874" s="350"/>
      <c r="P874" s="363" t="s">
        <v>815</v>
      </c>
      <c r="Q874" s="351"/>
      <c r="R874" s="351"/>
      <c r="S874" s="351"/>
      <c r="T874" s="351"/>
      <c r="U874" s="351"/>
      <c r="V874" s="351"/>
      <c r="W874" s="351"/>
      <c r="X874" s="351"/>
      <c r="Y874" s="352">
        <v>45</v>
      </c>
      <c r="Z874" s="353"/>
      <c r="AA874" s="353"/>
      <c r="AB874" s="354"/>
      <c r="AC874" s="364" t="s">
        <v>730</v>
      </c>
      <c r="AD874" s="372"/>
      <c r="AE874" s="372"/>
      <c r="AF874" s="372"/>
      <c r="AG874" s="372"/>
      <c r="AH874" s="373" t="s">
        <v>564</v>
      </c>
      <c r="AI874" s="374"/>
      <c r="AJ874" s="374"/>
      <c r="AK874" s="374"/>
      <c r="AL874" s="358" t="s">
        <v>564</v>
      </c>
      <c r="AM874" s="359"/>
      <c r="AN874" s="359"/>
      <c r="AO874" s="360"/>
      <c r="AP874" s="361" t="s">
        <v>564</v>
      </c>
      <c r="AQ874" s="361"/>
      <c r="AR874" s="361"/>
      <c r="AS874" s="361"/>
      <c r="AT874" s="361"/>
      <c r="AU874" s="361"/>
      <c r="AV874" s="361"/>
      <c r="AW874" s="361"/>
      <c r="AX874" s="361"/>
    </row>
    <row r="875" spans="1:50" ht="30" customHeight="1" x14ac:dyDescent="0.2">
      <c r="A875" s="377">
        <v>5</v>
      </c>
      <c r="B875" s="377">
        <v>1</v>
      </c>
      <c r="C875" s="362" t="s">
        <v>806</v>
      </c>
      <c r="D875" s="348"/>
      <c r="E875" s="348"/>
      <c r="F875" s="348"/>
      <c r="G875" s="348"/>
      <c r="H875" s="348"/>
      <c r="I875" s="348"/>
      <c r="J875" s="349">
        <v>7000020310000</v>
      </c>
      <c r="K875" s="350"/>
      <c r="L875" s="350"/>
      <c r="M875" s="350"/>
      <c r="N875" s="350"/>
      <c r="O875" s="350"/>
      <c r="P875" s="363" t="s">
        <v>816</v>
      </c>
      <c r="Q875" s="351"/>
      <c r="R875" s="351"/>
      <c r="S875" s="351"/>
      <c r="T875" s="351"/>
      <c r="U875" s="351"/>
      <c r="V875" s="351"/>
      <c r="W875" s="351"/>
      <c r="X875" s="351"/>
      <c r="Y875" s="352">
        <v>44</v>
      </c>
      <c r="Z875" s="353"/>
      <c r="AA875" s="353"/>
      <c r="AB875" s="354"/>
      <c r="AC875" s="364" t="s">
        <v>730</v>
      </c>
      <c r="AD875" s="372"/>
      <c r="AE875" s="372"/>
      <c r="AF875" s="372"/>
      <c r="AG875" s="372"/>
      <c r="AH875" s="373" t="s">
        <v>564</v>
      </c>
      <c r="AI875" s="374"/>
      <c r="AJ875" s="374"/>
      <c r="AK875" s="374"/>
      <c r="AL875" s="358" t="s">
        <v>564</v>
      </c>
      <c r="AM875" s="359"/>
      <c r="AN875" s="359"/>
      <c r="AO875" s="360"/>
      <c r="AP875" s="361" t="s">
        <v>564</v>
      </c>
      <c r="AQ875" s="361"/>
      <c r="AR875" s="361"/>
      <c r="AS875" s="361"/>
      <c r="AT875" s="361"/>
      <c r="AU875" s="361"/>
      <c r="AV875" s="361"/>
      <c r="AW875" s="361"/>
      <c r="AX875" s="361"/>
    </row>
    <row r="876" spans="1:50" ht="30" customHeight="1" x14ac:dyDescent="0.2">
      <c r="A876" s="377">
        <v>6</v>
      </c>
      <c r="B876" s="377">
        <v>1</v>
      </c>
      <c r="C876" s="362" t="s">
        <v>807</v>
      </c>
      <c r="D876" s="348"/>
      <c r="E876" s="348"/>
      <c r="F876" s="348"/>
      <c r="G876" s="348"/>
      <c r="H876" s="348"/>
      <c r="I876" s="348"/>
      <c r="J876" s="349">
        <v>5000020060003</v>
      </c>
      <c r="K876" s="350"/>
      <c r="L876" s="350"/>
      <c r="M876" s="350"/>
      <c r="N876" s="350"/>
      <c r="O876" s="350"/>
      <c r="P876" s="363" t="s">
        <v>817</v>
      </c>
      <c r="Q876" s="351"/>
      <c r="R876" s="351"/>
      <c r="S876" s="351"/>
      <c r="T876" s="351"/>
      <c r="U876" s="351"/>
      <c r="V876" s="351"/>
      <c r="W876" s="351"/>
      <c r="X876" s="351"/>
      <c r="Y876" s="352">
        <v>41</v>
      </c>
      <c r="Z876" s="353"/>
      <c r="AA876" s="353"/>
      <c r="AB876" s="354"/>
      <c r="AC876" s="364" t="s">
        <v>730</v>
      </c>
      <c r="AD876" s="372"/>
      <c r="AE876" s="372"/>
      <c r="AF876" s="372"/>
      <c r="AG876" s="372"/>
      <c r="AH876" s="373" t="s">
        <v>564</v>
      </c>
      <c r="AI876" s="374"/>
      <c r="AJ876" s="374"/>
      <c r="AK876" s="374"/>
      <c r="AL876" s="358" t="s">
        <v>564</v>
      </c>
      <c r="AM876" s="359"/>
      <c r="AN876" s="359"/>
      <c r="AO876" s="360"/>
      <c r="AP876" s="361" t="s">
        <v>564</v>
      </c>
      <c r="AQ876" s="361"/>
      <c r="AR876" s="361"/>
      <c r="AS876" s="361"/>
      <c r="AT876" s="361"/>
      <c r="AU876" s="361"/>
      <c r="AV876" s="361"/>
      <c r="AW876" s="361"/>
      <c r="AX876" s="361"/>
    </row>
    <row r="877" spans="1:50" ht="30" customHeight="1" x14ac:dyDescent="0.2">
      <c r="A877" s="377">
        <v>7</v>
      </c>
      <c r="B877" s="377">
        <v>1</v>
      </c>
      <c r="C877" s="362" t="s">
        <v>808</v>
      </c>
      <c r="D877" s="348"/>
      <c r="E877" s="348"/>
      <c r="F877" s="348"/>
      <c r="G877" s="348"/>
      <c r="H877" s="348"/>
      <c r="I877" s="348"/>
      <c r="J877" s="349">
        <v>8000020190004</v>
      </c>
      <c r="K877" s="350"/>
      <c r="L877" s="350"/>
      <c r="M877" s="350"/>
      <c r="N877" s="350"/>
      <c r="O877" s="350"/>
      <c r="P877" s="363" t="s">
        <v>818</v>
      </c>
      <c r="Q877" s="351"/>
      <c r="R877" s="351"/>
      <c r="S877" s="351"/>
      <c r="T877" s="351"/>
      <c r="U877" s="351"/>
      <c r="V877" s="351"/>
      <c r="W877" s="351"/>
      <c r="X877" s="351"/>
      <c r="Y877" s="352">
        <v>29</v>
      </c>
      <c r="Z877" s="353"/>
      <c r="AA877" s="353"/>
      <c r="AB877" s="354"/>
      <c r="AC877" s="364" t="s">
        <v>730</v>
      </c>
      <c r="AD877" s="372"/>
      <c r="AE877" s="372"/>
      <c r="AF877" s="372"/>
      <c r="AG877" s="372"/>
      <c r="AH877" s="373" t="s">
        <v>564</v>
      </c>
      <c r="AI877" s="374"/>
      <c r="AJ877" s="374"/>
      <c r="AK877" s="374"/>
      <c r="AL877" s="358" t="s">
        <v>564</v>
      </c>
      <c r="AM877" s="359"/>
      <c r="AN877" s="359"/>
      <c r="AO877" s="360"/>
      <c r="AP877" s="361" t="s">
        <v>564</v>
      </c>
      <c r="AQ877" s="361"/>
      <c r="AR877" s="361"/>
      <c r="AS877" s="361"/>
      <c r="AT877" s="361"/>
      <c r="AU877" s="361"/>
      <c r="AV877" s="361"/>
      <c r="AW877" s="361"/>
      <c r="AX877" s="361"/>
    </row>
    <row r="878" spans="1:50" ht="30" customHeight="1" x14ac:dyDescent="0.2">
      <c r="A878" s="377">
        <v>8</v>
      </c>
      <c r="B878" s="377">
        <v>1</v>
      </c>
      <c r="C878" s="362" t="s">
        <v>809</v>
      </c>
      <c r="D878" s="348"/>
      <c r="E878" s="348"/>
      <c r="F878" s="348"/>
      <c r="G878" s="348"/>
      <c r="H878" s="348"/>
      <c r="I878" s="348"/>
      <c r="J878" s="349">
        <v>8000020062120</v>
      </c>
      <c r="K878" s="350"/>
      <c r="L878" s="350"/>
      <c r="M878" s="350"/>
      <c r="N878" s="350"/>
      <c r="O878" s="350"/>
      <c r="P878" s="363" t="s">
        <v>819</v>
      </c>
      <c r="Q878" s="351"/>
      <c r="R878" s="351"/>
      <c r="S878" s="351"/>
      <c r="T878" s="351"/>
      <c r="U878" s="351"/>
      <c r="V878" s="351"/>
      <c r="W878" s="351"/>
      <c r="X878" s="351"/>
      <c r="Y878" s="352">
        <v>26</v>
      </c>
      <c r="Z878" s="353"/>
      <c r="AA878" s="353"/>
      <c r="AB878" s="354"/>
      <c r="AC878" s="364" t="s">
        <v>730</v>
      </c>
      <c r="AD878" s="372"/>
      <c r="AE878" s="372"/>
      <c r="AF878" s="372"/>
      <c r="AG878" s="372"/>
      <c r="AH878" s="373" t="s">
        <v>564</v>
      </c>
      <c r="AI878" s="374"/>
      <c r="AJ878" s="374"/>
      <c r="AK878" s="374"/>
      <c r="AL878" s="358" t="s">
        <v>564</v>
      </c>
      <c r="AM878" s="359"/>
      <c r="AN878" s="359"/>
      <c r="AO878" s="360"/>
      <c r="AP878" s="361" t="s">
        <v>564</v>
      </c>
      <c r="AQ878" s="361"/>
      <c r="AR878" s="361"/>
      <c r="AS878" s="361"/>
      <c r="AT878" s="361"/>
      <c r="AU878" s="361"/>
      <c r="AV878" s="361"/>
      <c r="AW878" s="361"/>
      <c r="AX878" s="361"/>
    </row>
    <row r="879" spans="1:50" ht="30" customHeight="1" x14ac:dyDescent="0.2">
      <c r="A879" s="377">
        <v>9</v>
      </c>
      <c r="B879" s="377">
        <v>1</v>
      </c>
      <c r="C879" s="362" t="s">
        <v>810</v>
      </c>
      <c r="D879" s="348"/>
      <c r="E879" s="348"/>
      <c r="F879" s="348"/>
      <c r="G879" s="348"/>
      <c r="H879" s="348"/>
      <c r="I879" s="348"/>
      <c r="J879" s="349">
        <v>5000020403482</v>
      </c>
      <c r="K879" s="350"/>
      <c r="L879" s="350"/>
      <c r="M879" s="350"/>
      <c r="N879" s="350"/>
      <c r="O879" s="350"/>
      <c r="P879" s="363" t="s">
        <v>820</v>
      </c>
      <c r="Q879" s="351"/>
      <c r="R879" s="351"/>
      <c r="S879" s="351"/>
      <c r="T879" s="351"/>
      <c r="U879" s="351"/>
      <c r="V879" s="351"/>
      <c r="W879" s="351"/>
      <c r="X879" s="351"/>
      <c r="Y879" s="352">
        <v>20</v>
      </c>
      <c r="Z879" s="353"/>
      <c r="AA879" s="353"/>
      <c r="AB879" s="354"/>
      <c r="AC879" s="364" t="s">
        <v>730</v>
      </c>
      <c r="AD879" s="372"/>
      <c r="AE879" s="372"/>
      <c r="AF879" s="372"/>
      <c r="AG879" s="372"/>
      <c r="AH879" s="373" t="s">
        <v>564</v>
      </c>
      <c r="AI879" s="374"/>
      <c r="AJ879" s="374"/>
      <c r="AK879" s="374"/>
      <c r="AL879" s="358" t="s">
        <v>564</v>
      </c>
      <c r="AM879" s="359"/>
      <c r="AN879" s="359"/>
      <c r="AO879" s="360"/>
      <c r="AP879" s="361" t="s">
        <v>564</v>
      </c>
      <c r="AQ879" s="361"/>
      <c r="AR879" s="361"/>
      <c r="AS879" s="361"/>
      <c r="AT879" s="361"/>
      <c r="AU879" s="361"/>
      <c r="AV879" s="361"/>
      <c r="AW879" s="361"/>
      <c r="AX879" s="361"/>
    </row>
    <row r="880" spans="1:50" ht="30" customHeight="1" x14ac:dyDescent="0.2">
      <c r="A880" s="377">
        <v>10</v>
      </c>
      <c r="B880" s="377">
        <v>1</v>
      </c>
      <c r="C880" s="362" t="s">
        <v>811</v>
      </c>
      <c r="D880" s="348"/>
      <c r="E880" s="348"/>
      <c r="F880" s="348"/>
      <c r="G880" s="348"/>
      <c r="H880" s="348"/>
      <c r="I880" s="348"/>
      <c r="J880" s="349">
        <v>1000020462012</v>
      </c>
      <c r="K880" s="350"/>
      <c r="L880" s="350"/>
      <c r="M880" s="350"/>
      <c r="N880" s="350"/>
      <c r="O880" s="350"/>
      <c r="P880" s="363" t="s">
        <v>821</v>
      </c>
      <c r="Q880" s="351"/>
      <c r="R880" s="351"/>
      <c r="S880" s="351"/>
      <c r="T880" s="351"/>
      <c r="U880" s="351"/>
      <c r="V880" s="351"/>
      <c r="W880" s="351"/>
      <c r="X880" s="351"/>
      <c r="Y880" s="352">
        <v>15</v>
      </c>
      <c r="Z880" s="353"/>
      <c r="AA880" s="353"/>
      <c r="AB880" s="354"/>
      <c r="AC880" s="364" t="s">
        <v>730</v>
      </c>
      <c r="AD880" s="372"/>
      <c r="AE880" s="372"/>
      <c r="AF880" s="372"/>
      <c r="AG880" s="372"/>
      <c r="AH880" s="373" t="s">
        <v>564</v>
      </c>
      <c r="AI880" s="374"/>
      <c r="AJ880" s="374"/>
      <c r="AK880" s="374"/>
      <c r="AL880" s="358" t="s">
        <v>564</v>
      </c>
      <c r="AM880" s="359"/>
      <c r="AN880" s="359"/>
      <c r="AO880" s="360"/>
      <c r="AP880" s="361" t="s">
        <v>564</v>
      </c>
      <c r="AQ880" s="361"/>
      <c r="AR880" s="361"/>
      <c r="AS880" s="361"/>
      <c r="AT880" s="361"/>
      <c r="AU880" s="361"/>
      <c r="AV880" s="361"/>
      <c r="AW880" s="361"/>
      <c r="AX880" s="361"/>
    </row>
    <row r="881" spans="1:50" ht="30" hidden="1" customHeight="1" x14ac:dyDescent="0.2">
      <c r="A881" s="377">
        <v>11</v>
      </c>
      <c r="B881" s="377">
        <v>1</v>
      </c>
      <c r="C881" s="348"/>
      <c r="D881" s="348"/>
      <c r="E881" s="348"/>
      <c r="F881" s="348"/>
      <c r="G881" s="348"/>
      <c r="H881" s="348"/>
      <c r="I881" s="348"/>
      <c r="J881" s="349"/>
      <c r="K881" s="350"/>
      <c r="L881" s="350"/>
      <c r="M881" s="350"/>
      <c r="N881" s="350"/>
      <c r="O881" s="350"/>
      <c r="P881" s="363" t="s">
        <v>786</v>
      </c>
      <c r="Q881" s="351"/>
      <c r="R881" s="351"/>
      <c r="S881" s="351"/>
      <c r="T881" s="351"/>
      <c r="U881" s="351"/>
      <c r="V881" s="351"/>
      <c r="W881" s="351"/>
      <c r="X881" s="351"/>
      <c r="Y881" s="352"/>
      <c r="Z881" s="353"/>
      <c r="AA881" s="353"/>
      <c r="AB881" s="354"/>
      <c r="AC881" s="364" t="s">
        <v>730</v>
      </c>
      <c r="AD881" s="372"/>
      <c r="AE881" s="372"/>
      <c r="AF881" s="372"/>
      <c r="AG881" s="372"/>
      <c r="AH881" s="356"/>
      <c r="AI881" s="357"/>
      <c r="AJ881" s="357"/>
      <c r="AK881" s="357"/>
      <c r="AL881" s="358"/>
      <c r="AM881" s="359"/>
      <c r="AN881" s="359"/>
      <c r="AO881" s="360"/>
      <c r="AP881" s="361" t="s">
        <v>564</v>
      </c>
      <c r="AQ881" s="361"/>
      <c r="AR881" s="361"/>
      <c r="AS881" s="361"/>
      <c r="AT881" s="361"/>
      <c r="AU881" s="361"/>
      <c r="AV881" s="361"/>
      <c r="AW881" s="361"/>
      <c r="AX881" s="361"/>
    </row>
    <row r="882" spans="1:50" ht="30" hidden="1" customHeight="1" x14ac:dyDescent="0.2">
      <c r="A882" s="377">
        <v>12</v>
      </c>
      <c r="B882" s="377">
        <v>1</v>
      </c>
      <c r="C882" s="348"/>
      <c r="D882" s="348"/>
      <c r="E882" s="348"/>
      <c r="F882" s="348"/>
      <c r="G882" s="348"/>
      <c r="H882" s="348"/>
      <c r="I882" s="348"/>
      <c r="J882" s="349"/>
      <c r="K882" s="350"/>
      <c r="L882" s="350"/>
      <c r="M882" s="350"/>
      <c r="N882" s="350"/>
      <c r="O882" s="350"/>
      <c r="P882" s="363" t="s">
        <v>786</v>
      </c>
      <c r="Q882" s="351"/>
      <c r="R882" s="351"/>
      <c r="S882" s="351"/>
      <c r="T882" s="351"/>
      <c r="U882" s="351"/>
      <c r="V882" s="351"/>
      <c r="W882" s="351"/>
      <c r="X882" s="351"/>
      <c r="Y882" s="352"/>
      <c r="Z882" s="353"/>
      <c r="AA882" s="353"/>
      <c r="AB882" s="354"/>
      <c r="AC882" s="364" t="s">
        <v>730</v>
      </c>
      <c r="AD882" s="372"/>
      <c r="AE882" s="372"/>
      <c r="AF882" s="372"/>
      <c r="AG882" s="372"/>
      <c r="AH882" s="356"/>
      <c r="AI882" s="357"/>
      <c r="AJ882" s="357"/>
      <c r="AK882" s="357"/>
      <c r="AL882" s="358"/>
      <c r="AM882" s="359"/>
      <c r="AN882" s="359"/>
      <c r="AO882" s="360"/>
      <c r="AP882" s="361" t="s">
        <v>564</v>
      </c>
      <c r="AQ882" s="361"/>
      <c r="AR882" s="361"/>
      <c r="AS882" s="361"/>
      <c r="AT882" s="361"/>
      <c r="AU882" s="361"/>
      <c r="AV882" s="361"/>
      <c r="AW882" s="361"/>
      <c r="AX882" s="361"/>
    </row>
    <row r="883" spans="1:50" ht="30" hidden="1" customHeight="1" x14ac:dyDescent="0.2">
      <c r="A883" s="377">
        <v>13</v>
      </c>
      <c r="B883" s="377">
        <v>1</v>
      </c>
      <c r="C883" s="348"/>
      <c r="D883" s="348"/>
      <c r="E883" s="348"/>
      <c r="F883" s="348"/>
      <c r="G883" s="348"/>
      <c r="H883" s="348"/>
      <c r="I883" s="348"/>
      <c r="J883" s="349"/>
      <c r="K883" s="350"/>
      <c r="L883" s="350"/>
      <c r="M883" s="350"/>
      <c r="N883" s="350"/>
      <c r="O883" s="350"/>
      <c r="P883" s="363" t="s">
        <v>786</v>
      </c>
      <c r="Q883" s="351"/>
      <c r="R883" s="351"/>
      <c r="S883" s="351"/>
      <c r="T883" s="351"/>
      <c r="U883" s="351"/>
      <c r="V883" s="351"/>
      <c r="W883" s="351"/>
      <c r="X883" s="351"/>
      <c r="Y883" s="352"/>
      <c r="Z883" s="353"/>
      <c r="AA883" s="353"/>
      <c r="AB883" s="354"/>
      <c r="AC883" s="364" t="s">
        <v>730</v>
      </c>
      <c r="AD883" s="372"/>
      <c r="AE883" s="372"/>
      <c r="AF883" s="372"/>
      <c r="AG883" s="372"/>
      <c r="AH883" s="356"/>
      <c r="AI883" s="357"/>
      <c r="AJ883" s="357"/>
      <c r="AK883" s="357"/>
      <c r="AL883" s="358"/>
      <c r="AM883" s="359"/>
      <c r="AN883" s="359"/>
      <c r="AO883" s="360"/>
      <c r="AP883" s="361" t="s">
        <v>564</v>
      </c>
      <c r="AQ883" s="361"/>
      <c r="AR883" s="361"/>
      <c r="AS883" s="361"/>
      <c r="AT883" s="361"/>
      <c r="AU883" s="361"/>
      <c r="AV883" s="361"/>
      <c r="AW883" s="361"/>
      <c r="AX883" s="361"/>
    </row>
    <row r="884" spans="1:50" ht="30" hidden="1" customHeight="1" x14ac:dyDescent="0.2">
      <c r="A884" s="377">
        <v>14</v>
      </c>
      <c r="B884" s="377">
        <v>1</v>
      </c>
      <c r="C884" s="348"/>
      <c r="D884" s="348"/>
      <c r="E884" s="348"/>
      <c r="F884" s="348"/>
      <c r="G884" s="348"/>
      <c r="H884" s="348"/>
      <c r="I884" s="348"/>
      <c r="J884" s="349"/>
      <c r="K884" s="350"/>
      <c r="L884" s="350"/>
      <c r="M884" s="350"/>
      <c r="N884" s="350"/>
      <c r="O884" s="350"/>
      <c r="P884" s="363" t="s">
        <v>786</v>
      </c>
      <c r="Q884" s="351"/>
      <c r="R884" s="351"/>
      <c r="S884" s="351"/>
      <c r="T884" s="351"/>
      <c r="U884" s="351"/>
      <c r="V884" s="351"/>
      <c r="W884" s="351"/>
      <c r="X884" s="351"/>
      <c r="Y884" s="352"/>
      <c r="Z884" s="353"/>
      <c r="AA884" s="353"/>
      <c r="AB884" s="354"/>
      <c r="AC884" s="364" t="s">
        <v>730</v>
      </c>
      <c r="AD884" s="372"/>
      <c r="AE884" s="372"/>
      <c r="AF884" s="372"/>
      <c r="AG884" s="372"/>
      <c r="AH884" s="356"/>
      <c r="AI884" s="357"/>
      <c r="AJ884" s="357"/>
      <c r="AK884" s="357"/>
      <c r="AL884" s="358"/>
      <c r="AM884" s="359"/>
      <c r="AN884" s="359"/>
      <c r="AO884" s="360"/>
      <c r="AP884" s="361" t="s">
        <v>564</v>
      </c>
      <c r="AQ884" s="361"/>
      <c r="AR884" s="361"/>
      <c r="AS884" s="361"/>
      <c r="AT884" s="361"/>
      <c r="AU884" s="361"/>
      <c r="AV884" s="361"/>
      <c r="AW884" s="361"/>
      <c r="AX884" s="361"/>
    </row>
    <row r="885" spans="1:50" ht="30" hidden="1" customHeight="1" x14ac:dyDescent="0.2">
      <c r="A885" s="377">
        <v>15</v>
      </c>
      <c r="B885" s="377">
        <v>1</v>
      </c>
      <c r="C885" s="348"/>
      <c r="D885" s="348"/>
      <c r="E885" s="348"/>
      <c r="F885" s="348"/>
      <c r="G885" s="348"/>
      <c r="H885" s="348"/>
      <c r="I885" s="348"/>
      <c r="J885" s="349"/>
      <c r="K885" s="350"/>
      <c r="L885" s="350"/>
      <c r="M885" s="350"/>
      <c r="N885" s="350"/>
      <c r="O885" s="350"/>
      <c r="P885" s="363" t="s">
        <v>786</v>
      </c>
      <c r="Q885" s="351"/>
      <c r="R885" s="351"/>
      <c r="S885" s="351"/>
      <c r="T885" s="351"/>
      <c r="U885" s="351"/>
      <c r="V885" s="351"/>
      <c r="W885" s="351"/>
      <c r="X885" s="351"/>
      <c r="Y885" s="352"/>
      <c r="Z885" s="353"/>
      <c r="AA885" s="353"/>
      <c r="AB885" s="354"/>
      <c r="AC885" s="364" t="s">
        <v>730</v>
      </c>
      <c r="AD885" s="372"/>
      <c r="AE885" s="372"/>
      <c r="AF885" s="372"/>
      <c r="AG885" s="372"/>
      <c r="AH885" s="356"/>
      <c r="AI885" s="357"/>
      <c r="AJ885" s="357"/>
      <c r="AK885" s="357"/>
      <c r="AL885" s="358"/>
      <c r="AM885" s="359"/>
      <c r="AN885" s="359"/>
      <c r="AO885" s="360"/>
      <c r="AP885" s="361" t="s">
        <v>564</v>
      </c>
      <c r="AQ885" s="361"/>
      <c r="AR885" s="361"/>
      <c r="AS885" s="361"/>
      <c r="AT885" s="361"/>
      <c r="AU885" s="361"/>
      <c r="AV885" s="361"/>
      <c r="AW885" s="361"/>
      <c r="AX885" s="361"/>
    </row>
    <row r="886" spans="1:50" ht="30" hidden="1" customHeight="1" x14ac:dyDescent="0.2">
      <c r="A886" s="377">
        <v>16</v>
      </c>
      <c r="B886" s="377">
        <v>1</v>
      </c>
      <c r="C886" s="348"/>
      <c r="D886" s="348"/>
      <c r="E886" s="348"/>
      <c r="F886" s="348"/>
      <c r="G886" s="348"/>
      <c r="H886" s="348"/>
      <c r="I886" s="348"/>
      <c r="J886" s="349"/>
      <c r="K886" s="350"/>
      <c r="L886" s="350"/>
      <c r="M886" s="350"/>
      <c r="N886" s="350"/>
      <c r="O886" s="350"/>
      <c r="P886" s="363" t="s">
        <v>786</v>
      </c>
      <c r="Q886" s="351"/>
      <c r="R886" s="351"/>
      <c r="S886" s="351"/>
      <c r="T886" s="351"/>
      <c r="U886" s="351"/>
      <c r="V886" s="351"/>
      <c r="W886" s="351"/>
      <c r="X886" s="351"/>
      <c r="Y886" s="352"/>
      <c r="Z886" s="353"/>
      <c r="AA886" s="353"/>
      <c r="AB886" s="354"/>
      <c r="AC886" s="364" t="s">
        <v>730</v>
      </c>
      <c r="AD886" s="372"/>
      <c r="AE886" s="372"/>
      <c r="AF886" s="372"/>
      <c r="AG886" s="372"/>
      <c r="AH886" s="356"/>
      <c r="AI886" s="357"/>
      <c r="AJ886" s="357"/>
      <c r="AK886" s="357"/>
      <c r="AL886" s="358"/>
      <c r="AM886" s="359"/>
      <c r="AN886" s="359"/>
      <c r="AO886" s="360"/>
      <c r="AP886" s="361" t="s">
        <v>564</v>
      </c>
      <c r="AQ886" s="361"/>
      <c r="AR886" s="361"/>
      <c r="AS886" s="361"/>
      <c r="AT886" s="361"/>
      <c r="AU886" s="361"/>
      <c r="AV886" s="361"/>
      <c r="AW886" s="361"/>
      <c r="AX886" s="361"/>
    </row>
    <row r="887" spans="1:50" s="16" customFormat="1" ht="30" hidden="1" customHeight="1" x14ac:dyDescent="0.2">
      <c r="A887" s="377">
        <v>17</v>
      </c>
      <c r="B887" s="377">
        <v>1</v>
      </c>
      <c r="C887" s="348"/>
      <c r="D887" s="348"/>
      <c r="E887" s="348"/>
      <c r="F887" s="348"/>
      <c r="G887" s="348"/>
      <c r="H887" s="348"/>
      <c r="I887" s="348"/>
      <c r="J887" s="349"/>
      <c r="K887" s="350"/>
      <c r="L887" s="350"/>
      <c r="M887" s="350"/>
      <c r="N887" s="350"/>
      <c r="O887" s="350"/>
      <c r="P887" s="363" t="s">
        <v>786</v>
      </c>
      <c r="Q887" s="351"/>
      <c r="R887" s="351"/>
      <c r="S887" s="351"/>
      <c r="T887" s="351"/>
      <c r="U887" s="351"/>
      <c r="V887" s="351"/>
      <c r="W887" s="351"/>
      <c r="X887" s="351"/>
      <c r="Y887" s="352"/>
      <c r="Z887" s="353"/>
      <c r="AA887" s="353"/>
      <c r="AB887" s="354"/>
      <c r="AC887" s="364" t="s">
        <v>730</v>
      </c>
      <c r="AD887" s="372"/>
      <c r="AE887" s="372"/>
      <c r="AF887" s="372"/>
      <c r="AG887" s="372"/>
      <c r="AH887" s="356"/>
      <c r="AI887" s="357"/>
      <c r="AJ887" s="357"/>
      <c r="AK887" s="357"/>
      <c r="AL887" s="358"/>
      <c r="AM887" s="359"/>
      <c r="AN887" s="359"/>
      <c r="AO887" s="360"/>
      <c r="AP887" s="361" t="s">
        <v>564</v>
      </c>
      <c r="AQ887" s="361"/>
      <c r="AR887" s="361"/>
      <c r="AS887" s="361"/>
      <c r="AT887" s="361"/>
      <c r="AU887" s="361"/>
      <c r="AV887" s="361"/>
      <c r="AW887" s="361"/>
      <c r="AX887" s="361"/>
    </row>
    <row r="888" spans="1:50" ht="30" hidden="1" customHeight="1" x14ac:dyDescent="0.2">
      <c r="A888" s="377">
        <v>18</v>
      </c>
      <c r="B888" s="377">
        <v>1</v>
      </c>
      <c r="C888" s="348"/>
      <c r="D888" s="348"/>
      <c r="E888" s="348"/>
      <c r="F888" s="348"/>
      <c r="G888" s="348"/>
      <c r="H888" s="348"/>
      <c r="I888" s="348"/>
      <c r="J888" s="349"/>
      <c r="K888" s="350"/>
      <c r="L888" s="350"/>
      <c r="M888" s="350"/>
      <c r="N888" s="350"/>
      <c r="O888" s="350"/>
      <c r="P888" s="363" t="s">
        <v>786</v>
      </c>
      <c r="Q888" s="351"/>
      <c r="R888" s="351"/>
      <c r="S888" s="351"/>
      <c r="T888" s="351"/>
      <c r="U888" s="351"/>
      <c r="V888" s="351"/>
      <c r="W888" s="351"/>
      <c r="X888" s="351"/>
      <c r="Y888" s="352"/>
      <c r="Z888" s="353"/>
      <c r="AA888" s="353"/>
      <c r="AB888" s="354"/>
      <c r="AC888" s="364" t="s">
        <v>730</v>
      </c>
      <c r="AD888" s="372"/>
      <c r="AE888" s="372"/>
      <c r="AF888" s="372"/>
      <c r="AG888" s="372"/>
      <c r="AH888" s="356"/>
      <c r="AI888" s="357"/>
      <c r="AJ888" s="357"/>
      <c r="AK888" s="357"/>
      <c r="AL888" s="358"/>
      <c r="AM888" s="359"/>
      <c r="AN888" s="359"/>
      <c r="AO888" s="360"/>
      <c r="AP888" s="361" t="s">
        <v>564</v>
      </c>
      <c r="AQ888" s="361"/>
      <c r="AR888" s="361"/>
      <c r="AS888" s="361"/>
      <c r="AT888" s="361"/>
      <c r="AU888" s="361"/>
      <c r="AV888" s="361"/>
      <c r="AW888" s="361"/>
      <c r="AX888" s="361"/>
    </row>
    <row r="889" spans="1:50" ht="30" hidden="1" customHeight="1" x14ac:dyDescent="0.2">
      <c r="A889" s="377">
        <v>19</v>
      </c>
      <c r="B889" s="377">
        <v>1</v>
      </c>
      <c r="C889" s="348"/>
      <c r="D889" s="348"/>
      <c r="E889" s="348"/>
      <c r="F889" s="348"/>
      <c r="G889" s="348"/>
      <c r="H889" s="348"/>
      <c r="I889" s="348"/>
      <c r="J889" s="349"/>
      <c r="K889" s="350"/>
      <c r="L889" s="350"/>
      <c r="M889" s="350"/>
      <c r="N889" s="350"/>
      <c r="O889" s="350"/>
      <c r="P889" s="363" t="s">
        <v>786</v>
      </c>
      <c r="Q889" s="351"/>
      <c r="R889" s="351"/>
      <c r="S889" s="351"/>
      <c r="T889" s="351"/>
      <c r="U889" s="351"/>
      <c r="V889" s="351"/>
      <c r="W889" s="351"/>
      <c r="X889" s="351"/>
      <c r="Y889" s="352"/>
      <c r="Z889" s="353"/>
      <c r="AA889" s="353"/>
      <c r="AB889" s="354"/>
      <c r="AC889" s="364" t="s">
        <v>730</v>
      </c>
      <c r="AD889" s="372"/>
      <c r="AE889" s="372"/>
      <c r="AF889" s="372"/>
      <c r="AG889" s="372"/>
      <c r="AH889" s="356"/>
      <c r="AI889" s="357"/>
      <c r="AJ889" s="357"/>
      <c r="AK889" s="357"/>
      <c r="AL889" s="358"/>
      <c r="AM889" s="359"/>
      <c r="AN889" s="359"/>
      <c r="AO889" s="360"/>
      <c r="AP889" s="361" t="s">
        <v>564</v>
      </c>
      <c r="AQ889" s="361"/>
      <c r="AR889" s="361"/>
      <c r="AS889" s="361"/>
      <c r="AT889" s="361"/>
      <c r="AU889" s="361"/>
      <c r="AV889" s="361"/>
      <c r="AW889" s="361"/>
      <c r="AX889" s="361"/>
    </row>
    <row r="890" spans="1:50" ht="30" hidden="1" customHeight="1" x14ac:dyDescent="0.2">
      <c r="A890" s="377">
        <v>20</v>
      </c>
      <c r="B890" s="377">
        <v>1</v>
      </c>
      <c r="C890" s="348"/>
      <c r="D890" s="348"/>
      <c r="E890" s="348"/>
      <c r="F890" s="348"/>
      <c r="G890" s="348"/>
      <c r="H890" s="348"/>
      <c r="I890" s="348"/>
      <c r="J890" s="349"/>
      <c r="K890" s="350"/>
      <c r="L890" s="350"/>
      <c r="M890" s="350"/>
      <c r="N890" s="350"/>
      <c r="O890" s="350"/>
      <c r="P890" s="363" t="s">
        <v>786</v>
      </c>
      <c r="Q890" s="351"/>
      <c r="R890" s="351"/>
      <c r="S890" s="351"/>
      <c r="T890" s="351"/>
      <c r="U890" s="351"/>
      <c r="V890" s="351"/>
      <c r="W890" s="351"/>
      <c r="X890" s="351"/>
      <c r="Y890" s="352"/>
      <c r="Z890" s="353"/>
      <c r="AA890" s="353"/>
      <c r="AB890" s="354"/>
      <c r="AC890" s="364" t="s">
        <v>730</v>
      </c>
      <c r="AD890" s="372"/>
      <c r="AE890" s="372"/>
      <c r="AF890" s="372"/>
      <c r="AG890" s="372"/>
      <c r="AH890" s="356"/>
      <c r="AI890" s="357"/>
      <c r="AJ890" s="357"/>
      <c r="AK890" s="357"/>
      <c r="AL890" s="358"/>
      <c r="AM890" s="359"/>
      <c r="AN890" s="359"/>
      <c r="AO890" s="360"/>
      <c r="AP890" s="361" t="s">
        <v>564</v>
      </c>
      <c r="AQ890" s="361"/>
      <c r="AR890" s="361"/>
      <c r="AS890" s="361"/>
      <c r="AT890" s="361"/>
      <c r="AU890" s="361"/>
      <c r="AV890" s="361"/>
      <c r="AW890" s="361"/>
      <c r="AX890" s="361"/>
    </row>
    <row r="891" spans="1:50" ht="30" hidden="1" customHeight="1" x14ac:dyDescent="0.2">
      <c r="A891" s="377">
        <v>21</v>
      </c>
      <c r="B891" s="377">
        <v>1</v>
      </c>
      <c r="C891" s="348"/>
      <c r="D891" s="348"/>
      <c r="E891" s="348"/>
      <c r="F891" s="348"/>
      <c r="G891" s="348"/>
      <c r="H891" s="348"/>
      <c r="I891" s="348"/>
      <c r="J891" s="349"/>
      <c r="K891" s="350"/>
      <c r="L891" s="350"/>
      <c r="M891" s="350"/>
      <c r="N891" s="350"/>
      <c r="O891" s="350"/>
      <c r="P891" s="363" t="s">
        <v>786</v>
      </c>
      <c r="Q891" s="351"/>
      <c r="R891" s="351"/>
      <c r="S891" s="351"/>
      <c r="T891" s="351"/>
      <c r="U891" s="351"/>
      <c r="V891" s="351"/>
      <c r="W891" s="351"/>
      <c r="X891" s="351"/>
      <c r="Y891" s="352"/>
      <c r="Z891" s="353"/>
      <c r="AA891" s="353"/>
      <c r="AB891" s="354"/>
      <c r="AC891" s="364" t="s">
        <v>730</v>
      </c>
      <c r="AD891" s="372"/>
      <c r="AE891" s="372"/>
      <c r="AF891" s="372"/>
      <c r="AG891" s="372"/>
      <c r="AH891" s="356"/>
      <c r="AI891" s="357"/>
      <c r="AJ891" s="357"/>
      <c r="AK891" s="357"/>
      <c r="AL891" s="358"/>
      <c r="AM891" s="359"/>
      <c r="AN891" s="359"/>
      <c r="AO891" s="360"/>
      <c r="AP891" s="361" t="s">
        <v>564</v>
      </c>
      <c r="AQ891" s="361"/>
      <c r="AR891" s="361"/>
      <c r="AS891" s="361"/>
      <c r="AT891" s="361"/>
      <c r="AU891" s="361"/>
      <c r="AV891" s="361"/>
      <c r="AW891" s="361"/>
      <c r="AX891" s="361"/>
    </row>
    <row r="892" spans="1:50" ht="30" hidden="1" customHeight="1" x14ac:dyDescent="0.2">
      <c r="A892" s="377">
        <v>22</v>
      </c>
      <c r="B892" s="377">
        <v>1</v>
      </c>
      <c r="C892" s="348"/>
      <c r="D892" s="348"/>
      <c r="E892" s="348"/>
      <c r="F892" s="348"/>
      <c r="G892" s="348"/>
      <c r="H892" s="348"/>
      <c r="I892" s="348"/>
      <c r="J892" s="349"/>
      <c r="K892" s="350"/>
      <c r="L892" s="350"/>
      <c r="M892" s="350"/>
      <c r="N892" s="350"/>
      <c r="O892" s="350"/>
      <c r="P892" s="363" t="s">
        <v>786</v>
      </c>
      <c r="Q892" s="351"/>
      <c r="R892" s="351"/>
      <c r="S892" s="351"/>
      <c r="T892" s="351"/>
      <c r="U892" s="351"/>
      <c r="V892" s="351"/>
      <c r="W892" s="351"/>
      <c r="X892" s="351"/>
      <c r="Y892" s="352"/>
      <c r="Z892" s="353"/>
      <c r="AA892" s="353"/>
      <c r="AB892" s="354"/>
      <c r="AC892" s="364" t="s">
        <v>730</v>
      </c>
      <c r="AD892" s="372"/>
      <c r="AE892" s="372"/>
      <c r="AF892" s="372"/>
      <c r="AG892" s="372"/>
      <c r="AH892" s="356"/>
      <c r="AI892" s="357"/>
      <c r="AJ892" s="357"/>
      <c r="AK892" s="357"/>
      <c r="AL892" s="358"/>
      <c r="AM892" s="359"/>
      <c r="AN892" s="359"/>
      <c r="AO892" s="360"/>
      <c r="AP892" s="361" t="s">
        <v>564</v>
      </c>
      <c r="AQ892" s="361"/>
      <c r="AR892" s="361"/>
      <c r="AS892" s="361"/>
      <c r="AT892" s="361"/>
      <c r="AU892" s="361"/>
      <c r="AV892" s="361"/>
      <c r="AW892" s="361"/>
      <c r="AX892" s="361"/>
    </row>
    <row r="893" spans="1:50" ht="30" hidden="1" customHeight="1" x14ac:dyDescent="0.2">
      <c r="A893" s="377">
        <v>23</v>
      </c>
      <c r="B893" s="377">
        <v>1</v>
      </c>
      <c r="C893" s="348"/>
      <c r="D893" s="348"/>
      <c r="E893" s="348"/>
      <c r="F893" s="348"/>
      <c r="G893" s="348"/>
      <c r="H893" s="348"/>
      <c r="I893" s="348"/>
      <c r="J893" s="349"/>
      <c r="K893" s="350"/>
      <c r="L893" s="350"/>
      <c r="M893" s="350"/>
      <c r="N893" s="350"/>
      <c r="O893" s="350"/>
      <c r="P893" s="363" t="s">
        <v>786</v>
      </c>
      <c r="Q893" s="351"/>
      <c r="R893" s="351"/>
      <c r="S893" s="351"/>
      <c r="T893" s="351"/>
      <c r="U893" s="351"/>
      <c r="V893" s="351"/>
      <c r="W893" s="351"/>
      <c r="X893" s="351"/>
      <c r="Y893" s="352"/>
      <c r="Z893" s="353"/>
      <c r="AA893" s="353"/>
      <c r="AB893" s="354"/>
      <c r="AC893" s="364" t="s">
        <v>730</v>
      </c>
      <c r="AD893" s="372"/>
      <c r="AE893" s="372"/>
      <c r="AF893" s="372"/>
      <c r="AG893" s="372"/>
      <c r="AH893" s="356"/>
      <c r="AI893" s="357"/>
      <c r="AJ893" s="357"/>
      <c r="AK893" s="357"/>
      <c r="AL893" s="358"/>
      <c r="AM893" s="359"/>
      <c r="AN893" s="359"/>
      <c r="AO893" s="360"/>
      <c r="AP893" s="361" t="s">
        <v>564</v>
      </c>
      <c r="AQ893" s="361"/>
      <c r="AR893" s="361"/>
      <c r="AS893" s="361"/>
      <c r="AT893" s="361"/>
      <c r="AU893" s="361"/>
      <c r="AV893" s="361"/>
      <c r="AW893" s="361"/>
      <c r="AX893" s="361"/>
    </row>
    <row r="894" spans="1:50" ht="30" hidden="1" customHeight="1" x14ac:dyDescent="0.2">
      <c r="A894" s="377">
        <v>24</v>
      </c>
      <c r="B894" s="377">
        <v>1</v>
      </c>
      <c r="C894" s="348"/>
      <c r="D894" s="348"/>
      <c r="E894" s="348"/>
      <c r="F894" s="348"/>
      <c r="G894" s="348"/>
      <c r="H894" s="348"/>
      <c r="I894" s="348"/>
      <c r="J894" s="349"/>
      <c r="K894" s="350"/>
      <c r="L894" s="350"/>
      <c r="M894" s="350"/>
      <c r="N894" s="350"/>
      <c r="O894" s="350"/>
      <c r="P894" s="363" t="s">
        <v>786</v>
      </c>
      <c r="Q894" s="351"/>
      <c r="R894" s="351"/>
      <c r="S894" s="351"/>
      <c r="T894" s="351"/>
      <c r="U894" s="351"/>
      <c r="V894" s="351"/>
      <c r="W894" s="351"/>
      <c r="X894" s="351"/>
      <c r="Y894" s="352"/>
      <c r="Z894" s="353"/>
      <c r="AA894" s="353"/>
      <c r="AB894" s="354"/>
      <c r="AC894" s="364" t="s">
        <v>730</v>
      </c>
      <c r="AD894" s="372"/>
      <c r="AE894" s="372"/>
      <c r="AF894" s="372"/>
      <c r="AG894" s="372"/>
      <c r="AH894" s="356"/>
      <c r="AI894" s="357"/>
      <c r="AJ894" s="357"/>
      <c r="AK894" s="357"/>
      <c r="AL894" s="358"/>
      <c r="AM894" s="359"/>
      <c r="AN894" s="359"/>
      <c r="AO894" s="360"/>
      <c r="AP894" s="361" t="s">
        <v>564</v>
      </c>
      <c r="AQ894" s="361"/>
      <c r="AR894" s="361"/>
      <c r="AS894" s="361"/>
      <c r="AT894" s="361"/>
      <c r="AU894" s="361"/>
      <c r="AV894" s="361"/>
      <c r="AW894" s="361"/>
      <c r="AX894" s="361"/>
    </row>
    <row r="895" spans="1:50" ht="30" hidden="1" customHeight="1" x14ac:dyDescent="0.2">
      <c r="A895" s="377">
        <v>25</v>
      </c>
      <c r="B895" s="377">
        <v>1</v>
      </c>
      <c r="C895" s="348"/>
      <c r="D895" s="348"/>
      <c r="E895" s="348"/>
      <c r="F895" s="348"/>
      <c r="G895" s="348"/>
      <c r="H895" s="348"/>
      <c r="I895" s="348"/>
      <c r="J895" s="349"/>
      <c r="K895" s="350"/>
      <c r="L895" s="350"/>
      <c r="M895" s="350"/>
      <c r="N895" s="350"/>
      <c r="O895" s="350"/>
      <c r="P895" s="363" t="s">
        <v>786</v>
      </c>
      <c r="Q895" s="351"/>
      <c r="R895" s="351"/>
      <c r="S895" s="351"/>
      <c r="T895" s="351"/>
      <c r="U895" s="351"/>
      <c r="V895" s="351"/>
      <c r="W895" s="351"/>
      <c r="X895" s="351"/>
      <c r="Y895" s="352"/>
      <c r="Z895" s="353"/>
      <c r="AA895" s="353"/>
      <c r="AB895" s="354"/>
      <c r="AC895" s="364" t="s">
        <v>730</v>
      </c>
      <c r="AD895" s="372"/>
      <c r="AE895" s="372"/>
      <c r="AF895" s="372"/>
      <c r="AG895" s="372"/>
      <c r="AH895" s="356"/>
      <c r="AI895" s="357"/>
      <c r="AJ895" s="357"/>
      <c r="AK895" s="357"/>
      <c r="AL895" s="358"/>
      <c r="AM895" s="359"/>
      <c r="AN895" s="359"/>
      <c r="AO895" s="360"/>
      <c r="AP895" s="361" t="s">
        <v>564</v>
      </c>
      <c r="AQ895" s="361"/>
      <c r="AR895" s="361"/>
      <c r="AS895" s="361"/>
      <c r="AT895" s="361"/>
      <c r="AU895" s="361"/>
      <c r="AV895" s="361"/>
      <c r="AW895" s="361"/>
      <c r="AX895" s="361"/>
    </row>
    <row r="896" spans="1:50" ht="30" hidden="1" customHeight="1" x14ac:dyDescent="0.2">
      <c r="A896" s="377">
        <v>26</v>
      </c>
      <c r="B896" s="377">
        <v>1</v>
      </c>
      <c r="C896" s="348"/>
      <c r="D896" s="348"/>
      <c r="E896" s="348"/>
      <c r="F896" s="348"/>
      <c r="G896" s="348"/>
      <c r="H896" s="348"/>
      <c r="I896" s="348"/>
      <c r="J896" s="349"/>
      <c r="K896" s="350"/>
      <c r="L896" s="350"/>
      <c r="M896" s="350"/>
      <c r="N896" s="350"/>
      <c r="O896" s="350"/>
      <c r="P896" s="363" t="s">
        <v>786</v>
      </c>
      <c r="Q896" s="351"/>
      <c r="R896" s="351"/>
      <c r="S896" s="351"/>
      <c r="T896" s="351"/>
      <c r="U896" s="351"/>
      <c r="V896" s="351"/>
      <c r="W896" s="351"/>
      <c r="X896" s="351"/>
      <c r="Y896" s="352"/>
      <c r="Z896" s="353"/>
      <c r="AA896" s="353"/>
      <c r="AB896" s="354"/>
      <c r="AC896" s="364" t="s">
        <v>730</v>
      </c>
      <c r="AD896" s="372"/>
      <c r="AE896" s="372"/>
      <c r="AF896" s="372"/>
      <c r="AG896" s="372"/>
      <c r="AH896" s="356"/>
      <c r="AI896" s="357"/>
      <c r="AJ896" s="357"/>
      <c r="AK896" s="357"/>
      <c r="AL896" s="358"/>
      <c r="AM896" s="359"/>
      <c r="AN896" s="359"/>
      <c r="AO896" s="360"/>
      <c r="AP896" s="361" t="s">
        <v>564</v>
      </c>
      <c r="AQ896" s="361"/>
      <c r="AR896" s="361"/>
      <c r="AS896" s="361"/>
      <c r="AT896" s="361"/>
      <c r="AU896" s="361"/>
      <c r="AV896" s="361"/>
      <c r="AW896" s="361"/>
      <c r="AX896" s="361"/>
    </row>
    <row r="897" spans="1:50" ht="30" hidden="1" customHeight="1" x14ac:dyDescent="0.2">
      <c r="A897" s="377">
        <v>27</v>
      </c>
      <c r="B897" s="377">
        <v>1</v>
      </c>
      <c r="C897" s="348"/>
      <c r="D897" s="348"/>
      <c r="E897" s="348"/>
      <c r="F897" s="348"/>
      <c r="G897" s="348"/>
      <c r="H897" s="348"/>
      <c r="I897" s="348"/>
      <c r="J897" s="349"/>
      <c r="K897" s="350"/>
      <c r="L897" s="350"/>
      <c r="M897" s="350"/>
      <c r="N897" s="350"/>
      <c r="O897" s="350"/>
      <c r="P897" s="363" t="s">
        <v>786</v>
      </c>
      <c r="Q897" s="351"/>
      <c r="R897" s="351"/>
      <c r="S897" s="351"/>
      <c r="T897" s="351"/>
      <c r="U897" s="351"/>
      <c r="V897" s="351"/>
      <c r="W897" s="351"/>
      <c r="X897" s="351"/>
      <c r="Y897" s="352"/>
      <c r="Z897" s="353"/>
      <c r="AA897" s="353"/>
      <c r="AB897" s="354"/>
      <c r="AC897" s="364" t="s">
        <v>730</v>
      </c>
      <c r="AD897" s="372"/>
      <c r="AE897" s="372"/>
      <c r="AF897" s="372"/>
      <c r="AG897" s="372"/>
      <c r="AH897" s="356"/>
      <c r="AI897" s="357"/>
      <c r="AJ897" s="357"/>
      <c r="AK897" s="357"/>
      <c r="AL897" s="358"/>
      <c r="AM897" s="359"/>
      <c r="AN897" s="359"/>
      <c r="AO897" s="360"/>
      <c r="AP897" s="361" t="s">
        <v>564</v>
      </c>
      <c r="AQ897" s="361"/>
      <c r="AR897" s="361"/>
      <c r="AS897" s="361"/>
      <c r="AT897" s="361"/>
      <c r="AU897" s="361"/>
      <c r="AV897" s="361"/>
      <c r="AW897" s="361"/>
      <c r="AX897" s="361"/>
    </row>
    <row r="898" spans="1:50" ht="30" hidden="1" customHeight="1" x14ac:dyDescent="0.2">
      <c r="A898" s="377">
        <v>28</v>
      </c>
      <c r="B898" s="377">
        <v>1</v>
      </c>
      <c r="C898" s="348"/>
      <c r="D898" s="348"/>
      <c r="E898" s="348"/>
      <c r="F898" s="348"/>
      <c r="G898" s="348"/>
      <c r="H898" s="348"/>
      <c r="I898" s="348"/>
      <c r="J898" s="349"/>
      <c r="K898" s="350"/>
      <c r="L898" s="350"/>
      <c r="M898" s="350"/>
      <c r="N898" s="350"/>
      <c r="O898" s="350"/>
      <c r="P898" s="363" t="s">
        <v>786</v>
      </c>
      <c r="Q898" s="351"/>
      <c r="R898" s="351"/>
      <c r="S898" s="351"/>
      <c r="T898" s="351"/>
      <c r="U898" s="351"/>
      <c r="V898" s="351"/>
      <c r="W898" s="351"/>
      <c r="X898" s="351"/>
      <c r="Y898" s="352"/>
      <c r="Z898" s="353"/>
      <c r="AA898" s="353"/>
      <c r="AB898" s="354"/>
      <c r="AC898" s="364" t="s">
        <v>730</v>
      </c>
      <c r="AD898" s="372"/>
      <c r="AE898" s="372"/>
      <c r="AF898" s="372"/>
      <c r="AG898" s="372"/>
      <c r="AH898" s="356"/>
      <c r="AI898" s="357"/>
      <c r="AJ898" s="357"/>
      <c r="AK898" s="357"/>
      <c r="AL898" s="358"/>
      <c r="AM898" s="359"/>
      <c r="AN898" s="359"/>
      <c r="AO898" s="360"/>
      <c r="AP898" s="361" t="s">
        <v>564</v>
      </c>
      <c r="AQ898" s="361"/>
      <c r="AR898" s="361"/>
      <c r="AS898" s="361"/>
      <c r="AT898" s="361"/>
      <c r="AU898" s="361"/>
      <c r="AV898" s="361"/>
      <c r="AW898" s="361"/>
      <c r="AX898" s="361"/>
    </row>
    <row r="899" spans="1:50" ht="30" hidden="1" customHeight="1" x14ac:dyDescent="0.2">
      <c r="A899" s="377">
        <v>29</v>
      </c>
      <c r="B899" s="377">
        <v>1</v>
      </c>
      <c r="C899" s="348"/>
      <c r="D899" s="348"/>
      <c r="E899" s="348"/>
      <c r="F899" s="348"/>
      <c r="G899" s="348"/>
      <c r="H899" s="348"/>
      <c r="I899" s="348"/>
      <c r="J899" s="349"/>
      <c r="K899" s="350"/>
      <c r="L899" s="350"/>
      <c r="M899" s="350"/>
      <c r="N899" s="350"/>
      <c r="O899" s="350"/>
      <c r="P899" s="363" t="s">
        <v>786</v>
      </c>
      <c r="Q899" s="351"/>
      <c r="R899" s="351"/>
      <c r="S899" s="351"/>
      <c r="T899" s="351"/>
      <c r="U899" s="351"/>
      <c r="V899" s="351"/>
      <c r="W899" s="351"/>
      <c r="X899" s="351"/>
      <c r="Y899" s="352"/>
      <c r="Z899" s="353"/>
      <c r="AA899" s="353"/>
      <c r="AB899" s="354"/>
      <c r="AC899" s="364" t="s">
        <v>730</v>
      </c>
      <c r="AD899" s="372"/>
      <c r="AE899" s="372"/>
      <c r="AF899" s="372"/>
      <c r="AG899" s="372"/>
      <c r="AH899" s="356"/>
      <c r="AI899" s="357"/>
      <c r="AJ899" s="357"/>
      <c r="AK899" s="357"/>
      <c r="AL899" s="358"/>
      <c r="AM899" s="359"/>
      <c r="AN899" s="359"/>
      <c r="AO899" s="360"/>
      <c r="AP899" s="361" t="s">
        <v>564</v>
      </c>
      <c r="AQ899" s="361"/>
      <c r="AR899" s="361"/>
      <c r="AS899" s="361"/>
      <c r="AT899" s="361"/>
      <c r="AU899" s="361"/>
      <c r="AV899" s="361"/>
      <c r="AW899" s="361"/>
      <c r="AX899" s="361"/>
    </row>
    <row r="900" spans="1:50" ht="30" hidden="1" customHeight="1" x14ac:dyDescent="0.2">
      <c r="A900" s="377">
        <v>30</v>
      </c>
      <c r="B900" s="377">
        <v>1</v>
      </c>
      <c r="C900" s="348"/>
      <c r="D900" s="348"/>
      <c r="E900" s="348"/>
      <c r="F900" s="348"/>
      <c r="G900" s="348"/>
      <c r="H900" s="348"/>
      <c r="I900" s="348"/>
      <c r="J900" s="349"/>
      <c r="K900" s="350"/>
      <c r="L900" s="350"/>
      <c r="M900" s="350"/>
      <c r="N900" s="350"/>
      <c r="O900" s="350"/>
      <c r="P900" s="363" t="s">
        <v>786</v>
      </c>
      <c r="Q900" s="351"/>
      <c r="R900" s="351"/>
      <c r="S900" s="351"/>
      <c r="T900" s="351"/>
      <c r="U900" s="351"/>
      <c r="V900" s="351"/>
      <c r="W900" s="351"/>
      <c r="X900" s="351"/>
      <c r="Y900" s="352"/>
      <c r="Z900" s="353"/>
      <c r="AA900" s="353"/>
      <c r="AB900" s="354"/>
      <c r="AC900" s="364" t="s">
        <v>730</v>
      </c>
      <c r="AD900" s="372"/>
      <c r="AE900" s="372"/>
      <c r="AF900" s="372"/>
      <c r="AG900" s="372"/>
      <c r="AH900" s="356"/>
      <c r="AI900" s="357"/>
      <c r="AJ900" s="357"/>
      <c r="AK900" s="357"/>
      <c r="AL900" s="358"/>
      <c r="AM900" s="359"/>
      <c r="AN900" s="359"/>
      <c r="AO900" s="360"/>
      <c r="AP900" s="361" t="s">
        <v>564</v>
      </c>
      <c r="AQ900" s="361"/>
      <c r="AR900" s="361"/>
      <c r="AS900" s="361"/>
      <c r="AT900" s="361"/>
      <c r="AU900" s="361"/>
      <c r="AV900" s="361"/>
      <c r="AW900" s="361"/>
      <c r="AX900" s="361"/>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52" t="s">
        <v>870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49" t="s">
        <v>292</v>
      </c>
      <c r="K903" s="366"/>
      <c r="L903" s="366"/>
      <c r="M903" s="366"/>
      <c r="N903" s="366"/>
      <c r="O903" s="366"/>
      <c r="P903" s="367" t="s">
        <v>240</v>
      </c>
      <c r="Q903" s="367"/>
      <c r="R903" s="367"/>
      <c r="S903" s="367"/>
      <c r="T903" s="367"/>
      <c r="U903" s="367"/>
      <c r="V903" s="367"/>
      <c r="W903" s="367"/>
      <c r="X903" s="367"/>
      <c r="Y903" s="368" t="s">
        <v>290</v>
      </c>
      <c r="Z903" s="369"/>
      <c r="AA903" s="369"/>
      <c r="AB903" s="369"/>
      <c r="AC903" s="149" t="s">
        <v>329</v>
      </c>
      <c r="AD903" s="149"/>
      <c r="AE903" s="149"/>
      <c r="AF903" s="149"/>
      <c r="AG903" s="149"/>
      <c r="AH903" s="368" t="s">
        <v>358</v>
      </c>
      <c r="AI903" s="365"/>
      <c r="AJ903" s="365"/>
      <c r="AK903" s="365"/>
      <c r="AL903" s="365" t="s">
        <v>21</v>
      </c>
      <c r="AM903" s="365"/>
      <c r="AN903" s="365"/>
      <c r="AO903" s="370"/>
      <c r="AP903" s="371" t="s">
        <v>293</v>
      </c>
      <c r="AQ903" s="371"/>
      <c r="AR903" s="371"/>
      <c r="AS903" s="371"/>
      <c r="AT903" s="371"/>
      <c r="AU903" s="371"/>
      <c r="AV903" s="371"/>
      <c r="AW903" s="371"/>
      <c r="AX903" s="371"/>
    </row>
    <row r="904" spans="1:50" ht="67.5" customHeight="1" x14ac:dyDescent="0.2">
      <c r="A904" s="377">
        <v>1</v>
      </c>
      <c r="B904" s="377">
        <v>1</v>
      </c>
      <c r="C904" s="362" t="s">
        <v>823</v>
      </c>
      <c r="D904" s="348"/>
      <c r="E904" s="348"/>
      <c r="F904" s="348"/>
      <c r="G904" s="348"/>
      <c r="H904" s="348"/>
      <c r="I904" s="348"/>
      <c r="J904" s="349">
        <v>9010401015273</v>
      </c>
      <c r="K904" s="350"/>
      <c r="L904" s="350"/>
      <c r="M904" s="350"/>
      <c r="N904" s="350"/>
      <c r="O904" s="350"/>
      <c r="P904" s="363" t="s">
        <v>822</v>
      </c>
      <c r="Q904" s="351"/>
      <c r="R904" s="351"/>
      <c r="S904" s="351"/>
      <c r="T904" s="351"/>
      <c r="U904" s="351"/>
      <c r="V904" s="351"/>
      <c r="W904" s="351"/>
      <c r="X904" s="351"/>
      <c r="Y904" s="352">
        <v>63</v>
      </c>
      <c r="Z904" s="353"/>
      <c r="AA904" s="353"/>
      <c r="AB904" s="354"/>
      <c r="AC904" s="364" t="s">
        <v>730</v>
      </c>
      <c r="AD904" s="372"/>
      <c r="AE904" s="372"/>
      <c r="AF904" s="372"/>
      <c r="AG904" s="372"/>
      <c r="AH904" s="373" t="s">
        <v>564</v>
      </c>
      <c r="AI904" s="374"/>
      <c r="AJ904" s="374"/>
      <c r="AK904" s="374"/>
      <c r="AL904" s="358" t="s">
        <v>564</v>
      </c>
      <c r="AM904" s="359"/>
      <c r="AN904" s="359"/>
      <c r="AO904" s="360"/>
      <c r="AP904" s="361" t="s">
        <v>564</v>
      </c>
      <c r="AQ904" s="361"/>
      <c r="AR904" s="361"/>
      <c r="AS904" s="361"/>
      <c r="AT904" s="361"/>
      <c r="AU904" s="361"/>
      <c r="AV904" s="361"/>
      <c r="AW904" s="361"/>
      <c r="AX904" s="361"/>
    </row>
    <row r="905" spans="1:50" ht="39.65" customHeight="1" x14ac:dyDescent="0.2">
      <c r="A905" s="377">
        <v>2</v>
      </c>
      <c r="B905" s="377">
        <v>1</v>
      </c>
      <c r="C905" s="362" t="s">
        <v>871</v>
      </c>
      <c r="D905" s="348"/>
      <c r="E905" s="348"/>
      <c r="F905" s="348"/>
      <c r="G905" s="348"/>
      <c r="H905" s="348"/>
      <c r="I905" s="348"/>
      <c r="J905" s="349">
        <v>8450001007396</v>
      </c>
      <c r="K905" s="350"/>
      <c r="L905" s="350"/>
      <c r="M905" s="350"/>
      <c r="N905" s="350"/>
      <c r="O905" s="350"/>
      <c r="P905" s="363" t="s">
        <v>824</v>
      </c>
      <c r="Q905" s="351"/>
      <c r="R905" s="351"/>
      <c r="S905" s="351"/>
      <c r="T905" s="351"/>
      <c r="U905" s="351"/>
      <c r="V905" s="351"/>
      <c r="W905" s="351"/>
      <c r="X905" s="351"/>
      <c r="Y905" s="352">
        <v>57</v>
      </c>
      <c r="Z905" s="353"/>
      <c r="AA905" s="353"/>
      <c r="AB905" s="354"/>
      <c r="AC905" s="364" t="s">
        <v>730</v>
      </c>
      <c r="AD905" s="372"/>
      <c r="AE905" s="372"/>
      <c r="AF905" s="372"/>
      <c r="AG905" s="372"/>
      <c r="AH905" s="373" t="s">
        <v>564</v>
      </c>
      <c r="AI905" s="374"/>
      <c r="AJ905" s="374"/>
      <c r="AK905" s="374"/>
      <c r="AL905" s="358" t="s">
        <v>564</v>
      </c>
      <c r="AM905" s="359"/>
      <c r="AN905" s="359"/>
      <c r="AO905" s="360"/>
      <c r="AP905" s="361" t="s">
        <v>564</v>
      </c>
      <c r="AQ905" s="361"/>
      <c r="AR905" s="361"/>
      <c r="AS905" s="361"/>
      <c r="AT905" s="361"/>
      <c r="AU905" s="361"/>
      <c r="AV905" s="361"/>
      <c r="AW905" s="361"/>
      <c r="AX905" s="361"/>
    </row>
    <row r="906" spans="1:50" ht="30" customHeight="1" x14ac:dyDescent="0.2">
      <c r="A906" s="377">
        <v>3</v>
      </c>
      <c r="B906" s="377">
        <v>1</v>
      </c>
      <c r="C906" s="362" t="s">
        <v>872</v>
      </c>
      <c r="D906" s="348"/>
      <c r="E906" s="348"/>
      <c r="F906" s="348"/>
      <c r="G906" s="348"/>
      <c r="H906" s="348"/>
      <c r="I906" s="348"/>
      <c r="J906" s="349">
        <v>7010001008803</v>
      </c>
      <c r="K906" s="350"/>
      <c r="L906" s="350"/>
      <c r="M906" s="350"/>
      <c r="N906" s="350"/>
      <c r="O906" s="350"/>
      <c r="P906" s="363" t="s">
        <v>734</v>
      </c>
      <c r="Q906" s="351"/>
      <c r="R906" s="351"/>
      <c r="S906" s="351"/>
      <c r="T906" s="351"/>
      <c r="U906" s="351"/>
      <c r="V906" s="351"/>
      <c r="W906" s="351"/>
      <c r="X906" s="351"/>
      <c r="Y906" s="352">
        <v>45</v>
      </c>
      <c r="Z906" s="353"/>
      <c r="AA906" s="353"/>
      <c r="AB906" s="354"/>
      <c r="AC906" s="364" t="s">
        <v>730</v>
      </c>
      <c r="AD906" s="372"/>
      <c r="AE906" s="372"/>
      <c r="AF906" s="372"/>
      <c r="AG906" s="372"/>
      <c r="AH906" s="373" t="s">
        <v>564</v>
      </c>
      <c r="AI906" s="374"/>
      <c r="AJ906" s="374"/>
      <c r="AK906" s="374"/>
      <c r="AL906" s="358" t="s">
        <v>564</v>
      </c>
      <c r="AM906" s="359"/>
      <c r="AN906" s="359"/>
      <c r="AO906" s="360"/>
      <c r="AP906" s="361" t="s">
        <v>564</v>
      </c>
      <c r="AQ906" s="361"/>
      <c r="AR906" s="361"/>
      <c r="AS906" s="361"/>
      <c r="AT906" s="361"/>
      <c r="AU906" s="361"/>
      <c r="AV906" s="361"/>
      <c r="AW906" s="361"/>
      <c r="AX906" s="361"/>
    </row>
    <row r="907" spans="1:50" ht="60.65" customHeight="1" x14ac:dyDescent="0.2">
      <c r="A907" s="377">
        <v>4</v>
      </c>
      <c r="B907" s="377">
        <v>1</v>
      </c>
      <c r="C907" s="362" t="s">
        <v>873</v>
      </c>
      <c r="D907" s="348"/>
      <c r="E907" s="348"/>
      <c r="F907" s="348"/>
      <c r="G907" s="348"/>
      <c r="H907" s="348"/>
      <c r="I907" s="348"/>
      <c r="J907" s="349">
        <v>7410001005925</v>
      </c>
      <c r="K907" s="350"/>
      <c r="L907" s="350"/>
      <c r="M907" s="350"/>
      <c r="N907" s="350"/>
      <c r="O907" s="350"/>
      <c r="P907" s="363" t="s">
        <v>825</v>
      </c>
      <c r="Q907" s="351"/>
      <c r="R907" s="351"/>
      <c r="S907" s="351"/>
      <c r="T907" s="351"/>
      <c r="U907" s="351"/>
      <c r="V907" s="351"/>
      <c r="W907" s="351"/>
      <c r="X907" s="351"/>
      <c r="Y907" s="352">
        <v>45</v>
      </c>
      <c r="Z907" s="353"/>
      <c r="AA907" s="353"/>
      <c r="AB907" s="354"/>
      <c r="AC907" s="364" t="s">
        <v>730</v>
      </c>
      <c r="AD907" s="372"/>
      <c r="AE907" s="372"/>
      <c r="AF907" s="372"/>
      <c r="AG907" s="372"/>
      <c r="AH907" s="373" t="s">
        <v>564</v>
      </c>
      <c r="AI907" s="374"/>
      <c r="AJ907" s="374"/>
      <c r="AK907" s="374"/>
      <c r="AL907" s="358" t="s">
        <v>564</v>
      </c>
      <c r="AM907" s="359"/>
      <c r="AN907" s="359"/>
      <c r="AO907" s="360"/>
      <c r="AP907" s="361" t="s">
        <v>564</v>
      </c>
      <c r="AQ907" s="361"/>
      <c r="AR907" s="361"/>
      <c r="AS907" s="361"/>
      <c r="AT907" s="361"/>
      <c r="AU907" s="361"/>
      <c r="AV907" s="361"/>
      <c r="AW907" s="361"/>
      <c r="AX907" s="361"/>
    </row>
    <row r="908" spans="1:50" ht="30" customHeight="1" x14ac:dyDescent="0.2">
      <c r="A908" s="377">
        <v>5</v>
      </c>
      <c r="B908" s="377">
        <v>1</v>
      </c>
      <c r="C908" s="362" t="s">
        <v>874</v>
      </c>
      <c r="D908" s="348"/>
      <c r="E908" s="348"/>
      <c r="F908" s="348"/>
      <c r="G908" s="348"/>
      <c r="H908" s="348"/>
      <c r="I908" s="348"/>
      <c r="J908" s="349">
        <v>9010001034863</v>
      </c>
      <c r="K908" s="350"/>
      <c r="L908" s="350"/>
      <c r="M908" s="350"/>
      <c r="N908" s="350"/>
      <c r="O908" s="350"/>
      <c r="P908" s="363" t="s">
        <v>826</v>
      </c>
      <c r="Q908" s="351"/>
      <c r="R908" s="351"/>
      <c r="S908" s="351"/>
      <c r="T908" s="351"/>
      <c r="U908" s="351"/>
      <c r="V908" s="351"/>
      <c r="W908" s="351"/>
      <c r="X908" s="351"/>
      <c r="Y908" s="352">
        <v>28</v>
      </c>
      <c r="Z908" s="353"/>
      <c r="AA908" s="353"/>
      <c r="AB908" s="354"/>
      <c r="AC908" s="364" t="s">
        <v>730</v>
      </c>
      <c r="AD908" s="372"/>
      <c r="AE908" s="372"/>
      <c r="AF908" s="372"/>
      <c r="AG908" s="372"/>
      <c r="AH908" s="373" t="s">
        <v>564</v>
      </c>
      <c r="AI908" s="374"/>
      <c r="AJ908" s="374"/>
      <c r="AK908" s="374"/>
      <c r="AL908" s="358" t="s">
        <v>564</v>
      </c>
      <c r="AM908" s="359"/>
      <c r="AN908" s="359"/>
      <c r="AO908" s="360"/>
      <c r="AP908" s="361" t="s">
        <v>564</v>
      </c>
      <c r="AQ908" s="361"/>
      <c r="AR908" s="361"/>
      <c r="AS908" s="361"/>
      <c r="AT908" s="361"/>
      <c r="AU908" s="361"/>
      <c r="AV908" s="361"/>
      <c r="AW908" s="361"/>
      <c r="AX908" s="361"/>
    </row>
    <row r="909" spans="1:50" ht="30" customHeight="1" x14ac:dyDescent="0.2">
      <c r="A909" s="377">
        <v>6</v>
      </c>
      <c r="B909" s="377">
        <v>1</v>
      </c>
      <c r="C909" s="362" t="s">
        <v>875</v>
      </c>
      <c r="D909" s="348"/>
      <c r="E909" s="348"/>
      <c r="F909" s="348"/>
      <c r="G909" s="348"/>
      <c r="H909" s="348"/>
      <c r="I909" s="348"/>
      <c r="J909" s="349">
        <v>3400001004163</v>
      </c>
      <c r="K909" s="350"/>
      <c r="L909" s="350"/>
      <c r="M909" s="350"/>
      <c r="N909" s="350"/>
      <c r="O909" s="350"/>
      <c r="P909" s="363" t="s">
        <v>827</v>
      </c>
      <c r="Q909" s="351"/>
      <c r="R909" s="351"/>
      <c r="S909" s="351"/>
      <c r="T909" s="351"/>
      <c r="U909" s="351"/>
      <c r="V909" s="351"/>
      <c r="W909" s="351"/>
      <c r="X909" s="351"/>
      <c r="Y909" s="352">
        <v>18</v>
      </c>
      <c r="Z909" s="353"/>
      <c r="AA909" s="353"/>
      <c r="AB909" s="354"/>
      <c r="AC909" s="364" t="s">
        <v>730</v>
      </c>
      <c r="AD909" s="372"/>
      <c r="AE909" s="372"/>
      <c r="AF909" s="372"/>
      <c r="AG909" s="372"/>
      <c r="AH909" s="373" t="s">
        <v>564</v>
      </c>
      <c r="AI909" s="374"/>
      <c r="AJ909" s="374"/>
      <c r="AK909" s="374"/>
      <c r="AL909" s="358" t="s">
        <v>564</v>
      </c>
      <c r="AM909" s="359"/>
      <c r="AN909" s="359"/>
      <c r="AO909" s="360"/>
      <c r="AP909" s="361" t="s">
        <v>564</v>
      </c>
      <c r="AQ909" s="361"/>
      <c r="AR909" s="361"/>
      <c r="AS909" s="361"/>
      <c r="AT909" s="361"/>
      <c r="AU909" s="361"/>
      <c r="AV909" s="361"/>
      <c r="AW909" s="361"/>
      <c r="AX909" s="361"/>
    </row>
    <row r="910" spans="1:50" ht="30" customHeight="1" x14ac:dyDescent="0.2">
      <c r="A910" s="377">
        <v>7</v>
      </c>
      <c r="B910" s="377">
        <v>1</v>
      </c>
      <c r="C910" s="362" t="s">
        <v>876</v>
      </c>
      <c r="D910" s="348"/>
      <c r="E910" s="348"/>
      <c r="F910" s="348"/>
      <c r="G910" s="348"/>
      <c r="H910" s="348"/>
      <c r="I910" s="348"/>
      <c r="J910" s="349">
        <v>4010401054508</v>
      </c>
      <c r="K910" s="350"/>
      <c r="L910" s="350"/>
      <c r="M910" s="350"/>
      <c r="N910" s="350"/>
      <c r="O910" s="350"/>
      <c r="P910" s="363" t="s">
        <v>828</v>
      </c>
      <c r="Q910" s="351"/>
      <c r="R910" s="351"/>
      <c r="S910" s="351"/>
      <c r="T910" s="351"/>
      <c r="U910" s="351"/>
      <c r="V910" s="351"/>
      <c r="W910" s="351"/>
      <c r="X910" s="351"/>
      <c r="Y910" s="352">
        <v>15</v>
      </c>
      <c r="Z910" s="353"/>
      <c r="AA910" s="353"/>
      <c r="AB910" s="354"/>
      <c r="AC910" s="364" t="s">
        <v>730</v>
      </c>
      <c r="AD910" s="372"/>
      <c r="AE910" s="372"/>
      <c r="AF910" s="372"/>
      <c r="AG910" s="372"/>
      <c r="AH910" s="373" t="s">
        <v>564</v>
      </c>
      <c r="AI910" s="374"/>
      <c r="AJ910" s="374"/>
      <c r="AK910" s="374"/>
      <c r="AL910" s="358" t="s">
        <v>564</v>
      </c>
      <c r="AM910" s="359"/>
      <c r="AN910" s="359"/>
      <c r="AO910" s="360"/>
      <c r="AP910" s="361" t="s">
        <v>564</v>
      </c>
      <c r="AQ910" s="361"/>
      <c r="AR910" s="361"/>
      <c r="AS910" s="361"/>
      <c r="AT910" s="361"/>
      <c r="AU910" s="361"/>
      <c r="AV910" s="361"/>
      <c r="AW910" s="361"/>
      <c r="AX910" s="361"/>
    </row>
    <row r="911" spans="1:50" ht="30" customHeight="1" x14ac:dyDescent="0.2">
      <c r="A911" s="377">
        <v>8</v>
      </c>
      <c r="B911" s="377">
        <v>1</v>
      </c>
      <c r="C911" s="362" t="s">
        <v>877</v>
      </c>
      <c r="D911" s="348"/>
      <c r="E911" s="348"/>
      <c r="F911" s="348"/>
      <c r="G911" s="348"/>
      <c r="H911" s="348"/>
      <c r="I911" s="348"/>
      <c r="J911" s="349">
        <v>4050001023693</v>
      </c>
      <c r="K911" s="350"/>
      <c r="L911" s="350"/>
      <c r="M911" s="350"/>
      <c r="N911" s="350"/>
      <c r="O911" s="350"/>
      <c r="P911" s="363" t="s">
        <v>829</v>
      </c>
      <c r="Q911" s="351"/>
      <c r="R911" s="351"/>
      <c r="S911" s="351"/>
      <c r="T911" s="351"/>
      <c r="U911" s="351"/>
      <c r="V911" s="351"/>
      <c r="W911" s="351"/>
      <c r="X911" s="351"/>
      <c r="Y911" s="352">
        <v>10</v>
      </c>
      <c r="Z911" s="353"/>
      <c r="AA911" s="353"/>
      <c r="AB911" s="354"/>
      <c r="AC911" s="364" t="s">
        <v>730</v>
      </c>
      <c r="AD911" s="372"/>
      <c r="AE911" s="372"/>
      <c r="AF911" s="372"/>
      <c r="AG911" s="372"/>
      <c r="AH911" s="373" t="s">
        <v>564</v>
      </c>
      <c r="AI911" s="374"/>
      <c r="AJ911" s="374"/>
      <c r="AK911" s="374"/>
      <c r="AL911" s="358" t="s">
        <v>564</v>
      </c>
      <c r="AM911" s="359"/>
      <c r="AN911" s="359"/>
      <c r="AO911" s="360"/>
      <c r="AP911" s="361" t="s">
        <v>564</v>
      </c>
      <c r="AQ911" s="361"/>
      <c r="AR911" s="361"/>
      <c r="AS911" s="361"/>
      <c r="AT911" s="361"/>
      <c r="AU911" s="361"/>
      <c r="AV911" s="361"/>
      <c r="AW911" s="361"/>
      <c r="AX911" s="361"/>
    </row>
    <row r="912" spans="1:50" ht="30" customHeight="1" x14ac:dyDescent="0.2">
      <c r="A912" s="377">
        <v>9</v>
      </c>
      <c r="B912" s="377">
        <v>1</v>
      </c>
      <c r="C912" s="362" t="s">
        <v>878</v>
      </c>
      <c r="D912" s="348"/>
      <c r="E912" s="348"/>
      <c r="F912" s="348"/>
      <c r="G912" s="348"/>
      <c r="H912" s="348"/>
      <c r="I912" s="348"/>
      <c r="J912" s="349">
        <v>8010001034971</v>
      </c>
      <c r="K912" s="350"/>
      <c r="L912" s="350"/>
      <c r="M912" s="350"/>
      <c r="N912" s="350"/>
      <c r="O912" s="350"/>
      <c r="P912" s="363" t="s">
        <v>831</v>
      </c>
      <c r="Q912" s="351"/>
      <c r="R912" s="351"/>
      <c r="S912" s="351"/>
      <c r="T912" s="351"/>
      <c r="U912" s="351"/>
      <c r="V912" s="351"/>
      <c r="W912" s="351"/>
      <c r="X912" s="351"/>
      <c r="Y912" s="352">
        <v>10</v>
      </c>
      <c r="Z912" s="353"/>
      <c r="AA912" s="353"/>
      <c r="AB912" s="354"/>
      <c r="AC912" s="364" t="s">
        <v>730</v>
      </c>
      <c r="AD912" s="372"/>
      <c r="AE912" s="372"/>
      <c r="AF912" s="372"/>
      <c r="AG912" s="372"/>
      <c r="AH912" s="373" t="s">
        <v>564</v>
      </c>
      <c r="AI912" s="374"/>
      <c r="AJ912" s="374"/>
      <c r="AK912" s="374"/>
      <c r="AL912" s="358" t="s">
        <v>564</v>
      </c>
      <c r="AM912" s="359"/>
      <c r="AN912" s="359"/>
      <c r="AO912" s="360"/>
      <c r="AP912" s="361" t="s">
        <v>564</v>
      </c>
      <c r="AQ912" s="361"/>
      <c r="AR912" s="361"/>
      <c r="AS912" s="361"/>
      <c r="AT912" s="361"/>
      <c r="AU912" s="361"/>
      <c r="AV912" s="361"/>
      <c r="AW912" s="361"/>
      <c r="AX912" s="361"/>
    </row>
    <row r="913" spans="1:50" ht="30" customHeight="1" x14ac:dyDescent="0.2">
      <c r="A913" s="377">
        <v>10</v>
      </c>
      <c r="B913" s="377">
        <v>1</v>
      </c>
      <c r="C913" s="362" t="s">
        <v>879</v>
      </c>
      <c r="D913" s="348"/>
      <c r="E913" s="348"/>
      <c r="F913" s="348"/>
      <c r="G913" s="348"/>
      <c r="H913" s="348"/>
      <c r="I913" s="348"/>
      <c r="J913" s="349">
        <v>7370501000050</v>
      </c>
      <c r="K913" s="350"/>
      <c r="L913" s="350"/>
      <c r="M913" s="350"/>
      <c r="N913" s="350"/>
      <c r="O913" s="350"/>
      <c r="P913" s="363" t="s">
        <v>830</v>
      </c>
      <c r="Q913" s="351"/>
      <c r="R913" s="351"/>
      <c r="S913" s="351"/>
      <c r="T913" s="351"/>
      <c r="U913" s="351"/>
      <c r="V913" s="351"/>
      <c r="W913" s="351"/>
      <c r="X913" s="351"/>
      <c r="Y913" s="352">
        <v>10</v>
      </c>
      <c r="Z913" s="353"/>
      <c r="AA913" s="353"/>
      <c r="AB913" s="354"/>
      <c r="AC913" s="364" t="s">
        <v>730</v>
      </c>
      <c r="AD913" s="372"/>
      <c r="AE913" s="372"/>
      <c r="AF913" s="372"/>
      <c r="AG913" s="372"/>
      <c r="AH913" s="373" t="s">
        <v>564</v>
      </c>
      <c r="AI913" s="374"/>
      <c r="AJ913" s="374"/>
      <c r="AK913" s="374"/>
      <c r="AL913" s="358" t="s">
        <v>564</v>
      </c>
      <c r="AM913" s="359"/>
      <c r="AN913" s="359"/>
      <c r="AO913" s="360"/>
      <c r="AP913" s="361" t="s">
        <v>564</v>
      </c>
      <c r="AQ913" s="361"/>
      <c r="AR913" s="361"/>
      <c r="AS913" s="361"/>
      <c r="AT913" s="361"/>
      <c r="AU913" s="361"/>
      <c r="AV913" s="361"/>
      <c r="AW913" s="361"/>
      <c r="AX913" s="361"/>
    </row>
    <row r="914" spans="1:50" ht="30" hidden="1" customHeight="1" x14ac:dyDescent="0.2">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52" t="s">
        <v>735</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5"/>
      <c r="B936" s="365"/>
      <c r="C936" s="365" t="s">
        <v>26</v>
      </c>
      <c r="D936" s="365"/>
      <c r="E936" s="365"/>
      <c r="F936" s="365"/>
      <c r="G936" s="365"/>
      <c r="H936" s="365"/>
      <c r="I936" s="365"/>
      <c r="J936" s="149" t="s">
        <v>292</v>
      </c>
      <c r="K936" s="366"/>
      <c r="L936" s="366"/>
      <c r="M936" s="366"/>
      <c r="N936" s="366"/>
      <c r="O936" s="366"/>
      <c r="P936" s="367" t="s">
        <v>240</v>
      </c>
      <c r="Q936" s="367"/>
      <c r="R936" s="367"/>
      <c r="S936" s="367"/>
      <c r="T936" s="367"/>
      <c r="U936" s="367"/>
      <c r="V936" s="367"/>
      <c r="W936" s="367"/>
      <c r="X936" s="367"/>
      <c r="Y936" s="368" t="s">
        <v>290</v>
      </c>
      <c r="Z936" s="369"/>
      <c r="AA936" s="369"/>
      <c r="AB936" s="369"/>
      <c r="AC936" s="149" t="s">
        <v>329</v>
      </c>
      <c r="AD936" s="149"/>
      <c r="AE936" s="149"/>
      <c r="AF936" s="149"/>
      <c r="AG936" s="149"/>
      <c r="AH936" s="368" t="s">
        <v>358</v>
      </c>
      <c r="AI936" s="365"/>
      <c r="AJ936" s="365"/>
      <c r="AK936" s="365"/>
      <c r="AL936" s="365" t="s">
        <v>21</v>
      </c>
      <c r="AM936" s="365"/>
      <c r="AN936" s="365"/>
      <c r="AO936" s="370"/>
      <c r="AP936" s="371" t="s">
        <v>293</v>
      </c>
      <c r="AQ936" s="371"/>
      <c r="AR936" s="371"/>
      <c r="AS936" s="371"/>
      <c r="AT936" s="371"/>
      <c r="AU936" s="371"/>
      <c r="AV936" s="371"/>
      <c r="AW936" s="371"/>
      <c r="AX936" s="371"/>
    </row>
    <row r="937" spans="1:50" ht="30" customHeight="1" x14ac:dyDescent="0.2">
      <c r="A937" s="377">
        <v>1</v>
      </c>
      <c r="B937" s="377">
        <v>1</v>
      </c>
      <c r="C937" s="362" t="s">
        <v>788</v>
      </c>
      <c r="D937" s="348"/>
      <c r="E937" s="348"/>
      <c r="F937" s="348"/>
      <c r="G937" s="348"/>
      <c r="H937" s="348"/>
      <c r="I937" s="348"/>
      <c r="J937" s="349">
        <v>6010005018642</v>
      </c>
      <c r="K937" s="350"/>
      <c r="L937" s="350"/>
      <c r="M937" s="350"/>
      <c r="N937" s="350"/>
      <c r="O937" s="350"/>
      <c r="P937" s="363" t="s">
        <v>787</v>
      </c>
      <c r="Q937" s="351"/>
      <c r="R937" s="351"/>
      <c r="S937" s="351"/>
      <c r="T937" s="351"/>
      <c r="U937" s="351"/>
      <c r="V937" s="351"/>
      <c r="W937" s="351"/>
      <c r="X937" s="351"/>
      <c r="Y937" s="352">
        <v>55</v>
      </c>
      <c r="Z937" s="353"/>
      <c r="AA937" s="353"/>
      <c r="AB937" s="354"/>
      <c r="AC937" s="364" t="s">
        <v>730</v>
      </c>
      <c r="AD937" s="372"/>
      <c r="AE937" s="372"/>
      <c r="AF937" s="372"/>
      <c r="AG937" s="372"/>
      <c r="AH937" s="373" t="s">
        <v>564</v>
      </c>
      <c r="AI937" s="374"/>
      <c r="AJ937" s="374"/>
      <c r="AK937" s="374"/>
      <c r="AL937" s="358" t="s">
        <v>564</v>
      </c>
      <c r="AM937" s="359"/>
      <c r="AN937" s="359"/>
      <c r="AO937" s="360"/>
      <c r="AP937" s="361" t="s">
        <v>564</v>
      </c>
      <c r="AQ937" s="361"/>
      <c r="AR937" s="361"/>
      <c r="AS937" s="361"/>
      <c r="AT937" s="361"/>
      <c r="AU937" s="361"/>
      <c r="AV937" s="361"/>
      <c r="AW937" s="361"/>
      <c r="AX937" s="361"/>
    </row>
    <row r="938" spans="1:50" ht="30" customHeight="1" x14ac:dyDescent="0.2">
      <c r="A938" s="377">
        <v>2</v>
      </c>
      <c r="B938" s="377">
        <v>1</v>
      </c>
      <c r="C938" s="362" t="s">
        <v>776</v>
      </c>
      <c r="D938" s="348"/>
      <c r="E938" s="348"/>
      <c r="F938" s="348"/>
      <c r="G938" s="348"/>
      <c r="H938" s="348"/>
      <c r="I938" s="348"/>
      <c r="J938" s="349">
        <v>6010005018642</v>
      </c>
      <c r="K938" s="350"/>
      <c r="L938" s="350"/>
      <c r="M938" s="350"/>
      <c r="N938" s="350"/>
      <c r="O938" s="350"/>
      <c r="P938" s="363" t="s">
        <v>836</v>
      </c>
      <c r="Q938" s="351"/>
      <c r="R938" s="351"/>
      <c r="S938" s="351"/>
      <c r="T938" s="351"/>
      <c r="U938" s="351"/>
      <c r="V938" s="351"/>
      <c r="W938" s="351"/>
      <c r="X938" s="351"/>
      <c r="Y938" s="352">
        <v>38</v>
      </c>
      <c r="Z938" s="353"/>
      <c r="AA938" s="353"/>
      <c r="AB938" s="354"/>
      <c r="AC938" s="364" t="s">
        <v>730</v>
      </c>
      <c r="AD938" s="372"/>
      <c r="AE938" s="372"/>
      <c r="AF938" s="372"/>
      <c r="AG938" s="372"/>
      <c r="AH938" s="373" t="s">
        <v>564</v>
      </c>
      <c r="AI938" s="374"/>
      <c r="AJ938" s="374"/>
      <c r="AK938" s="374"/>
      <c r="AL938" s="358" t="s">
        <v>564</v>
      </c>
      <c r="AM938" s="359"/>
      <c r="AN938" s="359"/>
      <c r="AO938" s="360"/>
      <c r="AP938" s="361" t="s">
        <v>564</v>
      </c>
      <c r="AQ938" s="361"/>
      <c r="AR938" s="361"/>
      <c r="AS938" s="361"/>
      <c r="AT938" s="361"/>
      <c r="AU938" s="361"/>
      <c r="AV938" s="361"/>
      <c r="AW938" s="361"/>
      <c r="AX938" s="361"/>
    </row>
    <row r="939" spans="1:50" ht="30" customHeight="1" x14ac:dyDescent="0.2">
      <c r="A939" s="377">
        <v>3</v>
      </c>
      <c r="B939" s="377">
        <v>1</v>
      </c>
      <c r="C939" s="362" t="s">
        <v>777</v>
      </c>
      <c r="D939" s="348"/>
      <c r="E939" s="348"/>
      <c r="F939" s="348"/>
      <c r="G939" s="348"/>
      <c r="H939" s="348"/>
      <c r="I939" s="348"/>
      <c r="J939" s="349">
        <v>6010005018642</v>
      </c>
      <c r="K939" s="350"/>
      <c r="L939" s="350"/>
      <c r="M939" s="350"/>
      <c r="N939" s="350"/>
      <c r="O939" s="350"/>
      <c r="P939" s="363" t="s">
        <v>787</v>
      </c>
      <c r="Q939" s="351"/>
      <c r="R939" s="351"/>
      <c r="S939" s="351"/>
      <c r="T939" s="351"/>
      <c r="U939" s="351"/>
      <c r="V939" s="351"/>
      <c r="W939" s="351"/>
      <c r="X939" s="351"/>
      <c r="Y939" s="352">
        <v>34</v>
      </c>
      <c r="Z939" s="353"/>
      <c r="AA939" s="353"/>
      <c r="AB939" s="354"/>
      <c r="AC939" s="364" t="s">
        <v>730</v>
      </c>
      <c r="AD939" s="372"/>
      <c r="AE939" s="372"/>
      <c r="AF939" s="372"/>
      <c r="AG939" s="372"/>
      <c r="AH939" s="373" t="s">
        <v>564</v>
      </c>
      <c r="AI939" s="374"/>
      <c r="AJ939" s="374"/>
      <c r="AK939" s="374"/>
      <c r="AL939" s="358" t="s">
        <v>564</v>
      </c>
      <c r="AM939" s="359"/>
      <c r="AN939" s="359"/>
      <c r="AO939" s="360"/>
      <c r="AP939" s="361" t="s">
        <v>564</v>
      </c>
      <c r="AQ939" s="361"/>
      <c r="AR939" s="361"/>
      <c r="AS939" s="361"/>
      <c r="AT939" s="361"/>
      <c r="AU939" s="361"/>
      <c r="AV939" s="361"/>
      <c r="AW939" s="361"/>
      <c r="AX939" s="361"/>
    </row>
    <row r="940" spans="1:50" ht="30" customHeight="1" x14ac:dyDescent="0.2">
      <c r="A940" s="377">
        <v>4</v>
      </c>
      <c r="B940" s="377">
        <v>1</v>
      </c>
      <c r="C940" s="362" t="s">
        <v>778</v>
      </c>
      <c r="D940" s="348"/>
      <c r="E940" s="348"/>
      <c r="F940" s="348"/>
      <c r="G940" s="348"/>
      <c r="H940" s="348"/>
      <c r="I940" s="348"/>
      <c r="J940" s="349">
        <v>6010005018642</v>
      </c>
      <c r="K940" s="350"/>
      <c r="L940" s="350"/>
      <c r="M940" s="350"/>
      <c r="N940" s="350"/>
      <c r="O940" s="350"/>
      <c r="P940" s="363" t="s">
        <v>787</v>
      </c>
      <c r="Q940" s="351"/>
      <c r="R940" s="351"/>
      <c r="S940" s="351"/>
      <c r="T940" s="351"/>
      <c r="U940" s="351"/>
      <c r="V940" s="351"/>
      <c r="W940" s="351"/>
      <c r="X940" s="351"/>
      <c r="Y940" s="352">
        <v>25</v>
      </c>
      <c r="Z940" s="353"/>
      <c r="AA940" s="353"/>
      <c r="AB940" s="354"/>
      <c r="AC940" s="364" t="s">
        <v>730</v>
      </c>
      <c r="AD940" s="372"/>
      <c r="AE940" s="372"/>
      <c r="AF940" s="372"/>
      <c r="AG940" s="372"/>
      <c r="AH940" s="373" t="s">
        <v>564</v>
      </c>
      <c r="AI940" s="374"/>
      <c r="AJ940" s="374"/>
      <c r="AK940" s="374"/>
      <c r="AL940" s="358" t="s">
        <v>564</v>
      </c>
      <c r="AM940" s="359"/>
      <c r="AN940" s="359"/>
      <c r="AO940" s="360"/>
      <c r="AP940" s="361" t="s">
        <v>564</v>
      </c>
      <c r="AQ940" s="361"/>
      <c r="AR940" s="361"/>
      <c r="AS940" s="361"/>
      <c r="AT940" s="361"/>
      <c r="AU940" s="361"/>
      <c r="AV940" s="361"/>
      <c r="AW940" s="361"/>
      <c r="AX940" s="361"/>
    </row>
    <row r="941" spans="1:50" ht="30" customHeight="1" x14ac:dyDescent="0.2">
      <c r="A941" s="377">
        <v>5</v>
      </c>
      <c r="B941" s="377">
        <v>1</v>
      </c>
      <c r="C941" s="362" t="s">
        <v>779</v>
      </c>
      <c r="D941" s="348"/>
      <c r="E941" s="348"/>
      <c r="F941" s="348"/>
      <c r="G941" s="348"/>
      <c r="H941" s="348"/>
      <c r="I941" s="348"/>
      <c r="J941" s="349">
        <v>6010005018642</v>
      </c>
      <c r="K941" s="350"/>
      <c r="L941" s="350"/>
      <c r="M941" s="350"/>
      <c r="N941" s="350"/>
      <c r="O941" s="350"/>
      <c r="P941" s="363" t="s">
        <v>787</v>
      </c>
      <c r="Q941" s="351"/>
      <c r="R941" s="351"/>
      <c r="S941" s="351"/>
      <c r="T941" s="351"/>
      <c r="U941" s="351"/>
      <c r="V941" s="351"/>
      <c r="W941" s="351"/>
      <c r="X941" s="351"/>
      <c r="Y941" s="352">
        <v>20</v>
      </c>
      <c r="Z941" s="353"/>
      <c r="AA941" s="353"/>
      <c r="AB941" s="354"/>
      <c r="AC941" s="364" t="s">
        <v>730</v>
      </c>
      <c r="AD941" s="372"/>
      <c r="AE941" s="372"/>
      <c r="AF941" s="372"/>
      <c r="AG941" s="372"/>
      <c r="AH941" s="373" t="s">
        <v>564</v>
      </c>
      <c r="AI941" s="374"/>
      <c r="AJ941" s="374"/>
      <c r="AK941" s="374"/>
      <c r="AL941" s="358" t="s">
        <v>564</v>
      </c>
      <c r="AM941" s="359"/>
      <c r="AN941" s="359"/>
      <c r="AO941" s="360"/>
      <c r="AP941" s="361" t="s">
        <v>564</v>
      </c>
      <c r="AQ941" s="361"/>
      <c r="AR941" s="361"/>
      <c r="AS941" s="361"/>
      <c r="AT941" s="361"/>
      <c r="AU941" s="361"/>
      <c r="AV941" s="361"/>
      <c r="AW941" s="361"/>
      <c r="AX941" s="361"/>
    </row>
    <row r="942" spans="1:50" ht="30" customHeight="1" x14ac:dyDescent="0.2">
      <c r="A942" s="377">
        <v>6</v>
      </c>
      <c r="B942" s="377">
        <v>1</v>
      </c>
      <c r="C942" s="362" t="s">
        <v>780</v>
      </c>
      <c r="D942" s="348"/>
      <c r="E942" s="348"/>
      <c r="F942" s="348"/>
      <c r="G942" s="348"/>
      <c r="H942" s="348"/>
      <c r="I942" s="348"/>
      <c r="J942" s="349">
        <v>6010005018642</v>
      </c>
      <c r="K942" s="350"/>
      <c r="L942" s="350"/>
      <c r="M942" s="350"/>
      <c r="N942" s="350"/>
      <c r="O942" s="350"/>
      <c r="P942" s="363" t="s">
        <v>787</v>
      </c>
      <c r="Q942" s="351"/>
      <c r="R942" s="351"/>
      <c r="S942" s="351"/>
      <c r="T942" s="351"/>
      <c r="U942" s="351"/>
      <c r="V942" s="351"/>
      <c r="W942" s="351"/>
      <c r="X942" s="351"/>
      <c r="Y942" s="352">
        <v>19</v>
      </c>
      <c r="Z942" s="353"/>
      <c r="AA942" s="353"/>
      <c r="AB942" s="354"/>
      <c r="AC942" s="364" t="s">
        <v>730</v>
      </c>
      <c r="AD942" s="372"/>
      <c r="AE942" s="372"/>
      <c r="AF942" s="372"/>
      <c r="AG942" s="372"/>
      <c r="AH942" s="373" t="s">
        <v>564</v>
      </c>
      <c r="AI942" s="374"/>
      <c r="AJ942" s="374"/>
      <c r="AK942" s="374"/>
      <c r="AL942" s="358" t="s">
        <v>564</v>
      </c>
      <c r="AM942" s="359"/>
      <c r="AN942" s="359"/>
      <c r="AO942" s="360"/>
      <c r="AP942" s="361" t="s">
        <v>564</v>
      </c>
      <c r="AQ942" s="361"/>
      <c r="AR942" s="361"/>
      <c r="AS942" s="361"/>
      <c r="AT942" s="361"/>
      <c r="AU942" s="361"/>
      <c r="AV942" s="361"/>
      <c r="AW942" s="361"/>
      <c r="AX942" s="361"/>
    </row>
    <row r="943" spans="1:50" ht="30" customHeight="1" x14ac:dyDescent="0.2">
      <c r="A943" s="377">
        <v>7</v>
      </c>
      <c r="B943" s="377">
        <v>1</v>
      </c>
      <c r="C943" s="362" t="s">
        <v>781</v>
      </c>
      <c r="D943" s="348"/>
      <c r="E943" s="348"/>
      <c r="F943" s="348"/>
      <c r="G943" s="348"/>
      <c r="H943" s="348"/>
      <c r="I943" s="348"/>
      <c r="J943" s="349">
        <v>6010005018642</v>
      </c>
      <c r="K943" s="350"/>
      <c r="L943" s="350"/>
      <c r="M943" s="350"/>
      <c r="N943" s="350"/>
      <c r="O943" s="350"/>
      <c r="P943" s="363" t="s">
        <v>787</v>
      </c>
      <c r="Q943" s="351"/>
      <c r="R943" s="351"/>
      <c r="S943" s="351"/>
      <c r="T943" s="351"/>
      <c r="U943" s="351"/>
      <c r="V943" s="351"/>
      <c r="W943" s="351"/>
      <c r="X943" s="351"/>
      <c r="Y943" s="352">
        <v>18</v>
      </c>
      <c r="Z943" s="353"/>
      <c r="AA943" s="353"/>
      <c r="AB943" s="354"/>
      <c r="AC943" s="364" t="s">
        <v>730</v>
      </c>
      <c r="AD943" s="372"/>
      <c r="AE943" s="372"/>
      <c r="AF943" s="372"/>
      <c r="AG943" s="372"/>
      <c r="AH943" s="373" t="s">
        <v>564</v>
      </c>
      <c r="AI943" s="374"/>
      <c r="AJ943" s="374"/>
      <c r="AK943" s="374"/>
      <c r="AL943" s="358" t="s">
        <v>564</v>
      </c>
      <c r="AM943" s="359"/>
      <c r="AN943" s="359"/>
      <c r="AO943" s="360"/>
      <c r="AP943" s="361" t="s">
        <v>564</v>
      </c>
      <c r="AQ943" s="361"/>
      <c r="AR943" s="361"/>
      <c r="AS943" s="361"/>
      <c r="AT943" s="361"/>
      <c r="AU943" s="361"/>
      <c r="AV943" s="361"/>
      <c r="AW943" s="361"/>
      <c r="AX943" s="361"/>
    </row>
    <row r="944" spans="1:50" ht="30" customHeight="1" x14ac:dyDescent="0.2">
      <c r="A944" s="377">
        <v>8</v>
      </c>
      <c r="B944" s="377">
        <v>1</v>
      </c>
      <c r="C944" s="362" t="s">
        <v>782</v>
      </c>
      <c r="D944" s="348"/>
      <c r="E944" s="348"/>
      <c r="F944" s="348"/>
      <c r="G944" s="348"/>
      <c r="H944" s="348"/>
      <c r="I944" s="348"/>
      <c r="J944" s="349">
        <v>6010005018642</v>
      </c>
      <c r="K944" s="350"/>
      <c r="L944" s="350"/>
      <c r="M944" s="350"/>
      <c r="N944" s="350"/>
      <c r="O944" s="350"/>
      <c r="P944" s="363" t="s">
        <v>787</v>
      </c>
      <c r="Q944" s="351"/>
      <c r="R944" s="351"/>
      <c r="S944" s="351"/>
      <c r="T944" s="351"/>
      <c r="U944" s="351"/>
      <c r="V944" s="351"/>
      <c r="W944" s="351"/>
      <c r="X944" s="351"/>
      <c r="Y944" s="352">
        <v>15</v>
      </c>
      <c r="Z944" s="353"/>
      <c r="AA944" s="353"/>
      <c r="AB944" s="354"/>
      <c r="AC944" s="364" t="s">
        <v>730</v>
      </c>
      <c r="AD944" s="372"/>
      <c r="AE944" s="372"/>
      <c r="AF944" s="372"/>
      <c r="AG944" s="372"/>
      <c r="AH944" s="373" t="s">
        <v>564</v>
      </c>
      <c r="AI944" s="374"/>
      <c r="AJ944" s="374"/>
      <c r="AK944" s="374"/>
      <c r="AL944" s="358" t="s">
        <v>564</v>
      </c>
      <c r="AM944" s="359"/>
      <c r="AN944" s="359"/>
      <c r="AO944" s="360"/>
      <c r="AP944" s="361" t="s">
        <v>564</v>
      </c>
      <c r="AQ944" s="361"/>
      <c r="AR944" s="361"/>
      <c r="AS944" s="361"/>
      <c r="AT944" s="361"/>
      <c r="AU944" s="361"/>
      <c r="AV944" s="361"/>
      <c r="AW944" s="361"/>
      <c r="AX944" s="361"/>
    </row>
    <row r="945" spans="1:50" ht="30" customHeight="1" x14ac:dyDescent="0.2">
      <c r="A945" s="377">
        <v>9</v>
      </c>
      <c r="B945" s="377">
        <v>1</v>
      </c>
      <c r="C945" s="362" t="s">
        <v>783</v>
      </c>
      <c r="D945" s="348"/>
      <c r="E945" s="348"/>
      <c r="F945" s="348"/>
      <c r="G945" s="348"/>
      <c r="H945" s="348"/>
      <c r="I945" s="348"/>
      <c r="J945" s="349">
        <v>6010005018642</v>
      </c>
      <c r="K945" s="350"/>
      <c r="L945" s="350"/>
      <c r="M945" s="350"/>
      <c r="N945" s="350"/>
      <c r="O945" s="350"/>
      <c r="P945" s="363" t="s">
        <v>787</v>
      </c>
      <c r="Q945" s="351"/>
      <c r="R945" s="351"/>
      <c r="S945" s="351"/>
      <c r="T945" s="351"/>
      <c r="U945" s="351"/>
      <c r="V945" s="351"/>
      <c r="W945" s="351"/>
      <c r="X945" s="351"/>
      <c r="Y945" s="352">
        <v>11</v>
      </c>
      <c r="Z945" s="353"/>
      <c r="AA945" s="353"/>
      <c r="AB945" s="354"/>
      <c r="AC945" s="364" t="s">
        <v>730</v>
      </c>
      <c r="AD945" s="372"/>
      <c r="AE945" s="372"/>
      <c r="AF945" s="372"/>
      <c r="AG945" s="372"/>
      <c r="AH945" s="373" t="s">
        <v>564</v>
      </c>
      <c r="AI945" s="374"/>
      <c r="AJ945" s="374"/>
      <c r="AK945" s="374"/>
      <c r="AL945" s="358" t="s">
        <v>564</v>
      </c>
      <c r="AM945" s="359"/>
      <c r="AN945" s="359"/>
      <c r="AO945" s="360"/>
      <c r="AP945" s="361" t="s">
        <v>564</v>
      </c>
      <c r="AQ945" s="361"/>
      <c r="AR945" s="361"/>
      <c r="AS945" s="361"/>
      <c r="AT945" s="361"/>
      <c r="AU945" s="361"/>
      <c r="AV945" s="361"/>
      <c r="AW945" s="361"/>
      <c r="AX945" s="361"/>
    </row>
    <row r="946" spans="1:50" ht="30" customHeight="1" x14ac:dyDescent="0.2">
      <c r="A946" s="377">
        <v>10</v>
      </c>
      <c r="B946" s="377">
        <v>1</v>
      </c>
      <c r="C946" s="362" t="s">
        <v>784</v>
      </c>
      <c r="D946" s="348"/>
      <c r="E946" s="348"/>
      <c r="F946" s="348"/>
      <c r="G946" s="348"/>
      <c r="H946" s="348"/>
      <c r="I946" s="348"/>
      <c r="J946" s="349">
        <v>6010005018642</v>
      </c>
      <c r="K946" s="350"/>
      <c r="L946" s="350"/>
      <c r="M946" s="350"/>
      <c r="N946" s="350"/>
      <c r="O946" s="350"/>
      <c r="P946" s="363" t="s">
        <v>787</v>
      </c>
      <c r="Q946" s="351"/>
      <c r="R946" s="351"/>
      <c r="S946" s="351"/>
      <c r="T946" s="351"/>
      <c r="U946" s="351"/>
      <c r="V946" s="351"/>
      <c r="W946" s="351"/>
      <c r="X946" s="351"/>
      <c r="Y946" s="352">
        <v>10</v>
      </c>
      <c r="Z946" s="353"/>
      <c r="AA946" s="353"/>
      <c r="AB946" s="354"/>
      <c r="AC946" s="364" t="s">
        <v>730</v>
      </c>
      <c r="AD946" s="372"/>
      <c r="AE946" s="372"/>
      <c r="AF946" s="372"/>
      <c r="AG946" s="372"/>
      <c r="AH946" s="373" t="s">
        <v>564</v>
      </c>
      <c r="AI946" s="374"/>
      <c r="AJ946" s="374"/>
      <c r="AK946" s="374"/>
      <c r="AL946" s="358" t="s">
        <v>564</v>
      </c>
      <c r="AM946" s="359"/>
      <c r="AN946" s="359"/>
      <c r="AO946" s="360"/>
      <c r="AP946" s="361" t="s">
        <v>564</v>
      </c>
      <c r="AQ946" s="361"/>
      <c r="AR946" s="361"/>
      <c r="AS946" s="361"/>
      <c r="AT946" s="361"/>
      <c r="AU946" s="361"/>
      <c r="AV946" s="361"/>
      <c r="AW946" s="361"/>
      <c r="AX946" s="361"/>
    </row>
    <row r="947" spans="1:50" ht="30" hidden="1" customHeight="1" x14ac:dyDescent="0.2">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52" t="s">
        <v>736</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5"/>
      <c r="B969" s="365"/>
      <c r="C969" s="365" t="s">
        <v>26</v>
      </c>
      <c r="D969" s="365"/>
      <c r="E969" s="365"/>
      <c r="F969" s="365"/>
      <c r="G969" s="365"/>
      <c r="H969" s="365"/>
      <c r="I969" s="365"/>
      <c r="J969" s="149" t="s">
        <v>292</v>
      </c>
      <c r="K969" s="366"/>
      <c r="L969" s="366"/>
      <c r="M969" s="366"/>
      <c r="N969" s="366"/>
      <c r="O969" s="366"/>
      <c r="P969" s="367" t="s">
        <v>240</v>
      </c>
      <c r="Q969" s="367"/>
      <c r="R969" s="367"/>
      <c r="S969" s="367"/>
      <c r="T969" s="367"/>
      <c r="U969" s="367"/>
      <c r="V969" s="367"/>
      <c r="W969" s="367"/>
      <c r="X969" s="367"/>
      <c r="Y969" s="368" t="s">
        <v>290</v>
      </c>
      <c r="Z969" s="369"/>
      <c r="AA969" s="369"/>
      <c r="AB969" s="369"/>
      <c r="AC969" s="149" t="s">
        <v>329</v>
      </c>
      <c r="AD969" s="149"/>
      <c r="AE969" s="149"/>
      <c r="AF969" s="149"/>
      <c r="AG969" s="149"/>
      <c r="AH969" s="368" t="s">
        <v>358</v>
      </c>
      <c r="AI969" s="365"/>
      <c r="AJ969" s="365"/>
      <c r="AK969" s="365"/>
      <c r="AL969" s="365" t="s">
        <v>21</v>
      </c>
      <c r="AM969" s="365"/>
      <c r="AN969" s="365"/>
      <c r="AO969" s="370"/>
      <c r="AP969" s="371" t="s">
        <v>293</v>
      </c>
      <c r="AQ969" s="371"/>
      <c r="AR969" s="371"/>
      <c r="AS969" s="371"/>
      <c r="AT969" s="371"/>
      <c r="AU969" s="371"/>
      <c r="AV969" s="371"/>
      <c r="AW969" s="371"/>
      <c r="AX969" s="371"/>
    </row>
    <row r="970" spans="1:50" ht="42" customHeight="1" x14ac:dyDescent="0.2">
      <c r="A970" s="377">
        <v>1</v>
      </c>
      <c r="B970" s="377">
        <v>1</v>
      </c>
      <c r="C970" s="362" t="s">
        <v>880</v>
      </c>
      <c r="D970" s="348"/>
      <c r="E970" s="348"/>
      <c r="F970" s="348"/>
      <c r="G970" s="348"/>
      <c r="H970" s="348"/>
      <c r="I970" s="348"/>
      <c r="J970" s="349">
        <v>6400001001199</v>
      </c>
      <c r="K970" s="350"/>
      <c r="L970" s="350"/>
      <c r="M970" s="350"/>
      <c r="N970" s="350"/>
      <c r="O970" s="350"/>
      <c r="P970" s="351" t="s">
        <v>895</v>
      </c>
      <c r="Q970" s="351"/>
      <c r="R970" s="351"/>
      <c r="S970" s="351"/>
      <c r="T970" s="351"/>
      <c r="U970" s="351"/>
      <c r="V970" s="351"/>
      <c r="W970" s="351"/>
      <c r="X970" s="351"/>
      <c r="Y970" s="352">
        <v>111</v>
      </c>
      <c r="Z970" s="353"/>
      <c r="AA970" s="353"/>
      <c r="AB970" s="354"/>
      <c r="AC970" s="364" t="s">
        <v>905</v>
      </c>
      <c r="AD970" s="372"/>
      <c r="AE970" s="372"/>
      <c r="AF970" s="372"/>
      <c r="AG970" s="372"/>
      <c r="AH970" s="373">
        <v>3</v>
      </c>
      <c r="AI970" s="374"/>
      <c r="AJ970" s="374"/>
      <c r="AK970" s="374"/>
      <c r="AL970" s="358">
        <v>92</v>
      </c>
      <c r="AM970" s="359"/>
      <c r="AN970" s="359"/>
      <c r="AO970" s="360"/>
      <c r="AP970" s="361" t="s">
        <v>906</v>
      </c>
      <c r="AQ970" s="361"/>
      <c r="AR970" s="361"/>
      <c r="AS970" s="361"/>
      <c r="AT970" s="361"/>
      <c r="AU970" s="361"/>
      <c r="AV970" s="361"/>
      <c r="AW970" s="361"/>
      <c r="AX970" s="361"/>
    </row>
    <row r="971" spans="1:50" ht="30" customHeight="1" x14ac:dyDescent="0.2">
      <c r="A971" s="377">
        <v>2</v>
      </c>
      <c r="B971" s="377">
        <v>1</v>
      </c>
      <c r="C971" s="362" t="s">
        <v>737</v>
      </c>
      <c r="D971" s="348"/>
      <c r="E971" s="348"/>
      <c r="F971" s="348"/>
      <c r="G971" s="348"/>
      <c r="H971" s="348"/>
      <c r="I971" s="348"/>
      <c r="J971" s="349">
        <v>8410001006237</v>
      </c>
      <c r="K971" s="350"/>
      <c r="L971" s="350"/>
      <c r="M971" s="350"/>
      <c r="N971" s="350"/>
      <c r="O971" s="350"/>
      <c r="P971" s="363" t="s">
        <v>897</v>
      </c>
      <c r="Q971" s="351"/>
      <c r="R971" s="351"/>
      <c r="S971" s="351"/>
      <c r="T971" s="351"/>
      <c r="U971" s="351"/>
      <c r="V971" s="351"/>
      <c r="W971" s="351"/>
      <c r="X971" s="351"/>
      <c r="Y971" s="352">
        <v>36</v>
      </c>
      <c r="Z971" s="353"/>
      <c r="AA971" s="353"/>
      <c r="AB971" s="354"/>
      <c r="AC971" s="364" t="s">
        <v>905</v>
      </c>
      <c r="AD971" s="364"/>
      <c r="AE971" s="364"/>
      <c r="AF971" s="364"/>
      <c r="AG971" s="364"/>
      <c r="AH971" s="356">
        <v>1</v>
      </c>
      <c r="AI971" s="357"/>
      <c r="AJ971" s="357"/>
      <c r="AK971" s="357"/>
      <c r="AL971" s="358">
        <v>98.5</v>
      </c>
      <c r="AM971" s="359"/>
      <c r="AN971" s="359"/>
      <c r="AO971" s="360"/>
      <c r="AP971" s="361" t="s">
        <v>906</v>
      </c>
      <c r="AQ971" s="361"/>
      <c r="AR971" s="361"/>
      <c r="AS971" s="361"/>
      <c r="AT971" s="361"/>
      <c r="AU971" s="361"/>
      <c r="AV971" s="361"/>
      <c r="AW971" s="361"/>
      <c r="AX971" s="361"/>
    </row>
    <row r="972" spans="1:50" ht="30" customHeight="1" x14ac:dyDescent="0.2">
      <c r="A972" s="377">
        <v>3</v>
      </c>
      <c r="B972" s="377">
        <v>1</v>
      </c>
      <c r="C972" s="362" t="s">
        <v>881</v>
      </c>
      <c r="D972" s="348"/>
      <c r="E972" s="348"/>
      <c r="F972" s="348"/>
      <c r="G972" s="348"/>
      <c r="H972" s="348"/>
      <c r="I972" s="348"/>
      <c r="J972" s="349">
        <v>6011501016164</v>
      </c>
      <c r="K972" s="350"/>
      <c r="L972" s="350"/>
      <c r="M972" s="350"/>
      <c r="N972" s="350"/>
      <c r="O972" s="350"/>
      <c r="P972" s="351" t="s">
        <v>896</v>
      </c>
      <c r="Q972" s="351"/>
      <c r="R972" s="351"/>
      <c r="S972" s="351"/>
      <c r="T972" s="351"/>
      <c r="U972" s="351"/>
      <c r="V972" s="351"/>
      <c r="W972" s="351"/>
      <c r="X972" s="351"/>
      <c r="Y972" s="352">
        <v>32</v>
      </c>
      <c r="Z972" s="353"/>
      <c r="AA972" s="353"/>
      <c r="AB972" s="354"/>
      <c r="AC972" s="364" t="s">
        <v>905</v>
      </c>
      <c r="AD972" s="364"/>
      <c r="AE972" s="364"/>
      <c r="AF972" s="364"/>
      <c r="AG972" s="364"/>
      <c r="AH972" s="373">
        <v>5</v>
      </c>
      <c r="AI972" s="374"/>
      <c r="AJ972" s="374"/>
      <c r="AK972" s="374"/>
      <c r="AL972" s="358" t="s">
        <v>696</v>
      </c>
      <c r="AM972" s="359"/>
      <c r="AN972" s="359"/>
      <c r="AO972" s="360"/>
      <c r="AP972" s="361" t="s">
        <v>739</v>
      </c>
      <c r="AQ972" s="361"/>
      <c r="AR972" s="361"/>
      <c r="AS972" s="361"/>
      <c r="AT972" s="361"/>
      <c r="AU972" s="361"/>
      <c r="AV972" s="361"/>
      <c r="AW972" s="361"/>
      <c r="AX972" s="361"/>
    </row>
    <row r="973" spans="1:50" ht="30" customHeight="1" x14ac:dyDescent="0.2">
      <c r="A973" s="377">
        <v>4</v>
      </c>
      <c r="B973" s="377">
        <v>1</v>
      </c>
      <c r="C973" s="362" t="s">
        <v>882</v>
      </c>
      <c r="D973" s="348"/>
      <c r="E973" s="348"/>
      <c r="F973" s="348"/>
      <c r="G973" s="348"/>
      <c r="H973" s="348"/>
      <c r="I973" s="348"/>
      <c r="J973" s="349">
        <v>7090001007855</v>
      </c>
      <c r="K973" s="350"/>
      <c r="L973" s="350"/>
      <c r="M973" s="350"/>
      <c r="N973" s="350"/>
      <c r="O973" s="350"/>
      <c r="P973" s="363" t="s">
        <v>898</v>
      </c>
      <c r="Q973" s="351"/>
      <c r="R973" s="351"/>
      <c r="S973" s="351"/>
      <c r="T973" s="351"/>
      <c r="U973" s="351"/>
      <c r="V973" s="351"/>
      <c r="W973" s="351"/>
      <c r="X973" s="351"/>
      <c r="Y973" s="352">
        <v>31</v>
      </c>
      <c r="Z973" s="353"/>
      <c r="AA973" s="353"/>
      <c r="AB973" s="354"/>
      <c r="AC973" s="364" t="s">
        <v>905</v>
      </c>
      <c r="AD973" s="364"/>
      <c r="AE973" s="364"/>
      <c r="AF973" s="364"/>
      <c r="AG973" s="364"/>
      <c r="AH973" s="356">
        <v>1</v>
      </c>
      <c r="AI973" s="357"/>
      <c r="AJ973" s="357"/>
      <c r="AK973" s="357"/>
      <c r="AL973" s="358" t="s">
        <v>1017</v>
      </c>
      <c r="AM973" s="359"/>
      <c r="AN973" s="359"/>
      <c r="AO973" s="360"/>
      <c r="AP973" s="361" t="s">
        <v>906</v>
      </c>
      <c r="AQ973" s="361"/>
      <c r="AR973" s="361"/>
      <c r="AS973" s="361"/>
      <c r="AT973" s="361"/>
      <c r="AU973" s="361"/>
      <c r="AV973" s="361"/>
      <c r="AW973" s="361"/>
      <c r="AX973" s="361"/>
    </row>
    <row r="974" spans="1:50" ht="30" customHeight="1" x14ac:dyDescent="0.2">
      <c r="A974" s="377">
        <v>5</v>
      </c>
      <c r="B974" s="377">
        <v>1</v>
      </c>
      <c r="C974" s="362" t="s">
        <v>884</v>
      </c>
      <c r="D974" s="348"/>
      <c r="E974" s="348"/>
      <c r="F974" s="348"/>
      <c r="G974" s="348"/>
      <c r="H974" s="348"/>
      <c r="I974" s="348"/>
      <c r="J974" s="349">
        <v>2350001006232</v>
      </c>
      <c r="K974" s="350"/>
      <c r="L974" s="350"/>
      <c r="M974" s="350"/>
      <c r="N974" s="350"/>
      <c r="O974" s="350"/>
      <c r="P974" s="351" t="s">
        <v>900</v>
      </c>
      <c r="Q974" s="351"/>
      <c r="R974" s="351"/>
      <c r="S974" s="351"/>
      <c r="T974" s="351"/>
      <c r="U974" s="351"/>
      <c r="V974" s="351"/>
      <c r="W974" s="351"/>
      <c r="X974" s="351"/>
      <c r="Y974" s="352">
        <v>21</v>
      </c>
      <c r="Z974" s="353"/>
      <c r="AA974" s="353"/>
      <c r="AB974" s="354"/>
      <c r="AC974" s="355" t="s">
        <v>905</v>
      </c>
      <c r="AD974" s="355"/>
      <c r="AE974" s="355"/>
      <c r="AF974" s="355"/>
      <c r="AG974" s="355"/>
      <c r="AH974" s="356">
        <v>5</v>
      </c>
      <c r="AI974" s="357"/>
      <c r="AJ974" s="357"/>
      <c r="AK974" s="357"/>
      <c r="AL974" s="358" t="s">
        <v>696</v>
      </c>
      <c r="AM974" s="359"/>
      <c r="AN974" s="359"/>
      <c r="AO974" s="360"/>
      <c r="AP974" s="361" t="s">
        <v>739</v>
      </c>
      <c r="AQ974" s="361"/>
      <c r="AR974" s="361"/>
      <c r="AS974" s="361"/>
      <c r="AT974" s="361"/>
      <c r="AU974" s="361"/>
      <c r="AV974" s="361"/>
      <c r="AW974" s="361"/>
      <c r="AX974" s="361"/>
    </row>
    <row r="975" spans="1:50" ht="30" customHeight="1" x14ac:dyDescent="0.2">
      <c r="A975" s="377">
        <v>6</v>
      </c>
      <c r="B975" s="377">
        <v>1</v>
      </c>
      <c r="C975" s="362" t="s">
        <v>883</v>
      </c>
      <c r="D975" s="348"/>
      <c r="E975" s="348"/>
      <c r="F975" s="348"/>
      <c r="G975" s="348"/>
      <c r="H975" s="348"/>
      <c r="I975" s="348"/>
      <c r="J975" s="349">
        <v>6350001007268</v>
      </c>
      <c r="K975" s="350"/>
      <c r="L975" s="350"/>
      <c r="M975" s="350"/>
      <c r="N975" s="350"/>
      <c r="O975" s="350"/>
      <c r="P975" s="351" t="s">
        <v>899</v>
      </c>
      <c r="Q975" s="351"/>
      <c r="R975" s="351"/>
      <c r="S975" s="351"/>
      <c r="T975" s="351"/>
      <c r="U975" s="351"/>
      <c r="V975" s="351"/>
      <c r="W975" s="351"/>
      <c r="X975" s="351"/>
      <c r="Y975" s="352">
        <v>14</v>
      </c>
      <c r="Z975" s="353"/>
      <c r="AA975" s="353"/>
      <c r="AB975" s="354"/>
      <c r="AC975" s="355" t="s">
        <v>905</v>
      </c>
      <c r="AD975" s="355"/>
      <c r="AE975" s="355"/>
      <c r="AF975" s="355"/>
      <c r="AG975" s="355"/>
      <c r="AH975" s="356">
        <v>6</v>
      </c>
      <c r="AI975" s="357"/>
      <c r="AJ975" s="357"/>
      <c r="AK975" s="357"/>
      <c r="AL975" s="358" t="s">
        <v>696</v>
      </c>
      <c r="AM975" s="359"/>
      <c r="AN975" s="359"/>
      <c r="AO975" s="360"/>
      <c r="AP975" s="361" t="s">
        <v>739</v>
      </c>
      <c r="AQ975" s="361"/>
      <c r="AR975" s="361"/>
      <c r="AS975" s="361"/>
      <c r="AT975" s="361"/>
      <c r="AU975" s="361"/>
      <c r="AV975" s="361"/>
      <c r="AW975" s="361"/>
      <c r="AX975" s="361"/>
    </row>
    <row r="976" spans="1:50" ht="30" customHeight="1" x14ac:dyDescent="0.2">
      <c r="A976" s="377">
        <v>7</v>
      </c>
      <c r="B976" s="377">
        <v>1</v>
      </c>
      <c r="C976" s="362" t="s">
        <v>885</v>
      </c>
      <c r="D976" s="348"/>
      <c r="E976" s="348"/>
      <c r="F976" s="348"/>
      <c r="G976" s="348"/>
      <c r="H976" s="348"/>
      <c r="I976" s="348"/>
      <c r="J976" s="349">
        <v>8390001012106</v>
      </c>
      <c r="K976" s="350"/>
      <c r="L976" s="350"/>
      <c r="M976" s="350"/>
      <c r="N976" s="350"/>
      <c r="O976" s="350"/>
      <c r="P976" s="351" t="s">
        <v>901</v>
      </c>
      <c r="Q976" s="351"/>
      <c r="R976" s="351"/>
      <c r="S976" s="351"/>
      <c r="T976" s="351"/>
      <c r="U976" s="351"/>
      <c r="V976" s="351"/>
      <c r="W976" s="351"/>
      <c r="X976" s="351"/>
      <c r="Y976" s="352">
        <v>13</v>
      </c>
      <c r="Z976" s="353"/>
      <c r="AA976" s="353"/>
      <c r="AB976" s="354"/>
      <c r="AC976" s="355" t="s">
        <v>905</v>
      </c>
      <c r="AD976" s="355"/>
      <c r="AE976" s="355"/>
      <c r="AF976" s="355"/>
      <c r="AG976" s="355"/>
      <c r="AH976" s="356">
        <v>6</v>
      </c>
      <c r="AI976" s="357"/>
      <c r="AJ976" s="357"/>
      <c r="AK976" s="357"/>
      <c r="AL976" s="358">
        <v>99.9</v>
      </c>
      <c r="AM976" s="359"/>
      <c r="AN976" s="359"/>
      <c r="AO976" s="360"/>
      <c r="AP976" s="361" t="s">
        <v>906</v>
      </c>
      <c r="AQ976" s="361"/>
      <c r="AR976" s="361"/>
      <c r="AS976" s="361"/>
      <c r="AT976" s="361"/>
      <c r="AU976" s="361"/>
      <c r="AV976" s="361"/>
      <c r="AW976" s="361"/>
      <c r="AX976" s="361"/>
    </row>
    <row r="977" spans="1:50" ht="30" customHeight="1" x14ac:dyDescent="0.2">
      <c r="A977" s="377">
        <v>8</v>
      </c>
      <c r="B977" s="377">
        <v>1</v>
      </c>
      <c r="C977" s="362" t="s">
        <v>886</v>
      </c>
      <c r="D977" s="348"/>
      <c r="E977" s="348"/>
      <c r="F977" s="348"/>
      <c r="G977" s="348"/>
      <c r="H977" s="348"/>
      <c r="I977" s="348"/>
      <c r="J977" s="349">
        <v>2010601036670</v>
      </c>
      <c r="K977" s="350"/>
      <c r="L977" s="350"/>
      <c r="M977" s="350"/>
      <c r="N977" s="350"/>
      <c r="O977" s="350"/>
      <c r="P977" s="351" t="s">
        <v>902</v>
      </c>
      <c r="Q977" s="351"/>
      <c r="R977" s="351"/>
      <c r="S977" s="351"/>
      <c r="T977" s="351"/>
      <c r="U977" s="351"/>
      <c r="V977" s="351"/>
      <c r="W977" s="351"/>
      <c r="X977" s="351"/>
      <c r="Y977" s="352">
        <v>10</v>
      </c>
      <c r="Z977" s="353"/>
      <c r="AA977" s="353"/>
      <c r="AB977" s="354"/>
      <c r="AC977" s="355" t="s">
        <v>905</v>
      </c>
      <c r="AD977" s="355"/>
      <c r="AE977" s="355"/>
      <c r="AF977" s="355"/>
      <c r="AG977" s="355"/>
      <c r="AH977" s="356">
        <v>8</v>
      </c>
      <c r="AI977" s="357"/>
      <c r="AJ977" s="357"/>
      <c r="AK977" s="357"/>
      <c r="AL977" s="358">
        <v>89.9</v>
      </c>
      <c r="AM977" s="359"/>
      <c r="AN977" s="359"/>
      <c r="AO977" s="360"/>
      <c r="AP977" s="361" t="s">
        <v>906</v>
      </c>
      <c r="AQ977" s="361"/>
      <c r="AR977" s="361"/>
      <c r="AS977" s="361"/>
      <c r="AT977" s="361"/>
      <c r="AU977" s="361"/>
      <c r="AV977" s="361"/>
      <c r="AW977" s="361"/>
      <c r="AX977" s="361"/>
    </row>
    <row r="978" spans="1:50" ht="30" customHeight="1" x14ac:dyDescent="0.2">
      <c r="A978" s="377">
        <v>9</v>
      </c>
      <c r="B978" s="377">
        <v>1</v>
      </c>
      <c r="C978" s="362" t="s">
        <v>940</v>
      </c>
      <c r="D978" s="348"/>
      <c r="E978" s="348"/>
      <c r="F978" s="348"/>
      <c r="G978" s="348"/>
      <c r="H978" s="348"/>
      <c r="I978" s="348"/>
      <c r="J978" s="349">
        <v>4200001013233</v>
      </c>
      <c r="K978" s="350"/>
      <c r="L978" s="350"/>
      <c r="M978" s="350"/>
      <c r="N978" s="350"/>
      <c r="O978" s="350"/>
      <c r="P978" s="351" t="s">
        <v>903</v>
      </c>
      <c r="Q978" s="351"/>
      <c r="R978" s="351"/>
      <c r="S978" s="351"/>
      <c r="T978" s="351"/>
      <c r="U978" s="351"/>
      <c r="V978" s="351"/>
      <c r="W978" s="351"/>
      <c r="X978" s="351"/>
      <c r="Y978" s="352">
        <v>9</v>
      </c>
      <c r="Z978" s="353"/>
      <c r="AA978" s="353"/>
      <c r="AB978" s="354"/>
      <c r="AC978" s="355" t="s">
        <v>905</v>
      </c>
      <c r="AD978" s="355"/>
      <c r="AE978" s="355"/>
      <c r="AF978" s="355"/>
      <c r="AG978" s="355"/>
      <c r="AH978" s="356">
        <v>6</v>
      </c>
      <c r="AI978" s="357"/>
      <c r="AJ978" s="357"/>
      <c r="AK978" s="357"/>
      <c r="AL978" s="358">
        <v>99.3</v>
      </c>
      <c r="AM978" s="359"/>
      <c r="AN978" s="359"/>
      <c r="AO978" s="360"/>
      <c r="AP978" s="361" t="s">
        <v>906</v>
      </c>
      <c r="AQ978" s="361"/>
      <c r="AR978" s="361"/>
      <c r="AS978" s="361"/>
      <c r="AT978" s="361"/>
      <c r="AU978" s="361"/>
      <c r="AV978" s="361"/>
      <c r="AW978" s="361"/>
      <c r="AX978" s="361"/>
    </row>
    <row r="979" spans="1:50" ht="30" customHeight="1" x14ac:dyDescent="0.2">
      <c r="A979" s="377">
        <v>10</v>
      </c>
      <c r="B979" s="377">
        <v>1</v>
      </c>
      <c r="C979" s="362" t="s">
        <v>887</v>
      </c>
      <c r="D979" s="348"/>
      <c r="E979" s="348"/>
      <c r="F979" s="348"/>
      <c r="G979" s="348"/>
      <c r="H979" s="348"/>
      <c r="I979" s="348"/>
      <c r="J979" s="349">
        <v>2120001086883</v>
      </c>
      <c r="K979" s="350"/>
      <c r="L979" s="350"/>
      <c r="M979" s="350"/>
      <c r="N979" s="350"/>
      <c r="O979" s="350"/>
      <c r="P979" s="351" t="s">
        <v>904</v>
      </c>
      <c r="Q979" s="351"/>
      <c r="R979" s="351"/>
      <c r="S979" s="351"/>
      <c r="T979" s="351"/>
      <c r="U979" s="351"/>
      <c r="V979" s="351"/>
      <c r="W979" s="351"/>
      <c r="X979" s="351"/>
      <c r="Y979" s="352">
        <v>4</v>
      </c>
      <c r="Z979" s="353"/>
      <c r="AA979" s="353"/>
      <c r="AB979" s="354"/>
      <c r="AC979" s="355" t="s">
        <v>905</v>
      </c>
      <c r="AD979" s="355"/>
      <c r="AE979" s="355"/>
      <c r="AF979" s="355"/>
      <c r="AG979" s="355"/>
      <c r="AH979" s="356">
        <v>8</v>
      </c>
      <c r="AI979" s="357"/>
      <c r="AJ979" s="357"/>
      <c r="AK979" s="357"/>
      <c r="AL979" s="358">
        <v>80.099999999999994</v>
      </c>
      <c r="AM979" s="359"/>
      <c r="AN979" s="359"/>
      <c r="AO979" s="360"/>
      <c r="AP979" s="361" t="s">
        <v>906</v>
      </c>
      <c r="AQ979" s="361"/>
      <c r="AR979" s="361"/>
      <c r="AS979" s="361"/>
      <c r="AT979" s="361"/>
      <c r="AU979" s="361"/>
      <c r="AV979" s="361"/>
      <c r="AW979" s="361"/>
      <c r="AX979" s="361"/>
    </row>
    <row r="980" spans="1:50" hidden="1" x14ac:dyDescent="0.2">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13" hidden="1" customHeight="1" x14ac:dyDescent="0.2">
      <c r="A981" s="377">
        <v>12</v>
      </c>
      <c r="B981" s="377">
        <v>1</v>
      </c>
      <c r="C981" s="362"/>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idden="1" x14ac:dyDescent="0.2">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idden="1" x14ac:dyDescent="0.2">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idden="1" x14ac:dyDescent="0.2">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idden="1" x14ac:dyDescent="0.2">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idden="1" x14ac:dyDescent="0.2">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idden="1" x14ac:dyDescent="0.2">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idden="1" x14ac:dyDescent="0.2">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idden="1" x14ac:dyDescent="0.2">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idden="1" x14ac:dyDescent="0.2">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2">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idden="1" x14ac:dyDescent="0.2">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idden="1" x14ac:dyDescent="0.2">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idden="1" x14ac:dyDescent="0.2">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idden="1" x14ac:dyDescent="0.2">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idden="1" x14ac:dyDescent="0.2">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idden="1" x14ac:dyDescent="0.2">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idden="1" x14ac:dyDescent="0.2">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idden="1" x14ac:dyDescent="0.2">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52" t="s">
        <v>738</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5"/>
      <c r="B1002" s="365"/>
      <c r="C1002" s="365" t="s">
        <v>26</v>
      </c>
      <c r="D1002" s="365"/>
      <c r="E1002" s="365"/>
      <c r="F1002" s="365"/>
      <c r="G1002" s="365"/>
      <c r="H1002" s="365"/>
      <c r="I1002" s="365"/>
      <c r="J1002" s="149" t="s">
        <v>292</v>
      </c>
      <c r="K1002" s="366"/>
      <c r="L1002" s="366"/>
      <c r="M1002" s="366"/>
      <c r="N1002" s="366"/>
      <c r="O1002" s="366"/>
      <c r="P1002" s="367" t="s">
        <v>240</v>
      </c>
      <c r="Q1002" s="367"/>
      <c r="R1002" s="367"/>
      <c r="S1002" s="367"/>
      <c r="T1002" s="367"/>
      <c r="U1002" s="367"/>
      <c r="V1002" s="367"/>
      <c r="W1002" s="367"/>
      <c r="X1002" s="367"/>
      <c r="Y1002" s="368" t="s">
        <v>290</v>
      </c>
      <c r="Z1002" s="369"/>
      <c r="AA1002" s="369"/>
      <c r="AB1002" s="369"/>
      <c r="AC1002" s="149" t="s">
        <v>329</v>
      </c>
      <c r="AD1002" s="149"/>
      <c r="AE1002" s="149"/>
      <c r="AF1002" s="149"/>
      <c r="AG1002" s="149"/>
      <c r="AH1002" s="368" t="s">
        <v>358</v>
      </c>
      <c r="AI1002" s="365"/>
      <c r="AJ1002" s="365"/>
      <c r="AK1002" s="365"/>
      <c r="AL1002" s="365" t="s">
        <v>21</v>
      </c>
      <c r="AM1002" s="365"/>
      <c r="AN1002" s="365"/>
      <c r="AO1002" s="370"/>
      <c r="AP1002" s="371" t="s">
        <v>293</v>
      </c>
      <c r="AQ1002" s="371"/>
      <c r="AR1002" s="371"/>
      <c r="AS1002" s="371"/>
      <c r="AT1002" s="371"/>
      <c r="AU1002" s="371"/>
      <c r="AV1002" s="371"/>
      <c r="AW1002" s="371"/>
      <c r="AX1002" s="371"/>
    </row>
    <row r="1003" spans="1:50" ht="44.5" customHeight="1" x14ac:dyDescent="0.2">
      <c r="A1003" s="377">
        <v>1</v>
      </c>
      <c r="B1003" s="377">
        <v>1</v>
      </c>
      <c r="C1003" s="362" t="s">
        <v>888</v>
      </c>
      <c r="D1003" s="348"/>
      <c r="E1003" s="348"/>
      <c r="F1003" s="348"/>
      <c r="G1003" s="348"/>
      <c r="H1003" s="348"/>
      <c r="I1003" s="348"/>
      <c r="J1003" s="349">
        <v>4010405009573</v>
      </c>
      <c r="K1003" s="350"/>
      <c r="L1003" s="350"/>
      <c r="M1003" s="350"/>
      <c r="N1003" s="350"/>
      <c r="O1003" s="350"/>
      <c r="P1003" s="351" t="s">
        <v>907</v>
      </c>
      <c r="Q1003" s="351"/>
      <c r="R1003" s="351"/>
      <c r="S1003" s="351"/>
      <c r="T1003" s="351"/>
      <c r="U1003" s="351"/>
      <c r="V1003" s="351"/>
      <c r="W1003" s="351"/>
      <c r="X1003" s="351"/>
      <c r="Y1003" s="352">
        <v>451</v>
      </c>
      <c r="Z1003" s="353"/>
      <c r="AA1003" s="353"/>
      <c r="AB1003" s="354"/>
      <c r="AC1003" s="364" t="s">
        <v>918</v>
      </c>
      <c r="AD1003" s="372"/>
      <c r="AE1003" s="372"/>
      <c r="AF1003" s="372"/>
      <c r="AG1003" s="372"/>
      <c r="AH1003" s="373" t="s">
        <v>696</v>
      </c>
      <c r="AI1003" s="374"/>
      <c r="AJ1003" s="374"/>
      <c r="AK1003" s="374"/>
      <c r="AL1003" s="358" t="s">
        <v>696</v>
      </c>
      <c r="AM1003" s="359"/>
      <c r="AN1003" s="359"/>
      <c r="AO1003" s="360"/>
      <c r="AP1003" s="361" t="s">
        <v>906</v>
      </c>
      <c r="AQ1003" s="361"/>
      <c r="AR1003" s="361"/>
      <c r="AS1003" s="361"/>
      <c r="AT1003" s="361"/>
      <c r="AU1003" s="361"/>
      <c r="AV1003" s="361"/>
      <c r="AW1003" s="361"/>
      <c r="AX1003" s="361"/>
    </row>
    <row r="1004" spans="1:50" ht="30" customHeight="1" x14ac:dyDescent="0.2">
      <c r="A1004" s="377">
        <v>2</v>
      </c>
      <c r="B1004" s="377">
        <v>1</v>
      </c>
      <c r="C1004" s="362" t="s">
        <v>837</v>
      </c>
      <c r="D1004" s="348"/>
      <c r="E1004" s="348"/>
      <c r="F1004" s="348"/>
      <c r="G1004" s="348"/>
      <c r="H1004" s="348"/>
      <c r="I1004" s="348"/>
      <c r="J1004" s="349">
        <v>4000020015750</v>
      </c>
      <c r="K1004" s="350"/>
      <c r="L1004" s="350"/>
      <c r="M1004" s="350"/>
      <c r="N1004" s="350"/>
      <c r="O1004" s="350"/>
      <c r="P1004" s="351" t="s">
        <v>908</v>
      </c>
      <c r="Q1004" s="351"/>
      <c r="R1004" s="351"/>
      <c r="S1004" s="351"/>
      <c r="T1004" s="351"/>
      <c r="U1004" s="351"/>
      <c r="V1004" s="351"/>
      <c r="W1004" s="351"/>
      <c r="X1004" s="351"/>
      <c r="Y1004" s="352">
        <v>247</v>
      </c>
      <c r="Z1004" s="353"/>
      <c r="AA1004" s="353"/>
      <c r="AB1004" s="354"/>
      <c r="AC1004" s="364" t="s">
        <v>918</v>
      </c>
      <c r="AD1004" s="364"/>
      <c r="AE1004" s="364"/>
      <c r="AF1004" s="364"/>
      <c r="AG1004" s="364"/>
      <c r="AH1004" s="373" t="s">
        <v>696</v>
      </c>
      <c r="AI1004" s="374"/>
      <c r="AJ1004" s="374"/>
      <c r="AK1004" s="374"/>
      <c r="AL1004" s="358" t="s">
        <v>696</v>
      </c>
      <c r="AM1004" s="359"/>
      <c r="AN1004" s="359"/>
      <c r="AO1004" s="360"/>
      <c r="AP1004" s="361" t="s">
        <v>917</v>
      </c>
      <c r="AQ1004" s="361"/>
      <c r="AR1004" s="361"/>
      <c r="AS1004" s="361"/>
      <c r="AT1004" s="361"/>
      <c r="AU1004" s="361"/>
      <c r="AV1004" s="361"/>
      <c r="AW1004" s="361"/>
      <c r="AX1004" s="361"/>
    </row>
    <row r="1005" spans="1:50" ht="30" customHeight="1" x14ac:dyDescent="0.2">
      <c r="A1005" s="377">
        <v>3</v>
      </c>
      <c r="B1005" s="377">
        <v>1</v>
      </c>
      <c r="C1005" s="362" t="s">
        <v>838</v>
      </c>
      <c r="D1005" s="348"/>
      <c r="E1005" s="348"/>
      <c r="F1005" s="348"/>
      <c r="G1005" s="348"/>
      <c r="H1005" s="348"/>
      <c r="I1005" s="348"/>
      <c r="J1005" s="349">
        <v>6420001009661</v>
      </c>
      <c r="K1005" s="350"/>
      <c r="L1005" s="350"/>
      <c r="M1005" s="350"/>
      <c r="N1005" s="350"/>
      <c r="O1005" s="350"/>
      <c r="P1005" s="363" t="s">
        <v>909</v>
      </c>
      <c r="Q1005" s="351"/>
      <c r="R1005" s="351"/>
      <c r="S1005" s="351"/>
      <c r="T1005" s="351"/>
      <c r="U1005" s="351"/>
      <c r="V1005" s="351"/>
      <c r="W1005" s="351"/>
      <c r="X1005" s="351"/>
      <c r="Y1005" s="352">
        <v>178</v>
      </c>
      <c r="Z1005" s="353"/>
      <c r="AA1005" s="353"/>
      <c r="AB1005" s="354"/>
      <c r="AC1005" s="364" t="s">
        <v>905</v>
      </c>
      <c r="AD1005" s="364"/>
      <c r="AE1005" s="364"/>
      <c r="AF1005" s="364"/>
      <c r="AG1005" s="364"/>
      <c r="AH1005" s="356">
        <v>6</v>
      </c>
      <c r="AI1005" s="357"/>
      <c r="AJ1005" s="357"/>
      <c r="AK1005" s="357"/>
      <c r="AL1005" s="358">
        <v>99.5</v>
      </c>
      <c r="AM1005" s="359"/>
      <c r="AN1005" s="359"/>
      <c r="AO1005" s="360"/>
      <c r="AP1005" s="361" t="s">
        <v>917</v>
      </c>
      <c r="AQ1005" s="361"/>
      <c r="AR1005" s="361"/>
      <c r="AS1005" s="361"/>
      <c r="AT1005" s="361"/>
      <c r="AU1005" s="361"/>
      <c r="AV1005" s="361"/>
      <c r="AW1005" s="361"/>
      <c r="AX1005" s="361"/>
    </row>
    <row r="1006" spans="1:50" ht="30" customHeight="1" x14ac:dyDescent="0.2">
      <c r="A1006" s="377">
        <v>4</v>
      </c>
      <c r="B1006" s="377">
        <v>1</v>
      </c>
      <c r="C1006" s="362" t="s">
        <v>839</v>
      </c>
      <c r="D1006" s="348"/>
      <c r="E1006" s="348"/>
      <c r="F1006" s="348"/>
      <c r="G1006" s="348"/>
      <c r="H1006" s="348"/>
      <c r="I1006" s="348"/>
      <c r="J1006" s="349">
        <v>1000020313025</v>
      </c>
      <c r="K1006" s="350"/>
      <c r="L1006" s="350"/>
      <c r="M1006" s="350"/>
      <c r="N1006" s="350"/>
      <c r="O1006" s="350"/>
      <c r="P1006" s="363" t="s">
        <v>910</v>
      </c>
      <c r="Q1006" s="351"/>
      <c r="R1006" s="351"/>
      <c r="S1006" s="351"/>
      <c r="T1006" s="351"/>
      <c r="U1006" s="351"/>
      <c r="V1006" s="351"/>
      <c r="W1006" s="351"/>
      <c r="X1006" s="351"/>
      <c r="Y1006" s="352">
        <v>48</v>
      </c>
      <c r="Z1006" s="353"/>
      <c r="AA1006" s="353"/>
      <c r="AB1006" s="354"/>
      <c r="AC1006" s="364" t="s">
        <v>918</v>
      </c>
      <c r="AD1006" s="364"/>
      <c r="AE1006" s="364"/>
      <c r="AF1006" s="364"/>
      <c r="AG1006" s="364"/>
      <c r="AH1006" s="356" t="s">
        <v>696</v>
      </c>
      <c r="AI1006" s="357"/>
      <c r="AJ1006" s="357"/>
      <c r="AK1006" s="357"/>
      <c r="AL1006" s="358" t="s">
        <v>696</v>
      </c>
      <c r="AM1006" s="359"/>
      <c r="AN1006" s="359"/>
      <c r="AO1006" s="360"/>
      <c r="AP1006" s="361" t="s">
        <v>906</v>
      </c>
      <c r="AQ1006" s="361"/>
      <c r="AR1006" s="361"/>
      <c r="AS1006" s="361"/>
      <c r="AT1006" s="361"/>
      <c r="AU1006" s="361"/>
      <c r="AV1006" s="361"/>
      <c r="AW1006" s="361"/>
      <c r="AX1006" s="361"/>
    </row>
    <row r="1007" spans="1:50" ht="90" customHeight="1" x14ac:dyDescent="0.2">
      <c r="A1007" s="377">
        <v>5</v>
      </c>
      <c r="B1007" s="377">
        <v>1</v>
      </c>
      <c r="C1007" s="362" t="s">
        <v>840</v>
      </c>
      <c r="D1007" s="348"/>
      <c r="E1007" s="348"/>
      <c r="F1007" s="348"/>
      <c r="G1007" s="348"/>
      <c r="H1007" s="348"/>
      <c r="I1007" s="348"/>
      <c r="J1007" s="349">
        <v>3390001009214</v>
      </c>
      <c r="K1007" s="350"/>
      <c r="L1007" s="350"/>
      <c r="M1007" s="350"/>
      <c r="N1007" s="350"/>
      <c r="O1007" s="350"/>
      <c r="P1007" s="351" t="s">
        <v>911</v>
      </c>
      <c r="Q1007" s="351"/>
      <c r="R1007" s="351"/>
      <c r="S1007" s="351"/>
      <c r="T1007" s="351"/>
      <c r="U1007" s="351"/>
      <c r="V1007" s="351"/>
      <c r="W1007" s="351"/>
      <c r="X1007" s="351"/>
      <c r="Y1007" s="352">
        <v>45</v>
      </c>
      <c r="Z1007" s="353"/>
      <c r="AA1007" s="353"/>
      <c r="AB1007" s="354"/>
      <c r="AC1007" s="355" t="s">
        <v>905</v>
      </c>
      <c r="AD1007" s="355"/>
      <c r="AE1007" s="355"/>
      <c r="AF1007" s="355"/>
      <c r="AG1007" s="355"/>
      <c r="AH1007" s="356">
        <v>3</v>
      </c>
      <c r="AI1007" s="357"/>
      <c r="AJ1007" s="357"/>
      <c r="AK1007" s="357"/>
      <c r="AL1007" s="358">
        <v>97.5</v>
      </c>
      <c r="AM1007" s="359"/>
      <c r="AN1007" s="359"/>
      <c r="AO1007" s="360"/>
      <c r="AP1007" s="361" t="s">
        <v>917</v>
      </c>
      <c r="AQ1007" s="361"/>
      <c r="AR1007" s="361"/>
      <c r="AS1007" s="361"/>
      <c r="AT1007" s="361"/>
      <c r="AU1007" s="361"/>
      <c r="AV1007" s="361"/>
      <c r="AW1007" s="361"/>
      <c r="AX1007" s="361"/>
    </row>
    <row r="1008" spans="1:50" ht="62.5" customHeight="1" x14ac:dyDescent="0.2">
      <c r="A1008" s="377">
        <v>6</v>
      </c>
      <c r="B1008" s="377">
        <v>1</v>
      </c>
      <c r="C1008" s="362" t="s">
        <v>841</v>
      </c>
      <c r="D1008" s="348"/>
      <c r="E1008" s="348"/>
      <c r="F1008" s="348"/>
      <c r="G1008" s="348"/>
      <c r="H1008" s="348"/>
      <c r="I1008" s="348"/>
      <c r="J1008" s="349">
        <v>8390001007725</v>
      </c>
      <c r="K1008" s="350"/>
      <c r="L1008" s="350"/>
      <c r="M1008" s="350"/>
      <c r="N1008" s="350"/>
      <c r="O1008" s="350"/>
      <c r="P1008" s="351" t="s">
        <v>912</v>
      </c>
      <c r="Q1008" s="351"/>
      <c r="R1008" s="351"/>
      <c r="S1008" s="351"/>
      <c r="T1008" s="351"/>
      <c r="U1008" s="351"/>
      <c r="V1008" s="351"/>
      <c r="W1008" s="351"/>
      <c r="X1008" s="351"/>
      <c r="Y1008" s="352">
        <v>41</v>
      </c>
      <c r="Z1008" s="353"/>
      <c r="AA1008" s="353"/>
      <c r="AB1008" s="354"/>
      <c r="AC1008" s="355" t="s">
        <v>905</v>
      </c>
      <c r="AD1008" s="355"/>
      <c r="AE1008" s="355"/>
      <c r="AF1008" s="355"/>
      <c r="AG1008" s="355"/>
      <c r="AH1008" s="356">
        <v>4</v>
      </c>
      <c r="AI1008" s="357"/>
      <c r="AJ1008" s="357"/>
      <c r="AK1008" s="357"/>
      <c r="AL1008" s="358">
        <v>94</v>
      </c>
      <c r="AM1008" s="359"/>
      <c r="AN1008" s="359"/>
      <c r="AO1008" s="360"/>
      <c r="AP1008" s="361" t="s">
        <v>917</v>
      </c>
      <c r="AQ1008" s="361"/>
      <c r="AR1008" s="361"/>
      <c r="AS1008" s="361"/>
      <c r="AT1008" s="361"/>
      <c r="AU1008" s="361"/>
      <c r="AV1008" s="361"/>
      <c r="AW1008" s="361"/>
      <c r="AX1008" s="361"/>
    </row>
    <row r="1009" spans="1:50" ht="30" customHeight="1" x14ac:dyDescent="0.2">
      <c r="A1009" s="377">
        <v>7</v>
      </c>
      <c r="B1009" s="377">
        <v>1</v>
      </c>
      <c r="C1009" s="362" t="s">
        <v>842</v>
      </c>
      <c r="D1009" s="348"/>
      <c r="E1009" s="348"/>
      <c r="F1009" s="348"/>
      <c r="G1009" s="348"/>
      <c r="H1009" s="348"/>
      <c r="I1009" s="348"/>
      <c r="J1009" s="349">
        <v>2000020072133</v>
      </c>
      <c r="K1009" s="350"/>
      <c r="L1009" s="350"/>
      <c r="M1009" s="350"/>
      <c r="N1009" s="350"/>
      <c r="O1009" s="350"/>
      <c r="P1009" s="351" t="s">
        <v>913</v>
      </c>
      <c r="Q1009" s="351"/>
      <c r="R1009" s="351"/>
      <c r="S1009" s="351"/>
      <c r="T1009" s="351"/>
      <c r="U1009" s="351"/>
      <c r="V1009" s="351"/>
      <c r="W1009" s="351"/>
      <c r="X1009" s="351"/>
      <c r="Y1009" s="352">
        <v>29</v>
      </c>
      <c r="Z1009" s="353"/>
      <c r="AA1009" s="353"/>
      <c r="AB1009" s="354"/>
      <c r="AC1009" s="355" t="s">
        <v>918</v>
      </c>
      <c r="AD1009" s="355"/>
      <c r="AE1009" s="355"/>
      <c r="AF1009" s="355"/>
      <c r="AG1009" s="355"/>
      <c r="AH1009" s="356" t="s">
        <v>696</v>
      </c>
      <c r="AI1009" s="357"/>
      <c r="AJ1009" s="357"/>
      <c r="AK1009" s="357"/>
      <c r="AL1009" s="358" t="s">
        <v>696</v>
      </c>
      <c r="AM1009" s="359"/>
      <c r="AN1009" s="359"/>
      <c r="AO1009" s="360"/>
      <c r="AP1009" s="361" t="s">
        <v>917</v>
      </c>
      <c r="AQ1009" s="361"/>
      <c r="AR1009" s="361"/>
      <c r="AS1009" s="361"/>
      <c r="AT1009" s="361"/>
      <c r="AU1009" s="361"/>
      <c r="AV1009" s="361"/>
      <c r="AW1009" s="361"/>
      <c r="AX1009" s="361"/>
    </row>
    <row r="1010" spans="1:50" ht="46" customHeight="1" x14ac:dyDescent="0.2">
      <c r="A1010" s="377">
        <v>8</v>
      </c>
      <c r="B1010" s="377">
        <v>1</v>
      </c>
      <c r="C1010" s="362" t="s">
        <v>889</v>
      </c>
      <c r="D1010" s="348"/>
      <c r="E1010" s="348"/>
      <c r="F1010" s="348"/>
      <c r="G1010" s="348"/>
      <c r="H1010" s="348"/>
      <c r="I1010" s="348"/>
      <c r="J1010" s="349">
        <v>2400003000459</v>
      </c>
      <c r="K1010" s="350"/>
      <c r="L1010" s="350"/>
      <c r="M1010" s="350"/>
      <c r="N1010" s="350"/>
      <c r="O1010" s="350"/>
      <c r="P1010" s="351" t="s">
        <v>914</v>
      </c>
      <c r="Q1010" s="351"/>
      <c r="R1010" s="351"/>
      <c r="S1010" s="351"/>
      <c r="T1010" s="351"/>
      <c r="U1010" s="351"/>
      <c r="V1010" s="351"/>
      <c r="W1010" s="351"/>
      <c r="X1010" s="351"/>
      <c r="Y1010" s="352">
        <v>29</v>
      </c>
      <c r="Z1010" s="353"/>
      <c r="AA1010" s="353"/>
      <c r="AB1010" s="354"/>
      <c r="AC1010" s="355" t="s">
        <v>905</v>
      </c>
      <c r="AD1010" s="355"/>
      <c r="AE1010" s="355"/>
      <c r="AF1010" s="355"/>
      <c r="AG1010" s="355"/>
      <c r="AH1010" s="356">
        <v>2</v>
      </c>
      <c r="AI1010" s="357"/>
      <c r="AJ1010" s="357"/>
      <c r="AK1010" s="357"/>
      <c r="AL1010" s="358">
        <v>98.6</v>
      </c>
      <c r="AM1010" s="359"/>
      <c r="AN1010" s="359"/>
      <c r="AO1010" s="360"/>
      <c r="AP1010" s="361" t="s">
        <v>917</v>
      </c>
      <c r="AQ1010" s="361"/>
      <c r="AR1010" s="361"/>
      <c r="AS1010" s="361"/>
      <c r="AT1010" s="361"/>
      <c r="AU1010" s="361"/>
      <c r="AV1010" s="361"/>
      <c r="AW1010" s="361"/>
      <c r="AX1010" s="361"/>
    </row>
    <row r="1011" spans="1:50" ht="30" customHeight="1" x14ac:dyDescent="0.2">
      <c r="A1011" s="377">
        <v>9</v>
      </c>
      <c r="B1011" s="377">
        <v>1</v>
      </c>
      <c r="C1011" s="362" t="s">
        <v>843</v>
      </c>
      <c r="D1011" s="348"/>
      <c r="E1011" s="348"/>
      <c r="F1011" s="348"/>
      <c r="G1011" s="348"/>
      <c r="H1011" s="348"/>
      <c r="I1011" s="348"/>
      <c r="J1011" s="349">
        <v>1090001002151</v>
      </c>
      <c r="K1011" s="350"/>
      <c r="L1011" s="350"/>
      <c r="M1011" s="350"/>
      <c r="N1011" s="350"/>
      <c r="O1011" s="350"/>
      <c r="P1011" s="351" t="s">
        <v>915</v>
      </c>
      <c r="Q1011" s="351"/>
      <c r="R1011" s="351"/>
      <c r="S1011" s="351"/>
      <c r="T1011" s="351"/>
      <c r="U1011" s="351"/>
      <c r="V1011" s="351"/>
      <c r="W1011" s="351"/>
      <c r="X1011" s="351"/>
      <c r="Y1011" s="352">
        <v>23</v>
      </c>
      <c r="Z1011" s="353"/>
      <c r="AA1011" s="353"/>
      <c r="AB1011" s="354"/>
      <c r="AC1011" s="355" t="s">
        <v>905</v>
      </c>
      <c r="AD1011" s="355"/>
      <c r="AE1011" s="355"/>
      <c r="AF1011" s="355"/>
      <c r="AG1011" s="355"/>
      <c r="AH1011" s="356">
        <v>1</v>
      </c>
      <c r="AI1011" s="357"/>
      <c r="AJ1011" s="357"/>
      <c r="AK1011" s="357"/>
      <c r="AL1011" s="358" t="s">
        <v>1017</v>
      </c>
      <c r="AM1011" s="359"/>
      <c r="AN1011" s="359"/>
      <c r="AO1011" s="360"/>
      <c r="AP1011" s="361" t="s">
        <v>906</v>
      </c>
      <c r="AQ1011" s="361"/>
      <c r="AR1011" s="361"/>
      <c r="AS1011" s="361"/>
      <c r="AT1011" s="361"/>
      <c r="AU1011" s="361"/>
      <c r="AV1011" s="361"/>
      <c r="AW1011" s="361"/>
      <c r="AX1011" s="361"/>
    </row>
    <row r="1012" spans="1:50" ht="30" customHeight="1" x14ac:dyDescent="0.2">
      <c r="A1012" s="377">
        <v>10</v>
      </c>
      <c r="B1012" s="377">
        <v>1</v>
      </c>
      <c r="C1012" s="362" t="s">
        <v>844</v>
      </c>
      <c r="D1012" s="348"/>
      <c r="E1012" s="348"/>
      <c r="F1012" s="348"/>
      <c r="G1012" s="348"/>
      <c r="H1012" s="348"/>
      <c r="I1012" s="348"/>
      <c r="J1012" s="349">
        <v>1000020440001</v>
      </c>
      <c r="K1012" s="350"/>
      <c r="L1012" s="350"/>
      <c r="M1012" s="350"/>
      <c r="N1012" s="350"/>
      <c r="O1012" s="350"/>
      <c r="P1012" s="351" t="s">
        <v>916</v>
      </c>
      <c r="Q1012" s="351"/>
      <c r="R1012" s="351"/>
      <c r="S1012" s="351"/>
      <c r="T1012" s="351"/>
      <c r="U1012" s="351"/>
      <c r="V1012" s="351"/>
      <c r="W1012" s="351"/>
      <c r="X1012" s="351"/>
      <c r="Y1012" s="352">
        <v>13</v>
      </c>
      <c r="Z1012" s="353"/>
      <c r="AA1012" s="353"/>
      <c r="AB1012" s="354"/>
      <c r="AC1012" s="355" t="s">
        <v>918</v>
      </c>
      <c r="AD1012" s="355"/>
      <c r="AE1012" s="355"/>
      <c r="AF1012" s="355"/>
      <c r="AG1012" s="355"/>
      <c r="AH1012" s="356" t="s">
        <v>696</v>
      </c>
      <c r="AI1012" s="357"/>
      <c r="AJ1012" s="357"/>
      <c r="AK1012" s="357"/>
      <c r="AL1012" s="358" t="s">
        <v>696</v>
      </c>
      <c r="AM1012" s="359"/>
      <c r="AN1012" s="359"/>
      <c r="AO1012" s="360"/>
      <c r="AP1012" s="361" t="s">
        <v>917</v>
      </c>
      <c r="AQ1012" s="361"/>
      <c r="AR1012" s="361"/>
      <c r="AS1012" s="361"/>
      <c r="AT1012" s="361"/>
      <c r="AU1012" s="361"/>
      <c r="AV1012" s="361"/>
      <c r="AW1012" s="361"/>
      <c r="AX1012" s="361"/>
    </row>
    <row r="1013" spans="1:50" ht="30" hidden="1" customHeight="1" x14ac:dyDescent="0.2">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t="s">
        <v>917</v>
      </c>
      <c r="AQ1013" s="361"/>
      <c r="AR1013" s="361"/>
      <c r="AS1013" s="361"/>
      <c r="AT1013" s="361"/>
      <c r="AU1013" s="361"/>
      <c r="AV1013" s="361"/>
      <c r="AW1013" s="361"/>
      <c r="AX1013" s="361"/>
    </row>
    <row r="1014" spans="1:50" ht="30" hidden="1" customHeight="1" x14ac:dyDescent="0.2">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t="s">
        <v>917</v>
      </c>
      <c r="AQ1014" s="361"/>
      <c r="AR1014" s="361"/>
      <c r="AS1014" s="361"/>
      <c r="AT1014" s="361"/>
      <c r="AU1014" s="361"/>
      <c r="AV1014" s="361"/>
      <c r="AW1014" s="361"/>
      <c r="AX1014" s="361"/>
    </row>
    <row r="1015" spans="1:50" ht="30" hidden="1" customHeight="1" x14ac:dyDescent="0.2">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t="s">
        <v>917</v>
      </c>
      <c r="AQ1015" s="361"/>
      <c r="AR1015" s="361"/>
      <c r="AS1015" s="361"/>
      <c r="AT1015" s="361"/>
      <c r="AU1015" s="361"/>
      <c r="AV1015" s="361"/>
      <c r="AW1015" s="361"/>
      <c r="AX1015" s="361"/>
    </row>
    <row r="1016" spans="1:50" ht="30" hidden="1" customHeight="1" x14ac:dyDescent="0.2">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t="s">
        <v>906</v>
      </c>
      <c r="AQ1016" s="361"/>
      <c r="AR1016" s="361"/>
      <c r="AS1016" s="361"/>
      <c r="AT1016" s="361"/>
      <c r="AU1016" s="361"/>
      <c r="AV1016" s="361"/>
      <c r="AW1016" s="361"/>
      <c r="AX1016" s="361"/>
    </row>
    <row r="1017" spans="1:50" ht="30" hidden="1" customHeight="1" x14ac:dyDescent="0.2">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t="s">
        <v>917</v>
      </c>
      <c r="AQ1017" s="361"/>
      <c r="AR1017" s="361"/>
      <c r="AS1017" s="361"/>
      <c r="AT1017" s="361"/>
      <c r="AU1017" s="361"/>
      <c r="AV1017" s="361"/>
      <c r="AW1017" s="361"/>
      <c r="AX1017" s="361"/>
    </row>
    <row r="1018" spans="1:50" ht="30" hidden="1" customHeight="1" x14ac:dyDescent="0.2">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t="s">
        <v>917</v>
      </c>
      <c r="AQ1018" s="361"/>
      <c r="AR1018" s="361"/>
      <c r="AS1018" s="361"/>
      <c r="AT1018" s="361"/>
      <c r="AU1018" s="361"/>
      <c r="AV1018" s="361"/>
      <c r="AW1018" s="361"/>
      <c r="AX1018" s="361"/>
    </row>
    <row r="1019" spans="1:50" s="16" customFormat="1" ht="30" hidden="1" customHeight="1" x14ac:dyDescent="0.2">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t="s">
        <v>917</v>
      </c>
      <c r="AQ1019" s="361"/>
      <c r="AR1019" s="361"/>
      <c r="AS1019" s="361"/>
      <c r="AT1019" s="361"/>
      <c r="AU1019" s="361"/>
      <c r="AV1019" s="361"/>
      <c r="AW1019" s="361"/>
      <c r="AX1019" s="361"/>
    </row>
    <row r="1020" spans="1:50" ht="30" hidden="1" customHeight="1" x14ac:dyDescent="0.2">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t="s">
        <v>917</v>
      </c>
      <c r="AQ1020" s="361"/>
      <c r="AR1020" s="361"/>
      <c r="AS1020" s="361"/>
      <c r="AT1020" s="361"/>
      <c r="AU1020" s="361"/>
      <c r="AV1020" s="361"/>
      <c r="AW1020" s="361"/>
      <c r="AX1020" s="361"/>
    </row>
    <row r="1021" spans="1:50" ht="30" hidden="1" customHeight="1" x14ac:dyDescent="0.2">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t="s">
        <v>906</v>
      </c>
      <c r="AQ1021" s="361"/>
      <c r="AR1021" s="361"/>
      <c r="AS1021" s="361"/>
      <c r="AT1021" s="361"/>
      <c r="AU1021" s="361"/>
      <c r="AV1021" s="361"/>
      <c r="AW1021" s="361"/>
      <c r="AX1021" s="361"/>
    </row>
    <row r="1022" spans="1:50" ht="30" hidden="1" customHeight="1" x14ac:dyDescent="0.2">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t="s">
        <v>917</v>
      </c>
      <c r="AQ1022" s="361"/>
      <c r="AR1022" s="361"/>
      <c r="AS1022" s="361"/>
      <c r="AT1022" s="361"/>
      <c r="AU1022" s="361"/>
      <c r="AV1022" s="361"/>
      <c r="AW1022" s="361"/>
      <c r="AX1022" s="361"/>
    </row>
    <row r="1023" spans="1:50" ht="30" hidden="1" customHeight="1" x14ac:dyDescent="0.2">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t="s">
        <v>917</v>
      </c>
      <c r="AQ1023" s="361"/>
      <c r="AR1023" s="361"/>
      <c r="AS1023" s="361"/>
      <c r="AT1023" s="361"/>
      <c r="AU1023" s="361"/>
      <c r="AV1023" s="361"/>
      <c r="AW1023" s="361"/>
      <c r="AX1023" s="361"/>
    </row>
    <row r="1024" spans="1:50" ht="30" hidden="1" customHeight="1" x14ac:dyDescent="0.2">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t="s">
        <v>917</v>
      </c>
      <c r="AQ1024" s="361"/>
      <c r="AR1024" s="361"/>
      <c r="AS1024" s="361"/>
      <c r="AT1024" s="361"/>
      <c r="AU1024" s="361"/>
      <c r="AV1024" s="361"/>
      <c r="AW1024" s="361"/>
      <c r="AX1024" s="361"/>
    </row>
    <row r="1025" spans="1:50" ht="30" hidden="1" customHeight="1" x14ac:dyDescent="0.2">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t="s">
        <v>917</v>
      </c>
      <c r="AQ1025" s="361"/>
      <c r="AR1025" s="361"/>
      <c r="AS1025" s="361"/>
      <c r="AT1025" s="361"/>
      <c r="AU1025" s="361"/>
      <c r="AV1025" s="361"/>
      <c r="AW1025" s="361"/>
      <c r="AX1025" s="361"/>
    </row>
    <row r="1026" spans="1:50" ht="30" hidden="1" customHeight="1" x14ac:dyDescent="0.2">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t="s">
        <v>906</v>
      </c>
      <c r="AQ1026" s="361"/>
      <c r="AR1026" s="361"/>
      <c r="AS1026" s="361"/>
      <c r="AT1026" s="361"/>
      <c r="AU1026" s="361"/>
      <c r="AV1026" s="361"/>
      <c r="AW1026" s="361"/>
      <c r="AX1026" s="361"/>
    </row>
    <row r="1027" spans="1:50" ht="30" hidden="1" customHeight="1" x14ac:dyDescent="0.2">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t="s">
        <v>917</v>
      </c>
      <c r="AQ1027" s="361"/>
      <c r="AR1027" s="361"/>
      <c r="AS1027" s="361"/>
      <c r="AT1027" s="361"/>
      <c r="AU1027" s="361"/>
      <c r="AV1027" s="361"/>
      <c r="AW1027" s="361"/>
      <c r="AX1027" s="361"/>
    </row>
    <row r="1028" spans="1:50" ht="30" hidden="1" customHeight="1" x14ac:dyDescent="0.2">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t="s">
        <v>917</v>
      </c>
      <c r="AQ1028" s="361"/>
      <c r="AR1028" s="361"/>
      <c r="AS1028" s="361"/>
      <c r="AT1028" s="361"/>
      <c r="AU1028" s="361"/>
      <c r="AV1028" s="361"/>
      <c r="AW1028" s="361"/>
      <c r="AX1028" s="361"/>
    </row>
    <row r="1029" spans="1:50" ht="30" hidden="1" customHeight="1" x14ac:dyDescent="0.2">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t="s">
        <v>917</v>
      </c>
      <c r="AQ1029" s="361"/>
      <c r="AR1029" s="361"/>
      <c r="AS1029" s="361"/>
      <c r="AT1029" s="361"/>
      <c r="AU1029" s="361"/>
      <c r="AV1029" s="361"/>
      <c r="AW1029" s="361"/>
      <c r="AX1029" s="361"/>
    </row>
    <row r="1030" spans="1:50" ht="30" hidden="1" customHeight="1" x14ac:dyDescent="0.2">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t="s">
        <v>917</v>
      </c>
      <c r="AQ1030" s="361"/>
      <c r="AR1030" s="361"/>
      <c r="AS1030" s="361"/>
      <c r="AT1030" s="361"/>
      <c r="AU1030" s="361"/>
      <c r="AV1030" s="361"/>
      <c r="AW1030" s="361"/>
      <c r="AX1030" s="361"/>
    </row>
    <row r="1031" spans="1:50" ht="30" hidden="1" customHeight="1" x14ac:dyDescent="0.2">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t="s">
        <v>906</v>
      </c>
      <c r="AQ1031" s="361"/>
      <c r="AR1031" s="361"/>
      <c r="AS1031" s="361"/>
      <c r="AT1031" s="361"/>
      <c r="AU1031" s="361"/>
      <c r="AV1031" s="361"/>
      <c r="AW1031" s="361"/>
      <c r="AX1031" s="361"/>
    </row>
    <row r="1032" spans="1:50" ht="30" hidden="1" customHeight="1" x14ac:dyDescent="0.2">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t="s">
        <v>917</v>
      </c>
      <c r="AQ1032" s="361"/>
      <c r="AR1032" s="361"/>
      <c r="AS1032" s="361"/>
      <c r="AT1032" s="361"/>
      <c r="AU1032" s="361"/>
      <c r="AV1032" s="361"/>
      <c r="AW1032" s="361"/>
      <c r="AX1032" s="361"/>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52" t="s">
        <v>740</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5"/>
      <c r="B1035" s="365"/>
      <c r="C1035" s="365" t="s">
        <v>26</v>
      </c>
      <c r="D1035" s="365"/>
      <c r="E1035" s="365"/>
      <c r="F1035" s="365"/>
      <c r="G1035" s="365"/>
      <c r="H1035" s="365"/>
      <c r="I1035" s="365"/>
      <c r="J1035" s="149" t="s">
        <v>292</v>
      </c>
      <c r="K1035" s="366"/>
      <c r="L1035" s="366"/>
      <c r="M1035" s="366"/>
      <c r="N1035" s="366"/>
      <c r="O1035" s="366"/>
      <c r="P1035" s="367" t="s">
        <v>240</v>
      </c>
      <c r="Q1035" s="367"/>
      <c r="R1035" s="367"/>
      <c r="S1035" s="367"/>
      <c r="T1035" s="367"/>
      <c r="U1035" s="367"/>
      <c r="V1035" s="367"/>
      <c r="W1035" s="367"/>
      <c r="X1035" s="367"/>
      <c r="Y1035" s="368" t="s">
        <v>290</v>
      </c>
      <c r="Z1035" s="369"/>
      <c r="AA1035" s="369"/>
      <c r="AB1035" s="369"/>
      <c r="AC1035" s="149" t="s">
        <v>329</v>
      </c>
      <c r="AD1035" s="149"/>
      <c r="AE1035" s="149"/>
      <c r="AF1035" s="149"/>
      <c r="AG1035" s="149"/>
      <c r="AH1035" s="368" t="s">
        <v>358</v>
      </c>
      <c r="AI1035" s="365"/>
      <c r="AJ1035" s="365"/>
      <c r="AK1035" s="365"/>
      <c r="AL1035" s="365" t="s">
        <v>21</v>
      </c>
      <c r="AM1035" s="365"/>
      <c r="AN1035" s="365"/>
      <c r="AO1035" s="370"/>
      <c r="AP1035" s="371" t="s">
        <v>293</v>
      </c>
      <c r="AQ1035" s="371"/>
      <c r="AR1035" s="371"/>
      <c r="AS1035" s="371"/>
      <c r="AT1035" s="371"/>
      <c r="AU1035" s="371"/>
      <c r="AV1035" s="371"/>
      <c r="AW1035" s="371"/>
      <c r="AX1035" s="371"/>
    </row>
    <row r="1036" spans="1:50" ht="43.5" customHeight="1" x14ac:dyDescent="0.2">
      <c r="A1036" s="377">
        <v>1</v>
      </c>
      <c r="B1036" s="377">
        <v>1</v>
      </c>
      <c r="C1036" s="362" t="s">
        <v>845</v>
      </c>
      <c r="D1036" s="348"/>
      <c r="E1036" s="348"/>
      <c r="F1036" s="348"/>
      <c r="G1036" s="348"/>
      <c r="H1036" s="348"/>
      <c r="I1036" s="348"/>
      <c r="J1036" s="349">
        <v>3500001009945</v>
      </c>
      <c r="K1036" s="350"/>
      <c r="L1036" s="350"/>
      <c r="M1036" s="350"/>
      <c r="N1036" s="350"/>
      <c r="O1036" s="350"/>
      <c r="P1036" s="351" t="s">
        <v>919</v>
      </c>
      <c r="Q1036" s="351"/>
      <c r="R1036" s="351"/>
      <c r="S1036" s="351"/>
      <c r="T1036" s="351"/>
      <c r="U1036" s="351"/>
      <c r="V1036" s="351"/>
      <c r="W1036" s="351"/>
      <c r="X1036" s="351"/>
      <c r="Y1036" s="352">
        <v>31</v>
      </c>
      <c r="Z1036" s="353"/>
      <c r="AA1036" s="353"/>
      <c r="AB1036" s="354"/>
      <c r="AC1036" s="364" t="s">
        <v>905</v>
      </c>
      <c r="AD1036" s="372"/>
      <c r="AE1036" s="372"/>
      <c r="AF1036" s="372"/>
      <c r="AG1036" s="372"/>
      <c r="AH1036" s="373">
        <v>3</v>
      </c>
      <c r="AI1036" s="374"/>
      <c r="AJ1036" s="374"/>
      <c r="AK1036" s="374"/>
      <c r="AL1036" s="358" t="s">
        <v>906</v>
      </c>
      <c r="AM1036" s="359"/>
      <c r="AN1036" s="359"/>
      <c r="AO1036" s="360"/>
      <c r="AP1036" s="361" t="s">
        <v>906</v>
      </c>
      <c r="AQ1036" s="361"/>
      <c r="AR1036" s="361"/>
      <c r="AS1036" s="361"/>
      <c r="AT1036" s="361"/>
      <c r="AU1036" s="361"/>
      <c r="AV1036" s="361"/>
      <c r="AW1036" s="361"/>
      <c r="AX1036" s="361"/>
    </row>
    <row r="1037" spans="1:50" ht="30" customHeight="1" x14ac:dyDescent="0.2">
      <c r="A1037" s="377">
        <v>2</v>
      </c>
      <c r="B1037" s="377">
        <v>1</v>
      </c>
      <c r="C1037" s="362" t="s">
        <v>846</v>
      </c>
      <c r="D1037" s="348"/>
      <c r="E1037" s="348"/>
      <c r="F1037" s="348"/>
      <c r="G1037" s="348"/>
      <c r="H1037" s="348"/>
      <c r="I1037" s="348"/>
      <c r="J1037" s="349">
        <v>4060001008727</v>
      </c>
      <c r="K1037" s="350"/>
      <c r="L1037" s="350"/>
      <c r="M1037" s="350"/>
      <c r="N1037" s="350"/>
      <c r="O1037" s="350"/>
      <c r="P1037" s="351" t="s">
        <v>920</v>
      </c>
      <c r="Q1037" s="351"/>
      <c r="R1037" s="351"/>
      <c r="S1037" s="351"/>
      <c r="T1037" s="351"/>
      <c r="U1037" s="351"/>
      <c r="V1037" s="351"/>
      <c r="W1037" s="351"/>
      <c r="X1037" s="351"/>
      <c r="Y1037" s="352">
        <v>18</v>
      </c>
      <c r="Z1037" s="353"/>
      <c r="AA1037" s="353"/>
      <c r="AB1037" s="354"/>
      <c r="AC1037" s="364" t="s">
        <v>918</v>
      </c>
      <c r="AD1037" s="364"/>
      <c r="AE1037" s="364"/>
      <c r="AF1037" s="364"/>
      <c r="AG1037" s="364"/>
      <c r="AH1037" s="373" t="s">
        <v>1017</v>
      </c>
      <c r="AI1037" s="374"/>
      <c r="AJ1037" s="374"/>
      <c r="AK1037" s="374"/>
      <c r="AL1037" s="358" t="s">
        <v>1017</v>
      </c>
      <c r="AM1037" s="359"/>
      <c r="AN1037" s="359"/>
      <c r="AO1037" s="360"/>
      <c r="AP1037" s="361" t="s">
        <v>917</v>
      </c>
      <c r="AQ1037" s="361"/>
      <c r="AR1037" s="361"/>
      <c r="AS1037" s="361"/>
      <c r="AT1037" s="361"/>
      <c r="AU1037" s="361"/>
      <c r="AV1037" s="361"/>
      <c r="AW1037" s="361"/>
      <c r="AX1037" s="361"/>
    </row>
    <row r="1038" spans="1:50" ht="30" customHeight="1" x14ac:dyDescent="0.2">
      <c r="A1038" s="377">
        <v>3</v>
      </c>
      <c r="B1038" s="377">
        <v>1</v>
      </c>
      <c r="C1038" s="362" t="s">
        <v>847</v>
      </c>
      <c r="D1038" s="348"/>
      <c r="E1038" s="348"/>
      <c r="F1038" s="348"/>
      <c r="G1038" s="348"/>
      <c r="H1038" s="348"/>
      <c r="I1038" s="348"/>
      <c r="J1038" s="349">
        <v>4010001089482</v>
      </c>
      <c r="K1038" s="350"/>
      <c r="L1038" s="350"/>
      <c r="M1038" s="350"/>
      <c r="N1038" s="350"/>
      <c r="O1038" s="350"/>
      <c r="P1038" s="363" t="s">
        <v>921</v>
      </c>
      <c r="Q1038" s="351"/>
      <c r="R1038" s="351"/>
      <c r="S1038" s="351"/>
      <c r="T1038" s="351"/>
      <c r="U1038" s="351"/>
      <c r="V1038" s="351"/>
      <c r="W1038" s="351"/>
      <c r="X1038" s="351"/>
      <c r="Y1038" s="352">
        <v>13</v>
      </c>
      <c r="Z1038" s="353"/>
      <c r="AA1038" s="353"/>
      <c r="AB1038" s="354"/>
      <c r="AC1038" s="364" t="s">
        <v>928</v>
      </c>
      <c r="AD1038" s="364"/>
      <c r="AE1038" s="364"/>
      <c r="AF1038" s="364"/>
      <c r="AG1038" s="364"/>
      <c r="AH1038" s="356" t="s">
        <v>1017</v>
      </c>
      <c r="AI1038" s="357"/>
      <c r="AJ1038" s="357"/>
      <c r="AK1038" s="357"/>
      <c r="AL1038" s="358" t="s">
        <v>1017</v>
      </c>
      <c r="AM1038" s="359"/>
      <c r="AN1038" s="359"/>
      <c r="AO1038" s="360"/>
      <c r="AP1038" s="361" t="s">
        <v>917</v>
      </c>
      <c r="AQ1038" s="361"/>
      <c r="AR1038" s="361"/>
      <c r="AS1038" s="361"/>
      <c r="AT1038" s="361"/>
      <c r="AU1038" s="361"/>
      <c r="AV1038" s="361"/>
      <c r="AW1038" s="361"/>
      <c r="AX1038" s="361"/>
    </row>
    <row r="1039" spans="1:50" ht="30" customHeight="1" x14ac:dyDescent="0.2">
      <c r="A1039" s="377">
        <v>4</v>
      </c>
      <c r="B1039" s="377">
        <v>1</v>
      </c>
      <c r="C1039" s="362" t="s">
        <v>1011</v>
      </c>
      <c r="D1039" s="348"/>
      <c r="E1039" s="348"/>
      <c r="F1039" s="348"/>
      <c r="G1039" s="348"/>
      <c r="H1039" s="348"/>
      <c r="I1039" s="348"/>
      <c r="J1039" s="349">
        <v>1240002049366</v>
      </c>
      <c r="K1039" s="350"/>
      <c r="L1039" s="350"/>
      <c r="M1039" s="350"/>
      <c r="N1039" s="350"/>
      <c r="O1039" s="350"/>
      <c r="P1039" s="363" t="s">
        <v>922</v>
      </c>
      <c r="Q1039" s="351"/>
      <c r="R1039" s="351"/>
      <c r="S1039" s="351"/>
      <c r="T1039" s="351"/>
      <c r="U1039" s="351"/>
      <c r="V1039" s="351"/>
      <c r="W1039" s="351"/>
      <c r="X1039" s="351"/>
      <c r="Y1039" s="352">
        <v>10</v>
      </c>
      <c r="Z1039" s="353"/>
      <c r="AA1039" s="353"/>
      <c r="AB1039" s="354"/>
      <c r="AC1039" s="364" t="s">
        <v>928</v>
      </c>
      <c r="AD1039" s="364"/>
      <c r="AE1039" s="364"/>
      <c r="AF1039" s="364"/>
      <c r="AG1039" s="364"/>
      <c r="AH1039" s="356" t="s">
        <v>1017</v>
      </c>
      <c r="AI1039" s="357"/>
      <c r="AJ1039" s="357"/>
      <c r="AK1039" s="357"/>
      <c r="AL1039" s="358" t="s">
        <v>1017</v>
      </c>
      <c r="AM1039" s="359"/>
      <c r="AN1039" s="359"/>
      <c r="AO1039" s="360"/>
      <c r="AP1039" s="361" t="s">
        <v>917</v>
      </c>
      <c r="AQ1039" s="361"/>
      <c r="AR1039" s="361"/>
      <c r="AS1039" s="361"/>
      <c r="AT1039" s="361"/>
      <c r="AU1039" s="361"/>
      <c r="AV1039" s="361"/>
      <c r="AW1039" s="361"/>
      <c r="AX1039" s="361"/>
    </row>
    <row r="1040" spans="1:50" ht="30" customHeight="1" x14ac:dyDescent="0.2">
      <c r="A1040" s="377">
        <v>5</v>
      </c>
      <c r="B1040" s="377">
        <v>1</v>
      </c>
      <c r="C1040" s="362" t="s">
        <v>848</v>
      </c>
      <c r="D1040" s="348"/>
      <c r="E1040" s="348"/>
      <c r="F1040" s="348"/>
      <c r="G1040" s="348"/>
      <c r="H1040" s="348"/>
      <c r="I1040" s="348"/>
      <c r="J1040" s="349">
        <v>2010001133878</v>
      </c>
      <c r="K1040" s="350"/>
      <c r="L1040" s="350"/>
      <c r="M1040" s="350"/>
      <c r="N1040" s="350"/>
      <c r="O1040" s="350"/>
      <c r="P1040" s="351" t="s">
        <v>923</v>
      </c>
      <c r="Q1040" s="351"/>
      <c r="R1040" s="351"/>
      <c r="S1040" s="351"/>
      <c r="T1040" s="351"/>
      <c r="U1040" s="351"/>
      <c r="V1040" s="351"/>
      <c r="W1040" s="351"/>
      <c r="X1040" s="351"/>
      <c r="Y1040" s="352">
        <v>8</v>
      </c>
      <c r="Z1040" s="353"/>
      <c r="AA1040" s="353"/>
      <c r="AB1040" s="354"/>
      <c r="AC1040" s="355" t="s">
        <v>918</v>
      </c>
      <c r="AD1040" s="355"/>
      <c r="AE1040" s="355"/>
      <c r="AF1040" s="355"/>
      <c r="AG1040" s="355"/>
      <c r="AH1040" s="356" t="s">
        <v>1017</v>
      </c>
      <c r="AI1040" s="357"/>
      <c r="AJ1040" s="357"/>
      <c r="AK1040" s="357"/>
      <c r="AL1040" s="358" t="s">
        <v>1017</v>
      </c>
      <c r="AM1040" s="359"/>
      <c r="AN1040" s="359"/>
      <c r="AO1040" s="360"/>
      <c r="AP1040" s="361" t="s">
        <v>917</v>
      </c>
      <c r="AQ1040" s="361"/>
      <c r="AR1040" s="361"/>
      <c r="AS1040" s="361"/>
      <c r="AT1040" s="361"/>
      <c r="AU1040" s="361"/>
      <c r="AV1040" s="361"/>
      <c r="AW1040" s="361"/>
      <c r="AX1040" s="361"/>
    </row>
    <row r="1041" spans="1:50" ht="30" customHeight="1" x14ac:dyDescent="0.2">
      <c r="A1041" s="377">
        <v>6</v>
      </c>
      <c r="B1041" s="377">
        <v>1</v>
      </c>
      <c r="C1041" s="362" t="s">
        <v>849</v>
      </c>
      <c r="D1041" s="348"/>
      <c r="E1041" s="348"/>
      <c r="F1041" s="348"/>
      <c r="G1041" s="348"/>
      <c r="H1041" s="348"/>
      <c r="I1041" s="348"/>
      <c r="J1041" s="349">
        <v>4140002046338</v>
      </c>
      <c r="K1041" s="350"/>
      <c r="L1041" s="350"/>
      <c r="M1041" s="350"/>
      <c r="N1041" s="350"/>
      <c r="O1041" s="350"/>
      <c r="P1041" s="351" t="s">
        <v>924</v>
      </c>
      <c r="Q1041" s="351"/>
      <c r="R1041" s="351"/>
      <c r="S1041" s="351"/>
      <c r="T1041" s="351"/>
      <c r="U1041" s="351"/>
      <c r="V1041" s="351"/>
      <c r="W1041" s="351"/>
      <c r="X1041" s="351"/>
      <c r="Y1041" s="352">
        <v>7</v>
      </c>
      <c r="Z1041" s="353"/>
      <c r="AA1041" s="353"/>
      <c r="AB1041" s="354"/>
      <c r="AC1041" s="355" t="s">
        <v>918</v>
      </c>
      <c r="AD1041" s="355"/>
      <c r="AE1041" s="355"/>
      <c r="AF1041" s="355"/>
      <c r="AG1041" s="355"/>
      <c r="AH1041" s="356" t="s">
        <v>1017</v>
      </c>
      <c r="AI1041" s="357"/>
      <c r="AJ1041" s="357"/>
      <c r="AK1041" s="357"/>
      <c r="AL1041" s="358" t="s">
        <v>1017</v>
      </c>
      <c r="AM1041" s="359"/>
      <c r="AN1041" s="359"/>
      <c r="AO1041" s="360"/>
      <c r="AP1041" s="361" t="s">
        <v>917</v>
      </c>
      <c r="AQ1041" s="361"/>
      <c r="AR1041" s="361"/>
      <c r="AS1041" s="361"/>
      <c r="AT1041" s="361"/>
      <c r="AU1041" s="361"/>
      <c r="AV1041" s="361"/>
      <c r="AW1041" s="361"/>
      <c r="AX1041" s="361"/>
    </row>
    <row r="1042" spans="1:50" ht="30" customHeight="1" x14ac:dyDescent="0.2">
      <c r="A1042" s="377">
        <v>7</v>
      </c>
      <c r="B1042" s="377">
        <v>1</v>
      </c>
      <c r="C1042" s="362" t="s">
        <v>850</v>
      </c>
      <c r="D1042" s="348"/>
      <c r="E1042" s="348"/>
      <c r="F1042" s="348"/>
      <c r="G1042" s="348"/>
      <c r="H1042" s="348"/>
      <c r="I1042" s="348"/>
      <c r="J1042" s="349">
        <v>4120001047231</v>
      </c>
      <c r="K1042" s="350"/>
      <c r="L1042" s="350"/>
      <c r="M1042" s="350"/>
      <c r="N1042" s="350"/>
      <c r="O1042" s="350"/>
      <c r="P1042" s="351" t="s">
        <v>925</v>
      </c>
      <c r="Q1042" s="351"/>
      <c r="R1042" s="351"/>
      <c r="S1042" s="351"/>
      <c r="T1042" s="351"/>
      <c r="U1042" s="351"/>
      <c r="V1042" s="351"/>
      <c r="W1042" s="351"/>
      <c r="X1042" s="351"/>
      <c r="Y1042" s="352">
        <v>5</v>
      </c>
      <c r="Z1042" s="353"/>
      <c r="AA1042" s="353"/>
      <c r="AB1042" s="354"/>
      <c r="AC1042" s="355" t="s">
        <v>929</v>
      </c>
      <c r="AD1042" s="355"/>
      <c r="AE1042" s="355"/>
      <c r="AF1042" s="355"/>
      <c r="AG1042" s="355"/>
      <c r="AH1042" s="356" t="s">
        <v>1017</v>
      </c>
      <c r="AI1042" s="357"/>
      <c r="AJ1042" s="357"/>
      <c r="AK1042" s="357"/>
      <c r="AL1042" s="358" t="s">
        <v>1017</v>
      </c>
      <c r="AM1042" s="359"/>
      <c r="AN1042" s="359"/>
      <c r="AO1042" s="360"/>
      <c r="AP1042" s="361" t="s">
        <v>917</v>
      </c>
      <c r="AQ1042" s="361"/>
      <c r="AR1042" s="361"/>
      <c r="AS1042" s="361"/>
      <c r="AT1042" s="361"/>
      <c r="AU1042" s="361"/>
      <c r="AV1042" s="361"/>
      <c r="AW1042" s="361"/>
      <c r="AX1042" s="361"/>
    </row>
    <row r="1043" spans="1:50" ht="30" customHeight="1" x14ac:dyDescent="0.2">
      <c r="A1043" s="377">
        <v>8</v>
      </c>
      <c r="B1043" s="377">
        <v>1</v>
      </c>
      <c r="C1043" s="362" t="s">
        <v>851</v>
      </c>
      <c r="D1043" s="348"/>
      <c r="E1043" s="348"/>
      <c r="F1043" s="348"/>
      <c r="G1043" s="348"/>
      <c r="H1043" s="348"/>
      <c r="I1043" s="348"/>
      <c r="J1043" s="349">
        <v>7410003001567</v>
      </c>
      <c r="K1043" s="350"/>
      <c r="L1043" s="350"/>
      <c r="M1043" s="350"/>
      <c r="N1043" s="350"/>
      <c r="O1043" s="350"/>
      <c r="P1043" s="351" t="s">
        <v>926</v>
      </c>
      <c r="Q1043" s="351"/>
      <c r="R1043" s="351"/>
      <c r="S1043" s="351"/>
      <c r="T1043" s="351"/>
      <c r="U1043" s="351"/>
      <c r="V1043" s="351"/>
      <c r="W1043" s="351"/>
      <c r="X1043" s="351"/>
      <c r="Y1043" s="352">
        <v>4</v>
      </c>
      <c r="Z1043" s="353"/>
      <c r="AA1043" s="353"/>
      <c r="AB1043" s="354"/>
      <c r="AC1043" s="355" t="s">
        <v>918</v>
      </c>
      <c r="AD1043" s="355"/>
      <c r="AE1043" s="355"/>
      <c r="AF1043" s="355"/>
      <c r="AG1043" s="355"/>
      <c r="AH1043" s="356" t="s">
        <v>1017</v>
      </c>
      <c r="AI1043" s="357"/>
      <c r="AJ1043" s="357"/>
      <c r="AK1043" s="357"/>
      <c r="AL1043" s="358" t="s">
        <v>1017</v>
      </c>
      <c r="AM1043" s="359"/>
      <c r="AN1043" s="359"/>
      <c r="AO1043" s="360"/>
      <c r="AP1043" s="361" t="s">
        <v>917</v>
      </c>
      <c r="AQ1043" s="361"/>
      <c r="AR1043" s="361"/>
      <c r="AS1043" s="361"/>
      <c r="AT1043" s="361"/>
      <c r="AU1043" s="361"/>
      <c r="AV1043" s="361"/>
      <c r="AW1043" s="361"/>
      <c r="AX1043" s="361"/>
    </row>
    <row r="1044" spans="1:50" ht="30" customHeight="1" x14ac:dyDescent="0.2">
      <c r="A1044" s="377">
        <v>9</v>
      </c>
      <c r="B1044" s="377">
        <v>1</v>
      </c>
      <c r="C1044" s="362" t="s">
        <v>890</v>
      </c>
      <c r="D1044" s="348"/>
      <c r="E1044" s="348"/>
      <c r="F1044" s="348"/>
      <c r="G1044" s="348"/>
      <c r="H1044" s="348"/>
      <c r="I1044" s="348"/>
      <c r="J1044" s="349">
        <v>1012801006520</v>
      </c>
      <c r="K1044" s="350"/>
      <c r="L1044" s="350"/>
      <c r="M1044" s="350"/>
      <c r="N1044" s="350"/>
      <c r="O1044" s="350"/>
      <c r="P1044" s="351" t="s">
        <v>927</v>
      </c>
      <c r="Q1044" s="351"/>
      <c r="R1044" s="351"/>
      <c r="S1044" s="351"/>
      <c r="T1044" s="351"/>
      <c r="U1044" s="351"/>
      <c r="V1044" s="351"/>
      <c r="W1044" s="351"/>
      <c r="X1044" s="351"/>
      <c r="Y1044" s="352">
        <v>3</v>
      </c>
      <c r="Z1044" s="353"/>
      <c r="AA1044" s="353"/>
      <c r="AB1044" s="354"/>
      <c r="AC1044" s="355" t="s">
        <v>928</v>
      </c>
      <c r="AD1044" s="355"/>
      <c r="AE1044" s="355"/>
      <c r="AF1044" s="355"/>
      <c r="AG1044" s="355"/>
      <c r="AH1044" s="356" t="s">
        <v>1017</v>
      </c>
      <c r="AI1044" s="357"/>
      <c r="AJ1044" s="357"/>
      <c r="AK1044" s="357"/>
      <c r="AL1044" s="358" t="s">
        <v>1017</v>
      </c>
      <c r="AM1044" s="359"/>
      <c r="AN1044" s="359"/>
      <c r="AO1044" s="360"/>
      <c r="AP1044" s="361" t="s">
        <v>917</v>
      </c>
      <c r="AQ1044" s="361"/>
      <c r="AR1044" s="361"/>
      <c r="AS1044" s="361"/>
      <c r="AT1044" s="361"/>
      <c r="AU1044" s="361"/>
      <c r="AV1044" s="361"/>
      <c r="AW1044" s="361"/>
      <c r="AX1044" s="361"/>
    </row>
    <row r="1045" spans="1:50" ht="30" customHeight="1" x14ac:dyDescent="0.2">
      <c r="A1045" s="377">
        <v>10</v>
      </c>
      <c r="B1045" s="377">
        <v>1</v>
      </c>
      <c r="C1045" s="362" t="s">
        <v>1012</v>
      </c>
      <c r="D1045" s="348"/>
      <c r="E1045" s="348"/>
      <c r="F1045" s="348"/>
      <c r="G1045" s="348"/>
      <c r="H1045" s="348"/>
      <c r="I1045" s="348"/>
      <c r="J1045" s="349">
        <v>8290801003215</v>
      </c>
      <c r="K1045" s="350"/>
      <c r="L1045" s="350"/>
      <c r="M1045" s="350"/>
      <c r="N1045" s="350"/>
      <c r="O1045" s="350"/>
      <c r="P1045" s="363" t="s">
        <v>1013</v>
      </c>
      <c r="Q1045" s="351"/>
      <c r="R1045" s="351"/>
      <c r="S1045" s="351"/>
      <c r="T1045" s="351"/>
      <c r="U1045" s="351"/>
      <c r="V1045" s="351"/>
      <c r="W1045" s="351"/>
      <c r="X1045" s="351"/>
      <c r="Y1045" s="352">
        <v>3</v>
      </c>
      <c r="Z1045" s="353"/>
      <c r="AA1045" s="353"/>
      <c r="AB1045" s="354"/>
      <c r="AC1045" s="355" t="s">
        <v>928</v>
      </c>
      <c r="AD1045" s="355"/>
      <c r="AE1045" s="355"/>
      <c r="AF1045" s="355"/>
      <c r="AG1045" s="355"/>
      <c r="AH1045" s="356" t="s">
        <v>1017</v>
      </c>
      <c r="AI1045" s="357"/>
      <c r="AJ1045" s="357"/>
      <c r="AK1045" s="357"/>
      <c r="AL1045" s="358" t="s">
        <v>1017</v>
      </c>
      <c r="AM1045" s="359"/>
      <c r="AN1045" s="359"/>
      <c r="AO1045" s="360"/>
      <c r="AP1045" s="361" t="s">
        <v>917</v>
      </c>
      <c r="AQ1045" s="361"/>
      <c r="AR1045" s="361"/>
      <c r="AS1045" s="361"/>
      <c r="AT1045" s="361"/>
      <c r="AU1045" s="361"/>
      <c r="AV1045" s="361"/>
      <c r="AW1045" s="361"/>
      <c r="AX1045" s="361"/>
    </row>
    <row r="1046" spans="1:50" ht="30" hidden="1" customHeight="1" x14ac:dyDescent="0.2">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52" t="s">
        <v>741</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5"/>
      <c r="B1068" s="365"/>
      <c r="C1068" s="365" t="s">
        <v>26</v>
      </c>
      <c r="D1068" s="365"/>
      <c r="E1068" s="365"/>
      <c r="F1068" s="365"/>
      <c r="G1068" s="365"/>
      <c r="H1068" s="365"/>
      <c r="I1068" s="365"/>
      <c r="J1068" s="149" t="s">
        <v>292</v>
      </c>
      <c r="K1068" s="366"/>
      <c r="L1068" s="366"/>
      <c r="M1068" s="366"/>
      <c r="N1068" s="366"/>
      <c r="O1068" s="366"/>
      <c r="P1068" s="367" t="s">
        <v>240</v>
      </c>
      <c r="Q1068" s="367"/>
      <c r="R1068" s="367"/>
      <c r="S1068" s="367"/>
      <c r="T1068" s="367"/>
      <c r="U1068" s="367"/>
      <c r="V1068" s="367"/>
      <c r="W1068" s="367"/>
      <c r="X1068" s="367"/>
      <c r="Y1068" s="368" t="s">
        <v>290</v>
      </c>
      <c r="Z1068" s="369"/>
      <c r="AA1068" s="369"/>
      <c r="AB1068" s="369"/>
      <c r="AC1068" s="149" t="s">
        <v>329</v>
      </c>
      <c r="AD1068" s="149"/>
      <c r="AE1068" s="149"/>
      <c r="AF1068" s="149"/>
      <c r="AG1068" s="149"/>
      <c r="AH1068" s="368" t="s">
        <v>358</v>
      </c>
      <c r="AI1068" s="365"/>
      <c r="AJ1068" s="365"/>
      <c r="AK1068" s="365"/>
      <c r="AL1068" s="365" t="s">
        <v>21</v>
      </c>
      <c r="AM1068" s="365"/>
      <c r="AN1068" s="365"/>
      <c r="AO1068" s="370"/>
      <c r="AP1068" s="371" t="s">
        <v>293</v>
      </c>
      <c r="AQ1068" s="371"/>
      <c r="AR1068" s="371"/>
      <c r="AS1068" s="371"/>
      <c r="AT1068" s="371"/>
      <c r="AU1068" s="371"/>
      <c r="AV1068" s="371"/>
      <c r="AW1068" s="371"/>
      <c r="AX1068" s="371"/>
    </row>
    <row r="1069" spans="1:50" ht="30" customHeight="1" x14ac:dyDescent="0.2">
      <c r="A1069" s="377">
        <v>1</v>
      </c>
      <c r="B1069" s="377">
        <v>1</v>
      </c>
      <c r="C1069" s="362" t="s">
        <v>858</v>
      </c>
      <c r="D1069" s="348"/>
      <c r="E1069" s="348"/>
      <c r="F1069" s="348"/>
      <c r="G1069" s="348"/>
      <c r="H1069" s="348"/>
      <c r="I1069" s="348"/>
      <c r="J1069" s="349">
        <v>4060001008727</v>
      </c>
      <c r="K1069" s="350"/>
      <c r="L1069" s="350"/>
      <c r="M1069" s="350"/>
      <c r="N1069" s="350"/>
      <c r="O1069" s="350"/>
      <c r="P1069" s="351" t="s">
        <v>930</v>
      </c>
      <c r="Q1069" s="351"/>
      <c r="R1069" s="351"/>
      <c r="S1069" s="351"/>
      <c r="T1069" s="351"/>
      <c r="U1069" s="351"/>
      <c r="V1069" s="351"/>
      <c r="W1069" s="351"/>
      <c r="X1069" s="351"/>
      <c r="Y1069" s="352">
        <v>10</v>
      </c>
      <c r="Z1069" s="353"/>
      <c r="AA1069" s="353"/>
      <c r="AB1069" s="354"/>
      <c r="AC1069" s="364" t="s">
        <v>918</v>
      </c>
      <c r="AD1069" s="372"/>
      <c r="AE1069" s="372"/>
      <c r="AF1069" s="372"/>
      <c r="AG1069" s="372"/>
      <c r="AH1069" s="373" t="s">
        <v>1017</v>
      </c>
      <c r="AI1069" s="374"/>
      <c r="AJ1069" s="374"/>
      <c r="AK1069" s="374"/>
      <c r="AL1069" s="358" t="s">
        <v>1017</v>
      </c>
      <c r="AM1069" s="359"/>
      <c r="AN1069" s="359"/>
      <c r="AO1069" s="360"/>
      <c r="AP1069" s="361" t="s">
        <v>906</v>
      </c>
      <c r="AQ1069" s="361"/>
      <c r="AR1069" s="361"/>
      <c r="AS1069" s="361"/>
      <c r="AT1069" s="361"/>
      <c r="AU1069" s="361"/>
      <c r="AV1069" s="361"/>
      <c r="AW1069" s="361"/>
      <c r="AX1069" s="361"/>
    </row>
    <row r="1070" spans="1:50" ht="30" customHeight="1" x14ac:dyDescent="0.2">
      <c r="A1070" s="377">
        <v>2</v>
      </c>
      <c r="B1070" s="377">
        <v>1</v>
      </c>
      <c r="C1070" s="362" t="s">
        <v>892</v>
      </c>
      <c r="D1070" s="348"/>
      <c r="E1070" s="348"/>
      <c r="F1070" s="348"/>
      <c r="G1070" s="348"/>
      <c r="H1070" s="348"/>
      <c r="I1070" s="348"/>
      <c r="J1070" s="349">
        <v>3400001001887</v>
      </c>
      <c r="K1070" s="350"/>
      <c r="L1070" s="350"/>
      <c r="M1070" s="350"/>
      <c r="N1070" s="350"/>
      <c r="O1070" s="350"/>
      <c r="P1070" s="351" t="s">
        <v>931</v>
      </c>
      <c r="Q1070" s="351"/>
      <c r="R1070" s="351"/>
      <c r="S1070" s="351"/>
      <c r="T1070" s="351"/>
      <c r="U1070" s="351"/>
      <c r="V1070" s="351"/>
      <c r="W1070" s="351"/>
      <c r="X1070" s="351"/>
      <c r="Y1070" s="352">
        <v>10</v>
      </c>
      <c r="Z1070" s="353"/>
      <c r="AA1070" s="353"/>
      <c r="AB1070" s="354"/>
      <c r="AC1070" s="364" t="s">
        <v>905</v>
      </c>
      <c r="AD1070" s="364"/>
      <c r="AE1070" s="364"/>
      <c r="AF1070" s="364"/>
      <c r="AG1070" s="364"/>
      <c r="AH1070" s="373">
        <v>4</v>
      </c>
      <c r="AI1070" s="374"/>
      <c r="AJ1070" s="374"/>
      <c r="AK1070" s="374"/>
      <c r="AL1070" s="358" t="s">
        <v>399</v>
      </c>
      <c r="AM1070" s="359"/>
      <c r="AN1070" s="359"/>
      <c r="AO1070" s="360"/>
      <c r="AP1070" s="361" t="s">
        <v>906</v>
      </c>
      <c r="AQ1070" s="361"/>
      <c r="AR1070" s="361"/>
      <c r="AS1070" s="361"/>
      <c r="AT1070" s="361"/>
      <c r="AU1070" s="361"/>
      <c r="AV1070" s="361"/>
      <c r="AW1070" s="361"/>
      <c r="AX1070" s="361"/>
    </row>
    <row r="1071" spans="1:50" ht="45" customHeight="1" x14ac:dyDescent="0.2">
      <c r="A1071" s="377">
        <v>3</v>
      </c>
      <c r="B1071" s="377">
        <v>1</v>
      </c>
      <c r="C1071" s="362" t="s">
        <v>852</v>
      </c>
      <c r="D1071" s="348"/>
      <c r="E1071" s="348"/>
      <c r="F1071" s="348"/>
      <c r="G1071" s="348"/>
      <c r="H1071" s="348"/>
      <c r="I1071" s="348"/>
      <c r="J1071" s="349">
        <v>7410001005925</v>
      </c>
      <c r="K1071" s="350"/>
      <c r="L1071" s="350"/>
      <c r="M1071" s="350"/>
      <c r="N1071" s="350"/>
      <c r="O1071" s="350"/>
      <c r="P1071" s="363" t="s">
        <v>932</v>
      </c>
      <c r="Q1071" s="351"/>
      <c r="R1071" s="351"/>
      <c r="S1071" s="351"/>
      <c r="T1071" s="351"/>
      <c r="U1071" s="351"/>
      <c r="V1071" s="351"/>
      <c r="W1071" s="351"/>
      <c r="X1071" s="351"/>
      <c r="Y1071" s="352">
        <v>10</v>
      </c>
      <c r="Z1071" s="353"/>
      <c r="AA1071" s="353"/>
      <c r="AB1071" s="354"/>
      <c r="AC1071" s="364" t="s">
        <v>928</v>
      </c>
      <c r="AD1071" s="364"/>
      <c r="AE1071" s="364"/>
      <c r="AF1071" s="364"/>
      <c r="AG1071" s="364"/>
      <c r="AH1071" s="356" t="s">
        <v>1017</v>
      </c>
      <c r="AI1071" s="357"/>
      <c r="AJ1071" s="357"/>
      <c r="AK1071" s="357"/>
      <c r="AL1071" s="358" t="s">
        <v>1017</v>
      </c>
      <c r="AM1071" s="359"/>
      <c r="AN1071" s="359"/>
      <c r="AO1071" s="360"/>
      <c r="AP1071" s="361" t="s">
        <v>917</v>
      </c>
      <c r="AQ1071" s="361"/>
      <c r="AR1071" s="361"/>
      <c r="AS1071" s="361"/>
      <c r="AT1071" s="361"/>
      <c r="AU1071" s="361"/>
      <c r="AV1071" s="361"/>
      <c r="AW1071" s="361"/>
      <c r="AX1071" s="361"/>
    </row>
    <row r="1072" spans="1:50" ht="30" customHeight="1" x14ac:dyDescent="0.2">
      <c r="A1072" s="377">
        <v>4</v>
      </c>
      <c r="B1072" s="377">
        <v>1</v>
      </c>
      <c r="C1072" s="362" t="s">
        <v>853</v>
      </c>
      <c r="D1072" s="348"/>
      <c r="E1072" s="348"/>
      <c r="F1072" s="348"/>
      <c r="G1072" s="348"/>
      <c r="H1072" s="348"/>
      <c r="I1072" s="348"/>
      <c r="J1072" s="349">
        <v>1010401059848</v>
      </c>
      <c r="K1072" s="350"/>
      <c r="L1072" s="350"/>
      <c r="M1072" s="350"/>
      <c r="N1072" s="350"/>
      <c r="O1072" s="350"/>
      <c r="P1072" s="363" t="s">
        <v>933</v>
      </c>
      <c r="Q1072" s="351"/>
      <c r="R1072" s="351"/>
      <c r="S1072" s="351"/>
      <c r="T1072" s="351"/>
      <c r="U1072" s="351"/>
      <c r="V1072" s="351"/>
      <c r="W1072" s="351"/>
      <c r="X1072" s="351"/>
      <c r="Y1072" s="352">
        <v>9</v>
      </c>
      <c r="Z1072" s="353"/>
      <c r="AA1072" s="353"/>
      <c r="AB1072" s="354"/>
      <c r="AC1072" s="364" t="s">
        <v>928</v>
      </c>
      <c r="AD1072" s="364"/>
      <c r="AE1072" s="364"/>
      <c r="AF1072" s="364"/>
      <c r="AG1072" s="364"/>
      <c r="AH1072" s="356" t="s">
        <v>1017</v>
      </c>
      <c r="AI1072" s="357"/>
      <c r="AJ1072" s="357"/>
      <c r="AK1072" s="357"/>
      <c r="AL1072" s="358" t="s">
        <v>1017</v>
      </c>
      <c r="AM1072" s="359"/>
      <c r="AN1072" s="359"/>
      <c r="AO1072" s="360"/>
      <c r="AP1072" s="361" t="s">
        <v>917</v>
      </c>
      <c r="AQ1072" s="361"/>
      <c r="AR1072" s="361"/>
      <c r="AS1072" s="361"/>
      <c r="AT1072" s="361"/>
      <c r="AU1072" s="361"/>
      <c r="AV1072" s="361"/>
      <c r="AW1072" s="361"/>
      <c r="AX1072" s="361"/>
    </row>
    <row r="1073" spans="1:50" ht="53.5" customHeight="1" x14ac:dyDescent="0.2">
      <c r="A1073" s="377">
        <v>5</v>
      </c>
      <c r="B1073" s="377">
        <v>1</v>
      </c>
      <c r="C1073" s="362" t="s">
        <v>894</v>
      </c>
      <c r="D1073" s="348"/>
      <c r="E1073" s="348"/>
      <c r="F1073" s="348"/>
      <c r="G1073" s="348"/>
      <c r="H1073" s="348"/>
      <c r="I1073" s="348"/>
      <c r="J1073" s="349" t="s">
        <v>891</v>
      </c>
      <c r="K1073" s="350"/>
      <c r="L1073" s="350"/>
      <c r="M1073" s="350"/>
      <c r="N1073" s="350"/>
      <c r="O1073" s="350"/>
      <c r="P1073" s="351" t="s">
        <v>934</v>
      </c>
      <c r="Q1073" s="351"/>
      <c r="R1073" s="351"/>
      <c r="S1073" s="351"/>
      <c r="T1073" s="351"/>
      <c r="U1073" s="351"/>
      <c r="V1073" s="351"/>
      <c r="W1073" s="351"/>
      <c r="X1073" s="351"/>
      <c r="Y1073" s="352">
        <v>4</v>
      </c>
      <c r="Z1073" s="353"/>
      <c r="AA1073" s="353"/>
      <c r="AB1073" s="354"/>
      <c r="AC1073" s="355" t="s">
        <v>928</v>
      </c>
      <c r="AD1073" s="355"/>
      <c r="AE1073" s="355"/>
      <c r="AF1073" s="355"/>
      <c r="AG1073" s="355"/>
      <c r="AH1073" s="356" t="s">
        <v>1017</v>
      </c>
      <c r="AI1073" s="357"/>
      <c r="AJ1073" s="357"/>
      <c r="AK1073" s="357"/>
      <c r="AL1073" s="358" t="s">
        <v>1017</v>
      </c>
      <c r="AM1073" s="359"/>
      <c r="AN1073" s="359"/>
      <c r="AO1073" s="360"/>
      <c r="AP1073" s="361" t="s">
        <v>917</v>
      </c>
      <c r="AQ1073" s="361"/>
      <c r="AR1073" s="361"/>
      <c r="AS1073" s="361"/>
      <c r="AT1073" s="361"/>
      <c r="AU1073" s="361"/>
      <c r="AV1073" s="361"/>
      <c r="AW1073" s="361"/>
      <c r="AX1073" s="361"/>
    </row>
    <row r="1074" spans="1:50" ht="30" customHeight="1" x14ac:dyDescent="0.2">
      <c r="A1074" s="377">
        <v>6</v>
      </c>
      <c r="B1074" s="377">
        <v>1</v>
      </c>
      <c r="C1074" s="362" t="s">
        <v>854</v>
      </c>
      <c r="D1074" s="348"/>
      <c r="E1074" s="348"/>
      <c r="F1074" s="348"/>
      <c r="G1074" s="348"/>
      <c r="H1074" s="348"/>
      <c r="I1074" s="348"/>
      <c r="J1074" s="349">
        <v>501000102353</v>
      </c>
      <c r="K1074" s="350"/>
      <c r="L1074" s="350"/>
      <c r="M1074" s="350"/>
      <c r="N1074" s="350"/>
      <c r="O1074" s="350"/>
      <c r="P1074" s="351" t="s">
        <v>935</v>
      </c>
      <c r="Q1074" s="351"/>
      <c r="R1074" s="351"/>
      <c r="S1074" s="351"/>
      <c r="T1074" s="351"/>
      <c r="U1074" s="351"/>
      <c r="V1074" s="351"/>
      <c r="W1074" s="351"/>
      <c r="X1074" s="351"/>
      <c r="Y1074" s="352">
        <v>4</v>
      </c>
      <c r="Z1074" s="353"/>
      <c r="AA1074" s="353"/>
      <c r="AB1074" s="354"/>
      <c r="AC1074" s="355" t="s">
        <v>905</v>
      </c>
      <c r="AD1074" s="355"/>
      <c r="AE1074" s="355"/>
      <c r="AF1074" s="355"/>
      <c r="AG1074" s="355"/>
      <c r="AH1074" s="356">
        <v>3</v>
      </c>
      <c r="AI1074" s="357"/>
      <c r="AJ1074" s="357"/>
      <c r="AK1074" s="357"/>
      <c r="AL1074" s="358" t="s">
        <v>399</v>
      </c>
      <c r="AM1074" s="359"/>
      <c r="AN1074" s="359"/>
      <c r="AO1074" s="360"/>
      <c r="AP1074" s="361" t="s">
        <v>917</v>
      </c>
      <c r="AQ1074" s="361"/>
      <c r="AR1074" s="361"/>
      <c r="AS1074" s="361"/>
      <c r="AT1074" s="361"/>
      <c r="AU1074" s="361"/>
      <c r="AV1074" s="361"/>
      <c r="AW1074" s="361"/>
      <c r="AX1074" s="361"/>
    </row>
    <row r="1075" spans="1:50" ht="30" customHeight="1" x14ac:dyDescent="0.2">
      <c r="A1075" s="377">
        <v>7</v>
      </c>
      <c r="B1075" s="377">
        <v>1</v>
      </c>
      <c r="C1075" s="362" t="s">
        <v>855</v>
      </c>
      <c r="D1075" s="348"/>
      <c r="E1075" s="348"/>
      <c r="F1075" s="348"/>
      <c r="G1075" s="348"/>
      <c r="H1075" s="348"/>
      <c r="I1075" s="348"/>
      <c r="J1075" s="349">
        <v>8220001012386</v>
      </c>
      <c r="K1075" s="350"/>
      <c r="L1075" s="350"/>
      <c r="M1075" s="350"/>
      <c r="N1075" s="350"/>
      <c r="O1075" s="350"/>
      <c r="P1075" s="351" t="s">
        <v>936</v>
      </c>
      <c r="Q1075" s="351"/>
      <c r="R1075" s="351"/>
      <c r="S1075" s="351"/>
      <c r="T1075" s="351"/>
      <c r="U1075" s="351"/>
      <c r="V1075" s="351"/>
      <c r="W1075" s="351"/>
      <c r="X1075" s="351"/>
      <c r="Y1075" s="352">
        <v>3</v>
      </c>
      <c r="Z1075" s="353"/>
      <c r="AA1075" s="353"/>
      <c r="AB1075" s="354"/>
      <c r="AC1075" s="355" t="s">
        <v>918</v>
      </c>
      <c r="AD1075" s="355"/>
      <c r="AE1075" s="355"/>
      <c r="AF1075" s="355"/>
      <c r="AG1075" s="355"/>
      <c r="AH1075" s="356" t="s">
        <v>1017</v>
      </c>
      <c r="AI1075" s="357"/>
      <c r="AJ1075" s="357"/>
      <c r="AK1075" s="357"/>
      <c r="AL1075" s="358" t="s">
        <v>1017</v>
      </c>
      <c r="AM1075" s="359"/>
      <c r="AN1075" s="359"/>
      <c r="AO1075" s="360"/>
      <c r="AP1075" s="361" t="s">
        <v>917</v>
      </c>
      <c r="AQ1075" s="361"/>
      <c r="AR1075" s="361"/>
      <c r="AS1075" s="361"/>
      <c r="AT1075" s="361"/>
      <c r="AU1075" s="361"/>
      <c r="AV1075" s="361"/>
      <c r="AW1075" s="361"/>
      <c r="AX1075" s="361"/>
    </row>
    <row r="1076" spans="1:50" ht="45" customHeight="1" x14ac:dyDescent="0.2">
      <c r="A1076" s="377">
        <v>8</v>
      </c>
      <c r="B1076" s="377">
        <v>1</v>
      </c>
      <c r="C1076" s="362" t="s">
        <v>856</v>
      </c>
      <c r="D1076" s="348"/>
      <c r="E1076" s="348"/>
      <c r="F1076" s="348"/>
      <c r="G1076" s="348"/>
      <c r="H1076" s="348"/>
      <c r="I1076" s="348"/>
      <c r="J1076" s="349">
        <v>6190001004232</v>
      </c>
      <c r="K1076" s="350"/>
      <c r="L1076" s="350"/>
      <c r="M1076" s="350"/>
      <c r="N1076" s="350"/>
      <c r="O1076" s="350"/>
      <c r="P1076" s="351" t="s">
        <v>937</v>
      </c>
      <c r="Q1076" s="351"/>
      <c r="R1076" s="351"/>
      <c r="S1076" s="351"/>
      <c r="T1076" s="351"/>
      <c r="U1076" s="351"/>
      <c r="V1076" s="351"/>
      <c r="W1076" s="351"/>
      <c r="X1076" s="351"/>
      <c r="Y1076" s="352">
        <v>3</v>
      </c>
      <c r="Z1076" s="353"/>
      <c r="AA1076" s="353"/>
      <c r="AB1076" s="354"/>
      <c r="AC1076" s="355" t="s">
        <v>918</v>
      </c>
      <c r="AD1076" s="355"/>
      <c r="AE1076" s="355"/>
      <c r="AF1076" s="355"/>
      <c r="AG1076" s="355"/>
      <c r="AH1076" s="356" t="s">
        <v>1017</v>
      </c>
      <c r="AI1076" s="357"/>
      <c r="AJ1076" s="357"/>
      <c r="AK1076" s="357"/>
      <c r="AL1076" s="358" t="s">
        <v>1017</v>
      </c>
      <c r="AM1076" s="359"/>
      <c r="AN1076" s="359"/>
      <c r="AO1076" s="360"/>
      <c r="AP1076" s="361" t="s">
        <v>917</v>
      </c>
      <c r="AQ1076" s="361"/>
      <c r="AR1076" s="361"/>
      <c r="AS1076" s="361"/>
      <c r="AT1076" s="361"/>
      <c r="AU1076" s="361"/>
      <c r="AV1076" s="361"/>
      <c r="AW1076" s="361"/>
      <c r="AX1076" s="361"/>
    </row>
    <row r="1077" spans="1:50" ht="48.65" customHeight="1" x14ac:dyDescent="0.2">
      <c r="A1077" s="377">
        <v>9</v>
      </c>
      <c r="B1077" s="377">
        <v>1</v>
      </c>
      <c r="C1077" s="362" t="s">
        <v>857</v>
      </c>
      <c r="D1077" s="348"/>
      <c r="E1077" s="348"/>
      <c r="F1077" s="348"/>
      <c r="G1077" s="348"/>
      <c r="H1077" s="348"/>
      <c r="I1077" s="348"/>
      <c r="J1077" s="349">
        <v>2420002018483</v>
      </c>
      <c r="K1077" s="350"/>
      <c r="L1077" s="350"/>
      <c r="M1077" s="350"/>
      <c r="N1077" s="350"/>
      <c r="O1077" s="350"/>
      <c r="P1077" s="351" t="s">
        <v>938</v>
      </c>
      <c r="Q1077" s="351"/>
      <c r="R1077" s="351"/>
      <c r="S1077" s="351"/>
      <c r="T1077" s="351"/>
      <c r="U1077" s="351"/>
      <c r="V1077" s="351"/>
      <c r="W1077" s="351"/>
      <c r="X1077" s="351"/>
      <c r="Y1077" s="352">
        <v>3</v>
      </c>
      <c r="Z1077" s="353"/>
      <c r="AA1077" s="353"/>
      <c r="AB1077" s="354"/>
      <c r="AC1077" s="355" t="s">
        <v>918</v>
      </c>
      <c r="AD1077" s="355"/>
      <c r="AE1077" s="355"/>
      <c r="AF1077" s="355"/>
      <c r="AG1077" s="355"/>
      <c r="AH1077" s="356" t="s">
        <v>1017</v>
      </c>
      <c r="AI1077" s="357"/>
      <c r="AJ1077" s="357"/>
      <c r="AK1077" s="357"/>
      <c r="AL1077" s="358" t="s">
        <v>1017</v>
      </c>
      <c r="AM1077" s="359"/>
      <c r="AN1077" s="359"/>
      <c r="AO1077" s="360"/>
      <c r="AP1077" s="361" t="s">
        <v>917</v>
      </c>
      <c r="AQ1077" s="361"/>
      <c r="AR1077" s="361"/>
      <c r="AS1077" s="361"/>
      <c r="AT1077" s="361"/>
      <c r="AU1077" s="361"/>
      <c r="AV1077" s="361"/>
      <c r="AW1077" s="361"/>
      <c r="AX1077" s="361"/>
    </row>
    <row r="1078" spans="1:50" ht="30" customHeight="1" x14ac:dyDescent="0.2">
      <c r="A1078" s="377">
        <v>10</v>
      </c>
      <c r="B1078" s="377">
        <v>1</v>
      </c>
      <c r="C1078" s="362" t="s">
        <v>893</v>
      </c>
      <c r="D1078" s="348"/>
      <c r="E1078" s="348"/>
      <c r="F1078" s="348"/>
      <c r="G1078" s="348"/>
      <c r="H1078" s="348"/>
      <c r="I1078" s="348"/>
      <c r="J1078" s="349">
        <v>5020001073567</v>
      </c>
      <c r="K1078" s="350"/>
      <c r="L1078" s="350"/>
      <c r="M1078" s="350"/>
      <c r="N1078" s="350"/>
      <c r="O1078" s="350"/>
      <c r="P1078" s="351" t="s">
        <v>939</v>
      </c>
      <c r="Q1078" s="351"/>
      <c r="R1078" s="351"/>
      <c r="S1078" s="351"/>
      <c r="T1078" s="351"/>
      <c r="U1078" s="351"/>
      <c r="V1078" s="351"/>
      <c r="W1078" s="351"/>
      <c r="X1078" s="351"/>
      <c r="Y1078" s="352">
        <v>2</v>
      </c>
      <c r="Z1078" s="353"/>
      <c r="AA1078" s="353"/>
      <c r="AB1078" s="354"/>
      <c r="AC1078" s="355" t="s">
        <v>918</v>
      </c>
      <c r="AD1078" s="355"/>
      <c r="AE1078" s="355"/>
      <c r="AF1078" s="355"/>
      <c r="AG1078" s="355"/>
      <c r="AH1078" s="356" t="s">
        <v>1017</v>
      </c>
      <c r="AI1078" s="357"/>
      <c r="AJ1078" s="357"/>
      <c r="AK1078" s="357"/>
      <c r="AL1078" s="358" t="s">
        <v>1017</v>
      </c>
      <c r="AM1078" s="359"/>
      <c r="AN1078" s="359"/>
      <c r="AO1078" s="360"/>
      <c r="AP1078" s="361" t="s">
        <v>917</v>
      </c>
      <c r="AQ1078" s="361"/>
      <c r="AR1078" s="361"/>
      <c r="AS1078" s="361"/>
      <c r="AT1078" s="361"/>
      <c r="AU1078" s="361"/>
      <c r="AV1078" s="361"/>
      <c r="AW1078" s="361"/>
      <c r="AX1078" s="361"/>
    </row>
    <row r="1079" spans="1:50" ht="30" hidden="1" customHeight="1" x14ac:dyDescent="0.2">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2">
      <c r="A1099" s="381" t="s">
        <v>320</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1" t="s">
        <v>335</v>
      </c>
      <c r="AM1099" s="282"/>
      <c r="AN1099" s="282"/>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7"/>
      <c r="B1102" s="377"/>
      <c r="C1102" s="149" t="s">
        <v>259</v>
      </c>
      <c r="D1102" s="384"/>
      <c r="E1102" s="149" t="s">
        <v>258</v>
      </c>
      <c r="F1102" s="384"/>
      <c r="G1102" s="384"/>
      <c r="H1102" s="384"/>
      <c r="I1102" s="384"/>
      <c r="J1102" s="149" t="s">
        <v>292</v>
      </c>
      <c r="K1102" s="149"/>
      <c r="L1102" s="149"/>
      <c r="M1102" s="149"/>
      <c r="N1102" s="149"/>
      <c r="O1102" s="149"/>
      <c r="P1102" s="368" t="s">
        <v>27</v>
      </c>
      <c r="Q1102" s="368"/>
      <c r="R1102" s="368"/>
      <c r="S1102" s="368"/>
      <c r="T1102" s="368"/>
      <c r="U1102" s="368"/>
      <c r="V1102" s="368"/>
      <c r="W1102" s="368"/>
      <c r="X1102" s="368"/>
      <c r="Y1102" s="149" t="s">
        <v>294</v>
      </c>
      <c r="Z1102" s="384"/>
      <c r="AA1102" s="384"/>
      <c r="AB1102" s="384"/>
      <c r="AC1102" s="149" t="s">
        <v>241</v>
      </c>
      <c r="AD1102" s="149"/>
      <c r="AE1102" s="149"/>
      <c r="AF1102" s="149"/>
      <c r="AG1102" s="149"/>
      <c r="AH1102" s="368" t="s">
        <v>254</v>
      </c>
      <c r="AI1102" s="369"/>
      <c r="AJ1102" s="369"/>
      <c r="AK1102" s="369"/>
      <c r="AL1102" s="369" t="s">
        <v>21</v>
      </c>
      <c r="AM1102" s="369"/>
      <c r="AN1102" s="369"/>
      <c r="AO1102" s="385"/>
      <c r="AP1102" s="371" t="s">
        <v>321</v>
      </c>
      <c r="AQ1102" s="371"/>
      <c r="AR1102" s="371"/>
      <c r="AS1102" s="371"/>
      <c r="AT1102" s="371"/>
      <c r="AU1102" s="371"/>
      <c r="AV1102" s="371"/>
      <c r="AW1102" s="371"/>
      <c r="AX1102" s="371"/>
    </row>
    <row r="1103" spans="1:50" ht="30" hidden="1" customHeight="1" x14ac:dyDescent="0.2">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2">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4981" priority="14135">
      <formula>IF(RIGHT(TEXT(P14,"0.#"),1)=".",FALSE,TRUE)</formula>
    </cfRule>
    <cfRule type="expression" dxfId="4980" priority="14136">
      <formula>IF(RIGHT(TEXT(P14,"0.#"),1)=".",TRUE,FALSE)</formula>
    </cfRule>
  </conditionalFormatting>
  <conditionalFormatting sqref="P18:AX18">
    <cfRule type="expression" dxfId="4979" priority="14011">
      <formula>IF(RIGHT(TEXT(P18,"0.#"),1)=".",FALSE,TRUE)</formula>
    </cfRule>
    <cfRule type="expression" dxfId="4978" priority="14012">
      <formula>IF(RIGHT(TEXT(P18,"0.#"),1)=".",TRUE,FALSE)</formula>
    </cfRule>
  </conditionalFormatting>
  <conditionalFormatting sqref="Y783">
    <cfRule type="expression" dxfId="4977" priority="14007">
      <formula>IF(RIGHT(TEXT(Y783,"0.#"),1)=".",FALSE,TRUE)</formula>
    </cfRule>
    <cfRule type="expression" dxfId="4976" priority="14008">
      <formula>IF(RIGHT(TEXT(Y783,"0.#"),1)=".",TRUE,FALSE)</formula>
    </cfRule>
  </conditionalFormatting>
  <conditionalFormatting sqref="Y792">
    <cfRule type="expression" dxfId="4975" priority="14003">
      <formula>IF(RIGHT(TEXT(Y792,"0.#"),1)=".",FALSE,TRUE)</formula>
    </cfRule>
    <cfRule type="expression" dxfId="4974" priority="14004">
      <formula>IF(RIGHT(TEXT(Y792,"0.#"),1)=".",TRUE,FALSE)</formula>
    </cfRule>
  </conditionalFormatting>
  <conditionalFormatting sqref="Y823:Y830 Y821 Y810:Y817 Y808 Y797:Y804 Y795">
    <cfRule type="expression" dxfId="4973" priority="13785">
      <formula>IF(RIGHT(TEXT(Y795,"0.#"),1)=".",FALSE,TRUE)</formula>
    </cfRule>
    <cfRule type="expression" dxfId="4972" priority="13786">
      <formula>IF(RIGHT(TEXT(Y795,"0.#"),1)=".",TRUE,FALSE)</formula>
    </cfRule>
  </conditionalFormatting>
  <conditionalFormatting sqref="P16:AQ17 P15:AX15 AR13:AX13">
    <cfRule type="expression" dxfId="4971" priority="13833">
      <formula>IF(RIGHT(TEXT(P13,"0.#"),1)=".",FALSE,TRUE)</formula>
    </cfRule>
    <cfRule type="expression" dxfId="4970" priority="13834">
      <formula>IF(RIGHT(TEXT(P13,"0.#"),1)=".",TRUE,FALSE)</formula>
    </cfRule>
  </conditionalFormatting>
  <conditionalFormatting sqref="P19:AJ19">
    <cfRule type="expression" dxfId="4969" priority="13831">
      <formula>IF(RIGHT(TEXT(P19,"0.#"),1)=".",FALSE,TRUE)</formula>
    </cfRule>
    <cfRule type="expression" dxfId="4968" priority="13832">
      <formula>IF(RIGHT(TEXT(P19,"0.#"),1)=".",TRUE,FALSE)</formula>
    </cfRule>
  </conditionalFormatting>
  <conditionalFormatting sqref="AE101 AQ101">
    <cfRule type="expression" dxfId="4967" priority="13823">
      <formula>IF(RIGHT(TEXT(AE101,"0.#"),1)=".",FALSE,TRUE)</formula>
    </cfRule>
    <cfRule type="expression" dxfId="4966" priority="13824">
      <formula>IF(RIGHT(TEXT(AE101,"0.#"),1)=".",TRUE,FALSE)</formula>
    </cfRule>
  </conditionalFormatting>
  <conditionalFormatting sqref="Y784:Y791 Y782">
    <cfRule type="expression" dxfId="4965" priority="13809">
      <formula>IF(RIGHT(TEXT(Y782,"0.#"),1)=".",FALSE,TRUE)</formula>
    </cfRule>
    <cfRule type="expression" dxfId="4964" priority="13810">
      <formula>IF(RIGHT(TEXT(Y782,"0.#"),1)=".",TRUE,FALSE)</formula>
    </cfRule>
  </conditionalFormatting>
  <conditionalFormatting sqref="AU783">
    <cfRule type="expression" dxfId="4963" priority="13807">
      <formula>IF(RIGHT(TEXT(AU783,"0.#"),1)=".",FALSE,TRUE)</formula>
    </cfRule>
    <cfRule type="expression" dxfId="4962" priority="13808">
      <formula>IF(RIGHT(TEXT(AU783,"0.#"),1)=".",TRUE,FALSE)</formula>
    </cfRule>
  </conditionalFormatting>
  <conditionalFormatting sqref="AU792">
    <cfRule type="expression" dxfId="4961" priority="13805">
      <formula>IF(RIGHT(TEXT(AU792,"0.#"),1)=".",FALSE,TRUE)</formula>
    </cfRule>
    <cfRule type="expression" dxfId="4960" priority="13806">
      <formula>IF(RIGHT(TEXT(AU792,"0.#"),1)=".",TRUE,FALSE)</formula>
    </cfRule>
  </conditionalFormatting>
  <conditionalFormatting sqref="AU784:AU791 AU782">
    <cfRule type="expression" dxfId="4959" priority="13803">
      <formula>IF(RIGHT(TEXT(AU782,"0.#"),1)=".",FALSE,TRUE)</formula>
    </cfRule>
    <cfRule type="expression" dxfId="4958" priority="13804">
      <formula>IF(RIGHT(TEXT(AU782,"0.#"),1)=".",TRUE,FALSE)</formula>
    </cfRule>
  </conditionalFormatting>
  <conditionalFormatting sqref="Y822 Y809 Y796">
    <cfRule type="expression" dxfId="4957" priority="13789">
      <formula>IF(RIGHT(TEXT(Y796,"0.#"),1)=".",FALSE,TRUE)</formula>
    </cfRule>
    <cfRule type="expression" dxfId="4956" priority="13790">
      <formula>IF(RIGHT(TEXT(Y796,"0.#"),1)=".",TRUE,FALSE)</formula>
    </cfRule>
  </conditionalFormatting>
  <conditionalFormatting sqref="Y831 Y818 Y805">
    <cfRule type="expression" dxfId="4955" priority="13787">
      <formula>IF(RIGHT(TEXT(Y805,"0.#"),1)=".",FALSE,TRUE)</formula>
    </cfRule>
    <cfRule type="expression" dxfId="4954" priority="13788">
      <formula>IF(RIGHT(TEXT(Y805,"0.#"),1)=".",TRUE,FALSE)</formula>
    </cfRule>
  </conditionalFormatting>
  <conditionalFormatting sqref="AU822 AU809 AU796">
    <cfRule type="expression" dxfId="4953" priority="13783">
      <formula>IF(RIGHT(TEXT(AU796,"0.#"),1)=".",FALSE,TRUE)</formula>
    </cfRule>
    <cfRule type="expression" dxfId="4952" priority="13784">
      <formula>IF(RIGHT(TEXT(AU796,"0.#"),1)=".",TRUE,FALSE)</formula>
    </cfRule>
  </conditionalFormatting>
  <conditionalFormatting sqref="AU831 AU818 AU805">
    <cfRule type="expression" dxfId="4951" priority="13781">
      <formula>IF(RIGHT(TEXT(AU805,"0.#"),1)=".",FALSE,TRUE)</formula>
    </cfRule>
    <cfRule type="expression" dxfId="4950" priority="13782">
      <formula>IF(RIGHT(TEXT(AU805,"0.#"),1)=".",TRUE,FALSE)</formula>
    </cfRule>
  </conditionalFormatting>
  <conditionalFormatting sqref="AU823:AU824 AU821 AU810:AU817 AU808 AU797:AU804 AU795 AU827:AU830">
    <cfRule type="expression" dxfId="4949" priority="13779">
      <formula>IF(RIGHT(TEXT(AU795,"0.#"),1)=".",FALSE,TRUE)</formula>
    </cfRule>
    <cfRule type="expression" dxfId="4948" priority="13780">
      <formula>IF(RIGHT(TEXT(AU795,"0.#"),1)=".",TRUE,FALSE)</formula>
    </cfRule>
  </conditionalFormatting>
  <conditionalFormatting sqref="AM87">
    <cfRule type="expression" dxfId="4947" priority="13433">
      <formula>IF(RIGHT(TEXT(AM87,"0.#"),1)=".",FALSE,TRUE)</formula>
    </cfRule>
    <cfRule type="expression" dxfId="4946" priority="13434">
      <formula>IF(RIGHT(TEXT(AM87,"0.#"),1)=".",TRUE,FALSE)</formula>
    </cfRule>
  </conditionalFormatting>
  <conditionalFormatting sqref="AE55">
    <cfRule type="expression" dxfId="4945" priority="13501">
      <formula>IF(RIGHT(TEXT(AE55,"0.#"),1)=".",FALSE,TRUE)</formula>
    </cfRule>
    <cfRule type="expression" dxfId="4944" priority="13502">
      <formula>IF(RIGHT(TEXT(AE55,"0.#"),1)=".",TRUE,FALSE)</formula>
    </cfRule>
  </conditionalFormatting>
  <conditionalFormatting sqref="AI55">
    <cfRule type="expression" dxfId="4943" priority="13499">
      <formula>IF(RIGHT(TEXT(AI55,"0.#"),1)=".",FALSE,TRUE)</formula>
    </cfRule>
    <cfRule type="expression" dxfId="4942" priority="13500">
      <formula>IF(RIGHT(TEXT(AI55,"0.#"),1)=".",TRUE,FALSE)</formula>
    </cfRule>
  </conditionalFormatting>
  <conditionalFormatting sqref="AE34 AI34 AM34">
    <cfRule type="expression" dxfId="4941" priority="13591">
      <formula>IF(RIGHT(TEXT(AE34,"0.#"),1)=".",FALSE,TRUE)</formula>
    </cfRule>
    <cfRule type="expression" dxfId="4940" priority="13592">
      <formula>IF(RIGHT(TEXT(AE34,"0.#"),1)=".",TRUE,FALSE)</formula>
    </cfRule>
  </conditionalFormatting>
  <conditionalFormatting sqref="AM33">
    <cfRule type="expression" dxfId="4939" priority="13581">
      <formula>IF(RIGHT(TEXT(AM33,"0.#"),1)=".",FALSE,TRUE)</formula>
    </cfRule>
    <cfRule type="expression" dxfId="4938" priority="13582">
      <formula>IF(RIGHT(TEXT(AM33,"0.#"),1)=".",TRUE,FALSE)</formula>
    </cfRule>
  </conditionalFormatting>
  <conditionalFormatting sqref="AQ32:AQ34">
    <cfRule type="expression" dxfId="4937" priority="13573">
      <formula>IF(RIGHT(TEXT(AQ32,"0.#"),1)=".",FALSE,TRUE)</formula>
    </cfRule>
    <cfRule type="expression" dxfId="4936" priority="13574">
      <formula>IF(RIGHT(TEXT(AQ32,"0.#"),1)=".",TRUE,FALSE)</formula>
    </cfRule>
  </conditionalFormatting>
  <conditionalFormatting sqref="AU32:AU34">
    <cfRule type="expression" dxfId="4935" priority="13571">
      <formula>IF(RIGHT(TEXT(AU32,"0.#"),1)=".",FALSE,TRUE)</formula>
    </cfRule>
    <cfRule type="expression" dxfId="4934" priority="13572">
      <formula>IF(RIGHT(TEXT(AU32,"0.#"),1)=".",TRUE,FALSE)</formula>
    </cfRule>
  </conditionalFormatting>
  <conditionalFormatting sqref="AE53">
    <cfRule type="expression" dxfId="4933" priority="13505">
      <formula>IF(RIGHT(TEXT(AE53,"0.#"),1)=".",FALSE,TRUE)</formula>
    </cfRule>
    <cfRule type="expression" dxfId="4932" priority="13506">
      <formula>IF(RIGHT(TEXT(AE53,"0.#"),1)=".",TRUE,FALSE)</formula>
    </cfRule>
  </conditionalFormatting>
  <conditionalFormatting sqref="AE54">
    <cfRule type="expression" dxfId="4931" priority="13503">
      <formula>IF(RIGHT(TEXT(AE54,"0.#"),1)=".",FALSE,TRUE)</formula>
    </cfRule>
    <cfRule type="expression" dxfId="4930" priority="13504">
      <formula>IF(RIGHT(TEXT(AE54,"0.#"),1)=".",TRUE,FALSE)</formula>
    </cfRule>
  </conditionalFormatting>
  <conditionalFormatting sqref="AI54">
    <cfRule type="expression" dxfId="4929" priority="13497">
      <formula>IF(RIGHT(TEXT(AI54,"0.#"),1)=".",FALSE,TRUE)</formula>
    </cfRule>
    <cfRule type="expression" dxfId="4928" priority="13498">
      <formula>IF(RIGHT(TEXT(AI54,"0.#"),1)=".",TRUE,FALSE)</formula>
    </cfRule>
  </conditionalFormatting>
  <conditionalFormatting sqref="AI53">
    <cfRule type="expression" dxfId="4927" priority="13495">
      <formula>IF(RIGHT(TEXT(AI53,"0.#"),1)=".",FALSE,TRUE)</formula>
    </cfRule>
    <cfRule type="expression" dxfId="4926" priority="13496">
      <formula>IF(RIGHT(TEXT(AI53,"0.#"),1)=".",TRUE,FALSE)</formula>
    </cfRule>
  </conditionalFormatting>
  <conditionalFormatting sqref="AM53">
    <cfRule type="expression" dxfId="4925" priority="13493">
      <formula>IF(RIGHT(TEXT(AM53,"0.#"),1)=".",FALSE,TRUE)</formula>
    </cfRule>
    <cfRule type="expression" dxfId="4924" priority="13494">
      <formula>IF(RIGHT(TEXT(AM53,"0.#"),1)=".",TRUE,FALSE)</formula>
    </cfRule>
  </conditionalFormatting>
  <conditionalFormatting sqref="AM54">
    <cfRule type="expression" dxfId="4923" priority="13491">
      <formula>IF(RIGHT(TEXT(AM54,"0.#"),1)=".",FALSE,TRUE)</formula>
    </cfRule>
    <cfRule type="expression" dxfId="4922" priority="13492">
      <formula>IF(RIGHT(TEXT(AM54,"0.#"),1)=".",TRUE,FALSE)</formula>
    </cfRule>
  </conditionalFormatting>
  <conditionalFormatting sqref="AM55">
    <cfRule type="expression" dxfId="4921" priority="13489">
      <formula>IF(RIGHT(TEXT(AM55,"0.#"),1)=".",FALSE,TRUE)</formula>
    </cfRule>
    <cfRule type="expression" dxfId="4920" priority="13490">
      <formula>IF(RIGHT(TEXT(AM55,"0.#"),1)=".",TRUE,FALSE)</formula>
    </cfRule>
  </conditionalFormatting>
  <conditionalFormatting sqref="AE60">
    <cfRule type="expression" dxfId="4919" priority="13475">
      <formula>IF(RIGHT(TEXT(AE60,"0.#"),1)=".",FALSE,TRUE)</formula>
    </cfRule>
    <cfRule type="expression" dxfId="4918" priority="13476">
      <formula>IF(RIGHT(TEXT(AE60,"0.#"),1)=".",TRUE,FALSE)</formula>
    </cfRule>
  </conditionalFormatting>
  <conditionalFormatting sqref="AE61">
    <cfRule type="expression" dxfId="4917" priority="13473">
      <formula>IF(RIGHT(TEXT(AE61,"0.#"),1)=".",FALSE,TRUE)</formula>
    </cfRule>
    <cfRule type="expression" dxfId="4916" priority="13474">
      <formula>IF(RIGHT(TEXT(AE61,"0.#"),1)=".",TRUE,FALSE)</formula>
    </cfRule>
  </conditionalFormatting>
  <conditionalFormatting sqref="AE62">
    <cfRule type="expression" dxfId="4915" priority="13471">
      <formula>IF(RIGHT(TEXT(AE62,"0.#"),1)=".",FALSE,TRUE)</formula>
    </cfRule>
    <cfRule type="expression" dxfId="4914" priority="13472">
      <formula>IF(RIGHT(TEXT(AE62,"0.#"),1)=".",TRUE,FALSE)</formula>
    </cfRule>
  </conditionalFormatting>
  <conditionalFormatting sqref="AI62">
    <cfRule type="expression" dxfId="4913" priority="13469">
      <formula>IF(RIGHT(TEXT(AI62,"0.#"),1)=".",FALSE,TRUE)</formula>
    </cfRule>
    <cfRule type="expression" dxfId="4912" priority="13470">
      <formula>IF(RIGHT(TEXT(AI62,"0.#"),1)=".",TRUE,FALSE)</formula>
    </cfRule>
  </conditionalFormatting>
  <conditionalFormatting sqref="AI61">
    <cfRule type="expression" dxfId="4911" priority="13467">
      <formula>IF(RIGHT(TEXT(AI61,"0.#"),1)=".",FALSE,TRUE)</formula>
    </cfRule>
    <cfRule type="expression" dxfId="4910" priority="13468">
      <formula>IF(RIGHT(TEXT(AI61,"0.#"),1)=".",TRUE,FALSE)</formula>
    </cfRule>
  </conditionalFormatting>
  <conditionalFormatting sqref="AI60">
    <cfRule type="expression" dxfId="4909" priority="13465">
      <formula>IF(RIGHT(TEXT(AI60,"0.#"),1)=".",FALSE,TRUE)</formula>
    </cfRule>
    <cfRule type="expression" dxfId="4908" priority="13466">
      <formula>IF(RIGHT(TEXT(AI60,"0.#"),1)=".",TRUE,FALSE)</formula>
    </cfRule>
  </conditionalFormatting>
  <conditionalFormatting sqref="AM60">
    <cfRule type="expression" dxfId="4907" priority="13463">
      <formula>IF(RIGHT(TEXT(AM60,"0.#"),1)=".",FALSE,TRUE)</formula>
    </cfRule>
    <cfRule type="expression" dxfId="4906" priority="13464">
      <formula>IF(RIGHT(TEXT(AM60,"0.#"),1)=".",TRUE,FALSE)</formula>
    </cfRule>
  </conditionalFormatting>
  <conditionalFormatting sqref="AM61">
    <cfRule type="expression" dxfId="4905" priority="13461">
      <formula>IF(RIGHT(TEXT(AM61,"0.#"),1)=".",FALSE,TRUE)</formula>
    </cfRule>
    <cfRule type="expression" dxfId="4904" priority="13462">
      <formula>IF(RIGHT(TEXT(AM61,"0.#"),1)=".",TRUE,FALSE)</formula>
    </cfRule>
  </conditionalFormatting>
  <conditionalFormatting sqref="AM62">
    <cfRule type="expression" dxfId="4903" priority="13459">
      <formula>IF(RIGHT(TEXT(AM62,"0.#"),1)=".",FALSE,TRUE)</formula>
    </cfRule>
    <cfRule type="expression" dxfId="4902" priority="13460">
      <formula>IF(RIGHT(TEXT(AM62,"0.#"),1)=".",TRUE,FALSE)</formula>
    </cfRule>
  </conditionalFormatting>
  <conditionalFormatting sqref="AE87">
    <cfRule type="expression" dxfId="4901" priority="13445">
      <formula>IF(RIGHT(TEXT(AE87,"0.#"),1)=".",FALSE,TRUE)</formula>
    </cfRule>
    <cfRule type="expression" dxfId="4900" priority="13446">
      <formula>IF(RIGHT(TEXT(AE87,"0.#"),1)=".",TRUE,FALSE)</formula>
    </cfRule>
  </conditionalFormatting>
  <conditionalFormatting sqref="AE88">
    <cfRule type="expression" dxfId="4899" priority="13443">
      <formula>IF(RIGHT(TEXT(AE88,"0.#"),1)=".",FALSE,TRUE)</formula>
    </cfRule>
    <cfRule type="expression" dxfId="4898" priority="13444">
      <formula>IF(RIGHT(TEXT(AE88,"0.#"),1)=".",TRUE,FALSE)</formula>
    </cfRule>
  </conditionalFormatting>
  <conditionalFormatting sqref="AE89">
    <cfRule type="expression" dxfId="4897" priority="13441">
      <formula>IF(RIGHT(TEXT(AE89,"0.#"),1)=".",FALSE,TRUE)</formula>
    </cfRule>
    <cfRule type="expression" dxfId="4896" priority="13442">
      <formula>IF(RIGHT(TEXT(AE89,"0.#"),1)=".",TRUE,FALSE)</formula>
    </cfRule>
  </conditionalFormatting>
  <conditionalFormatting sqref="AI89">
    <cfRule type="expression" dxfId="4895" priority="13439">
      <formula>IF(RIGHT(TEXT(AI89,"0.#"),1)=".",FALSE,TRUE)</formula>
    </cfRule>
    <cfRule type="expression" dxfId="4894" priority="13440">
      <formula>IF(RIGHT(TEXT(AI89,"0.#"),1)=".",TRUE,FALSE)</formula>
    </cfRule>
  </conditionalFormatting>
  <conditionalFormatting sqref="AI88">
    <cfRule type="expression" dxfId="4893" priority="13437">
      <formula>IF(RIGHT(TEXT(AI88,"0.#"),1)=".",FALSE,TRUE)</formula>
    </cfRule>
    <cfRule type="expression" dxfId="4892" priority="13438">
      <formula>IF(RIGHT(TEXT(AI88,"0.#"),1)=".",TRUE,FALSE)</formula>
    </cfRule>
  </conditionalFormatting>
  <conditionalFormatting sqref="AI87">
    <cfRule type="expression" dxfId="4891" priority="13435">
      <formula>IF(RIGHT(TEXT(AI87,"0.#"),1)=".",FALSE,TRUE)</formula>
    </cfRule>
    <cfRule type="expression" dxfId="4890" priority="13436">
      <formula>IF(RIGHT(TEXT(AI87,"0.#"),1)=".",TRUE,FALSE)</formula>
    </cfRule>
  </conditionalFormatting>
  <conditionalFormatting sqref="AM88">
    <cfRule type="expression" dxfId="4889" priority="13431">
      <formula>IF(RIGHT(TEXT(AM88,"0.#"),1)=".",FALSE,TRUE)</formula>
    </cfRule>
    <cfRule type="expression" dxfId="4888" priority="13432">
      <formula>IF(RIGHT(TEXT(AM88,"0.#"),1)=".",TRUE,FALSE)</formula>
    </cfRule>
  </conditionalFormatting>
  <conditionalFormatting sqref="AM89">
    <cfRule type="expression" dxfId="4887" priority="13429">
      <formula>IF(RIGHT(TEXT(AM89,"0.#"),1)=".",FALSE,TRUE)</formula>
    </cfRule>
    <cfRule type="expression" dxfId="4886" priority="13430">
      <formula>IF(RIGHT(TEXT(AM89,"0.#"),1)=".",TRUE,FALSE)</formula>
    </cfRule>
  </conditionalFormatting>
  <conditionalFormatting sqref="AE92">
    <cfRule type="expression" dxfId="4885" priority="13415">
      <formula>IF(RIGHT(TEXT(AE92,"0.#"),1)=".",FALSE,TRUE)</formula>
    </cfRule>
    <cfRule type="expression" dxfId="4884" priority="13416">
      <formula>IF(RIGHT(TEXT(AE92,"0.#"),1)=".",TRUE,FALSE)</formula>
    </cfRule>
  </conditionalFormatting>
  <conditionalFormatting sqref="AE93">
    <cfRule type="expression" dxfId="4883" priority="13413">
      <formula>IF(RIGHT(TEXT(AE93,"0.#"),1)=".",FALSE,TRUE)</formula>
    </cfRule>
    <cfRule type="expression" dxfId="4882" priority="13414">
      <formula>IF(RIGHT(TEXT(AE93,"0.#"),1)=".",TRUE,FALSE)</formula>
    </cfRule>
  </conditionalFormatting>
  <conditionalFormatting sqref="AE94">
    <cfRule type="expression" dxfId="4881" priority="13411">
      <formula>IF(RIGHT(TEXT(AE94,"0.#"),1)=".",FALSE,TRUE)</formula>
    </cfRule>
    <cfRule type="expression" dxfId="4880" priority="13412">
      <formula>IF(RIGHT(TEXT(AE94,"0.#"),1)=".",TRUE,FALSE)</formula>
    </cfRule>
  </conditionalFormatting>
  <conditionalFormatting sqref="AI94">
    <cfRule type="expression" dxfId="4879" priority="13409">
      <formula>IF(RIGHT(TEXT(AI94,"0.#"),1)=".",FALSE,TRUE)</formula>
    </cfRule>
    <cfRule type="expression" dxfId="4878" priority="13410">
      <formula>IF(RIGHT(TEXT(AI94,"0.#"),1)=".",TRUE,FALSE)</formula>
    </cfRule>
  </conditionalFormatting>
  <conditionalFormatting sqref="AI93">
    <cfRule type="expression" dxfId="4877" priority="13407">
      <formula>IF(RIGHT(TEXT(AI93,"0.#"),1)=".",FALSE,TRUE)</formula>
    </cfRule>
    <cfRule type="expression" dxfId="4876" priority="13408">
      <formula>IF(RIGHT(TEXT(AI93,"0.#"),1)=".",TRUE,FALSE)</formula>
    </cfRule>
  </conditionalFormatting>
  <conditionalFormatting sqref="AI92">
    <cfRule type="expression" dxfId="4875" priority="13405">
      <formula>IF(RIGHT(TEXT(AI92,"0.#"),1)=".",FALSE,TRUE)</formula>
    </cfRule>
    <cfRule type="expression" dxfId="4874" priority="13406">
      <formula>IF(RIGHT(TEXT(AI92,"0.#"),1)=".",TRUE,FALSE)</formula>
    </cfRule>
  </conditionalFormatting>
  <conditionalFormatting sqref="AM92">
    <cfRule type="expression" dxfId="4873" priority="13403">
      <formula>IF(RIGHT(TEXT(AM92,"0.#"),1)=".",FALSE,TRUE)</formula>
    </cfRule>
    <cfRule type="expression" dxfId="4872" priority="13404">
      <formula>IF(RIGHT(TEXT(AM92,"0.#"),1)=".",TRUE,FALSE)</formula>
    </cfRule>
  </conditionalFormatting>
  <conditionalFormatting sqref="AM93">
    <cfRule type="expression" dxfId="4871" priority="13401">
      <formula>IF(RIGHT(TEXT(AM93,"0.#"),1)=".",FALSE,TRUE)</formula>
    </cfRule>
    <cfRule type="expression" dxfId="4870" priority="13402">
      <formula>IF(RIGHT(TEXT(AM93,"0.#"),1)=".",TRUE,FALSE)</formula>
    </cfRule>
  </conditionalFormatting>
  <conditionalFormatting sqref="AM94">
    <cfRule type="expression" dxfId="4869" priority="13399">
      <formula>IF(RIGHT(TEXT(AM94,"0.#"),1)=".",FALSE,TRUE)</formula>
    </cfRule>
    <cfRule type="expression" dxfId="4868" priority="13400">
      <formula>IF(RIGHT(TEXT(AM94,"0.#"),1)=".",TRUE,FALSE)</formula>
    </cfRule>
  </conditionalFormatting>
  <conditionalFormatting sqref="AE97">
    <cfRule type="expression" dxfId="4867" priority="13385">
      <formula>IF(RIGHT(TEXT(AE97,"0.#"),1)=".",FALSE,TRUE)</formula>
    </cfRule>
    <cfRule type="expression" dxfId="4866" priority="13386">
      <formula>IF(RIGHT(TEXT(AE97,"0.#"),1)=".",TRUE,FALSE)</formula>
    </cfRule>
  </conditionalFormatting>
  <conditionalFormatting sqref="AE98">
    <cfRule type="expression" dxfId="4865" priority="13383">
      <formula>IF(RIGHT(TEXT(AE98,"0.#"),1)=".",FALSE,TRUE)</formula>
    </cfRule>
    <cfRule type="expression" dxfId="4864" priority="13384">
      <formula>IF(RIGHT(TEXT(AE98,"0.#"),1)=".",TRUE,FALSE)</formula>
    </cfRule>
  </conditionalFormatting>
  <conditionalFormatting sqref="AE99">
    <cfRule type="expression" dxfId="4863" priority="13381">
      <formula>IF(RIGHT(TEXT(AE99,"0.#"),1)=".",FALSE,TRUE)</formula>
    </cfRule>
    <cfRule type="expression" dxfId="4862" priority="13382">
      <formula>IF(RIGHT(TEXT(AE99,"0.#"),1)=".",TRUE,FALSE)</formula>
    </cfRule>
  </conditionalFormatting>
  <conditionalFormatting sqref="AI99">
    <cfRule type="expression" dxfId="4861" priority="13379">
      <formula>IF(RIGHT(TEXT(AI99,"0.#"),1)=".",FALSE,TRUE)</formula>
    </cfRule>
    <cfRule type="expression" dxfId="4860" priority="13380">
      <formula>IF(RIGHT(TEXT(AI99,"0.#"),1)=".",TRUE,FALSE)</formula>
    </cfRule>
  </conditionalFormatting>
  <conditionalFormatting sqref="AI98">
    <cfRule type="expression" dxfId="4859" priority="13377">
      <formula>IF(RIGHT(TEXT(AI98,"0.#"),1)=".",FALSE,TRUE)</formula>
    </cfRule>
    <cfRule type="expression" dxfId="4858" priority="13378">
      <formula>IF(RIGHT(TEXT(AI98,"0.#"),1)=".",TRUE,FALSE)</formula>
    </cfRule>
  </conditionalFormatting>
  <conditionalFormatting sqref="AI97">
    <cfRule type="expression" dxfId="4857" priority="13375">
      <formula>IF(RIGHT(TEXT(AI97,"0.#"),1)=".",FALSE,TRUE)</formula>
    </cfRule>
    <cfRule type="expression" dxfId="4856" priority="13376">
      <formula>IF(RIGHT(TEXT(AI97,"0.#"),1)=".",TRUE,FALSE)</formula>
    </cfRule>
  </conditionalFormatting>
  <conditionalFormatting sqref="AM97">
    <cfRule type="expression" dxfId="4855" priority="13373">
      <formula>IF(RIGHT(TEXT(AM97,"0.#"),1)=".",FALSE,TRUE)</formula>
    </cfRule>
    <cfRule type="expression" dxfId="4854" priority="13374">
      <formula>IF(RIGHT(TEXT(AM97,"0.#"),1)=".",TRUE,FALSE)</formula>
    </cfRule>
  </conditionalFormatting>
  <conditionalFormatting sqref="AM98">
    <cfRule type="expression" dxfId="4853" priority="13371">
      <formula>IF(RIGHT(TEXT(AM98,"0.#"),1)=".",FALSE,TRUE)</formula>
    </cfRule>
    <cfRule type="expression" dxfId="4852" priority="13372">
      <formula>IF(RIGHT(TEXT(AM98,"0.#"),1)=".",TRUE,FALSE)</formula>
    </cfRule>
  </conditionalFormatting>
  <conditionalFormatting sqref="AM99">
    <cfRule type="expression" dxfId="4851" priority="13369">
      <formula>IF(RIGHT(TEXT(AM99,"0.#"),1)=".",FALSE,TRUE)</formula>
    </cfRule>
    <cfRule type="expression" dxfId="4850" priority="13370">
      <formula>IF(RIGHT(TEXT(AM99,"0.#"),1)=".",TRUE,FALSE)</formula>
    </cfRule>
  </conditionalFormatting>
  <conditionalFormatting sqref="AI101">
    <cfRule type="expression" dxfId="4849" priority="13355">
      <formula>IF(RIGHT(TEXT(AI101,"0.#"),1)=".",FALSE,TRUE)</formula>
    </cfRule>
    <cfRule type="expression" dxfId="4848" priority="13356">
      <formula>IF(RIGHT(TEXT(AI101,"0.#"),1)=".",TRUE,FALSE)</formula>
    </cfRule>
  </conditionalFormatting>
  <conditionalFormatting sqref="AM101">
    <cfRule type="expression" dxfId="4847" priority="13353">
      <formula>IF(RIGHT(TEXT(AM101,"0.#"),1)=".",FALSE,TRUE)</formula>
    </cfRule>
    <cfRule type="expression" dxfId="4846" priority="13354">
      <formula>IF(RIGHT(TEXT(AM101,"0.#"),1)=".",TRUE,FALSE)</formula>
    </cfRule>
  </conditionalFormatting>
  <conditionalFormatting sqref="AE102">
    <cfRule type="expression" dxfId="4845" priority="13351">
      <formula>IF(RIGHT(TEXT(AE102,"0.#"),1)=".",FALSE,TRUE)</formula>
    </cfRule>
    <cfRule type="expression" dxfId="4844" priority="13352">
      <formula>IF(RIGHT(TEXT(AE102,"0.#"),1)=".",TRUE,FALSE)</formula>
    </cfRule>
  </conditionalFormatting>
  <conditionalFormatting sqref="AI102">
    <cfRule type="expression" dxfId="4843" priority="13349">
      <formula>IF(RIGHT(TEXT(AI102,"0.#"),1)=".",FALSE,TRUE)</formula>
    </cfRule>
    <cfRule type="expression" dxfId="4842" priority="13350">
      <formula>IF(RIGHT(TEXT(AI102,"0.#"),1)=".",TRUE,FALSE)</formula>
    </cfRule>
  </conditionalFormatting>
  <conditionalFormatting sqref="AM102">
    <cfRule type="expression" dxfId="4841" priority="13347">
      <formula>IF(RIGHT(TEXT(AM102,"0.#"),1)=".",FALSE,TRUE)</formula>
    </cfRule>
    <cfRule type="expression" dxfId="4840" priority="13348">
      <formula>IF(RIGHT(TEXT(AM102,"0.#"),1)=".",TRUE,FALSE)</formula>
    </cfRule>
  </conditionalFormatting>
  <conditionalFormatting sqref="AQ102">
    <cfRule type="expression" dxfId="4839" priority="13345">
      <formula>IF(RIGHT(TEXT(AQ102,"0.#"),1)=".",FALSE,TRUE)</formula>
    </cfRule>
    <cfRule type="expression" dxfId="4838" priority="13346">
      <formula>IF(RIGHT(TEXT(AQ102,"0.#"),1)=".",TRUE,FALSE)</formula>
    </cfRule>
  </conditionalFormatting>
  <conditionalFormatting sqref="AE104">
    <cfRule type="expression" dxfId="4837" priority="13343">
      <formula>IF(RIGHT(TEXT(AE104,"0.#"),1)=".",FALSE,TRUE)</formula>
    </cfRule>
    <cfRule type="expression" dxfId="4836" priority="13344">
      <formula>IF(RIGHT(TEXT(AE104,"0.#"),1)=".",TRUE,FALSE)</formula>
    </cfRule>
  </conditionalFormatting>
  <conditionalFormatting sqref="AI104">
    <cfRule type="expression" dxfId="4835" priority="13341">
      <formula>IF(RIGHT(TEXT(AI104,"0.#"),1)=".",FALSE,TRUE)</formula>
    </cfRule>
    <cfRule type="expression" dxfId="4834" priority="13342">
      <formula>IF(RIGHT(TEXT(AI104,"0.#"),1)=".",TRUE,FALSE)</formula>
    </cfRule>
  </conditionalFormatting>
  <conditionalFormatting sqref="AM104">
    <cfRule type="expression" dxfId="4833" priority="13339">
      <formula>IF(RIGHT(TEXT(AM104,"0.#"),1)=".",FALSE,TRUE)</formula>
    </cfRule>
    <cfRule type="expression" dxfId="4832" priority="13340">
      <formula>IF(RIGHT(TEXT(AM104,"0.#"),1)=".",TRUE,FALSE)</formula>
    </cfRule>
  </conditionalFormatting>
  <conditionalFormatting sqref="AE105">
    <cfRule type="expression" dxfId="4831" priority="13337">
      <formula>IF(RIGHT(TEXT(AE105,"0.#"),1)=".",FALSE,TRUE)</formula>
    </cfRule>
    <cfRule type="expression" dxfId="4830" priority="13338">
      <formula>IF(RIGHT(TEXT(AE105,"0.#"),1)=".",TRUE,FALSE)</formula>
    </cfRule>
  </conditionalFormatting>
  <conditionalFormatting sqref="AI105">
    <cfRule type="expression" dxfId="4829" priority="13335">
      <formula>IF(RIGHT(TEXT(AI105,"0.#"),1)=".",FALSE,TRUE)</formula>
    </cfRule>
    <cfRule type="expression" dxfId="4828" priority="13336">
      <formula>IF(RIGHT(TEXT(AI105,"0.#"),1)=".",TRUE,FALSE)</formula>
    </cfRule>
  </conditionalFormatting>
  <conditionalFormatting sqref="AM105">
    <cfRule type="expression" dxfId="4827" priority="13333">
      <formula>IF(RIGHT(TEXT(AM105,"0.#"),1)=".",FALSE,TRUE)</formula>
    </cfRule>
    <cfRule type="expression" dxfId="4826" priority="13334">
      <formula>IF(RIGHT(TEXT(AM105,"0.#"),1)=".",TRUE,FALSE)</formula>
    </cfRule>
  </conditionalFormatting>
  <conditionalFormatting sqref="AE107">
    <cfRule type="expression" dxfId="4825" priority="13329">
      <formula>IF(RIGHT(TEXT(AE107,"0.#"),1)=".",FALSE,TRUE)</formula>
    </cfRule>
    <cfRule type="expression" dxfId="4824" priority="13330">
      <formula>IF(RIGHT(TEXT(AE107,"0.#"),1)=".",TRUE,FALSE)</formula>
    </cfRule>
  </conditionalFormatting>
  <conditionalFormatting sqref="AI107">
    <cfRule type="expression" dxfId="4823" priority="13327">
      <formula>IF(RIGHT(TEXT(AI107,"0.#"),1)=".",FALSE,TRUE)</formula>
    </cfRule>
    <cfRule type="expression" dxfId="4822" priority="13328">
      <formula>IF(RIGHT(TEXT(AI107,"0.#"),1)=".",TRUE,FALSE)</formula>
    </cfRule>
  </conditionalFormatting>
  <conditionalFormatting sqref="AM107">
    <cfRule type="expression" dxfId="4821" priority="13325">
      <formula>IF(RIGHT(TEXT(AM107,"0.#"),1)=".",FALSE,TRUE)</formula>
    </cfRule>
    <cfRule type="expression" dxfId="4820" priority="13326">
      <formula>IF(RIGHT(TEXT(AM107,"0.#"),1)=".",TRUE,FALSE)</formula>
    </cfRule>
  </conditionalFormatting>
  <conditionalFormatting sqref="AE108">
    <cfRule type="expression" dxfId="4819" priority="13323">
      <formula>IF(RIGHT(TEXT(AE108,"0.#"),1)=".",FALSE,TRUE)</formula>
    </cfRule>
    <cfRule type="expression" dxfId="4818" priority="13324">
      <formula>IF(RIGHT(TEXT(AE108,"0.#"),1)=".",TRUE,FALSE)</formula>
    </cfRule>
  </conditionalFormatting>
  <conditionalFormatting sqref="AI108">
    <cfRule type="expression" dxfId="4817" priority="13321">
      <formula>IF(RIGHT(TEXT(AI108,"0.#"),1)=".",FALSE,TRUE)</formula>
    </cfRule>
    <cfRule type="expression" dxfId="4816" priority="13322">
      <formula>IF(RIGHT(TEXT(AI108,"0.#"),1)=".",TRUE,FALSE)</formula>
    </cfRule>
  </conditionalFormatting>
  <conditionalFormatting sqref="AM108">
    <cfRule type="expression" dxfId="4815" priority="13319">
      <formula>IF(RIGHT(TEXT(AM108,"0.#"),1)=".",FALSE,TRUE)</formula>
    </cfRule>
    <cfRule type="expression" dxfId="4814" priority="13320">
      <formula>IF(RIGHT(TEXT(AM108,"0.#"),1)=".",TRUE,FALSE)</formula>
    </cfRule>
  </conditionalFormatting>
  <conditionalFormatting sqref="AE110">
    <cfRule type="expression" dxfId="4813" priority="13315">
      <formula>IF(RIGHT(TEXT(AE110,"0.#"),1)=".",FALSE,TRUE)</formula>
    </cfRule>
    <cfRule type="expression" dxfId="4812" priority="13316">
      <formula>IF(RIGHT(TEXT(AE110,"0.#"),1)=".",TRUE,FALSE)</formula>
    </cfRule>
  </conditionalFormatting>
  <conditionalFormatting sqref="AI110">
    <cfRule type="expression" dxfId="4811" priority="13313">
      <formula>IF(RIGHT(TEXT(AI110,"0.#"),1)=".",FALSE,TRUE)</formula>
    </cfRule>
    <cfRule type="expression" dxfId="4810" priority="13314">
      <formula>IF(RIGHT(TEXT(AI110,"0.#"),1)=".",TRUE,FALSE)</formula>
    </cfRule>
  </conditionalFormatting>
  <conditionalFormatting sqref="AM110">
    <cfRule type="expression" dxfId="4809" priority="13311">
      <formula>IF(RIGHT(TEXT(AM110,"0.#"),1)=".",FALSE,TRUE)</formula>
    </cfRule>
    <cfRule type="expression" dxfId="4808" priority="13312">
      <formula>IF(RIGHT(TEXT(AM110,"0.#"),1)=".",TRUE,FALSE)</formula>
    </cfRule>
  </conditionalFormatting>
  <conditionalFormatting sqref="AE111">
    <cfRule type="expression" dxfId="4807" priority="13309">
      <formula>IF(RIGHT(TEXT(AE111,"0.#"),1)=".",FALSE,TRUE)</formula>
    </cfRule>
    <cfRule type="expression" dxfId="4806" priority="13310">
      <formula>IF(RIGHT(TEXT(AE111,"0.#"),1)=".",TRUE,FALSE)</formula>
    </cfRule>
  </conditionalFormatting>
  <conditionalFormatting sqref="AI111">
    <cfRule type="expression" dxfId="4805" priority="13307">
      <formula>IF(RIGHT(TEXT(AI111,"0.#"),1)=".",FALSE,TRUE)</formula>
    </cfRule>
    <cfRule type="expression" dxfId="4804" priority="13308">
      <formula>IF(RIGHT(TEXT(AI111,"0.#"),1)=".",TRUE,FALSE)</formula>
    </cfRule>
  </conditionalFormatting>
  <conditionalFormatting sqref="AM111">
    <cfRule type="expression" dxfId="4803" priority="13305">
      <formula>IF(RIGHT(TEXT(AM111,"0.#"),1)=".",FALSE,TRUE)</formula>
    </cfRule>
    <cfRule type="expression" dxfId="4802" priority="13306">
      <formula>IF(RIGHT(TEXT(AM111,"0.#"),1)=".",TRUE,FALSE)</formula>
    </cfRule>
  </conditionalFormatting>
  <conditionalFormatting sqref="AE113">
    <cfRule type="expression" dxfId="4801" priority="13301">
      <formula>IF(RIGHT(TEXT(AE113,"0.#"),1)=".",FALSE,TRUE)</formula>
    </cfRule>
    <cfRule type="expression" dxfId="4800" priority="13302">
      <formula>IF(RIGHT(TEXT(AE113,"0.#"),1)=".",TRUE,FALSE)</formula>
    </cfRule>
  </conditionalFormatting>
  <conditionalFormatting sqref="AI113">
    <cfRule type="expression" dxfId="4799" priority="13299">
      <formula>IF(RIGHT(TEXT(AI113,"0.#"),1)=".",FALSE,TRUE)</formula>
    </cfRule>
    <cfRule type="expression" dxfId="4798" priority="13300">
      <formula>IF(RIGHT(TEXT(AI113,"0.#"),1)=".",TRUE,FALSE)</formula>
    </cfRule>
  </conditionalFormatting>
  <conditionalFormatting sqref="AM113">
    <cfRule type="expression" dxfId="4797" priority="13297">
      <formula>IF(RIGHT(TEXT(AM113,"0.#"),1)=".",FALSE,TRUE)</formula>
    </cfRule>
    <cfRule type="expression" dxfId="4796" priority="13298">
      <formula>IF(RIGHT(TEXT(AM113,"0.#"),1)=".",TRUE,FALSE)</formula>
    </cfRule>
  </conditionalFormatting>
  <conditionalFormatting sqref="AE114">
    <cfRule type="expression" dxfId="4795" priority="13295">
      <formula>IF(RIGHT(TEXT(AE114,"0.#"),1)=".",FALSE,TRUE)</formula>
    </cfRule>
    <cfRule type="expression" dxfId="4794" priority="13296">
      <formula>IF(RIGHT(TEXT(AE114,"0.#"),1)=".",TRUE,FALSE)</formula>
    </cfRule>
  </conditionalFormatting>
  <conditionalFormatting sqref="AI114">
    <cfRule type="expression" dxfId="4793" priority="13293">
      <formula>IF(RIGHT(TEXT(AI114,"0.#"),1)=".",FALSE,TRUE)</formula>
    </cfRule>
    <cfRule type="expression" dxfId="4792" priority="13294">
      <formula>IF(RIGHT(TEXT(AI114,"0.#"),1)=".",TRUE,FALSE)</formula>
    </cfRule>
  </conditionalFormatting>
  <conditionalFormatting sqref="AM114">
    <cfRule type="expression" dxfId="4791" priority="13291">
      <formula>IF(RIGHT(TEXT(AM114,"0.#"),1)=".",FALSE,TRUE)</formula>
    </cfRule>
    <cfRule type="expression" dxfId="4790" priority="13292">
      <formula>IF(RIGHT(TEXT(AM114,"0.#"),1)=".",TRUE,FALSE)</formula>
    </cfRule>
  </conditionalFormatting>
  <conditionalFormatting sqref="AQ116">
    <cfRule type="expression" dxfId="4789" priority="13287">
      <formula>IF(RIGHT(TEXT(AQ116,"0.#"),1)=".",FALSE,TRUE)</formula>
    </cfRule>
    <cfRule type="expression" dxfId="4788" priority="13288">
      <formula>IF(RIGHT(TEXT(AQ116,"0.#"),1)=".",TRUE,FALSE)</formula>
    </cfRule>
  </conditionalFormatting>
  <conditionalFormatting sqref="AM116">
    <cfRule type="expression" dxfId="4787" priority="13283">
      <formula>IF(RIGHT(TEXT(AM116,"0.#"),1)=".",FALSE,TRUE)</formula>
    </cfRule>
    <cfRule type="expression" dxfId="4786" priority="13284">
      <formula>IF(RIGHT(TEXT(AM116,"0.#"),1)=".",TRUE,FALSE)</formula>
    </cfRule>
  </conditionalFormatting>
  <conditionalFormatting sqref="AM117">
    <cfRule type="expression" dxfId="4785" priority="13281">
      <formula>IF(RIGHT(TEXT(AM117,"0.#"),1)=".",FALSE,TRUE)</formula>
    </cfRule>
    <cfRule type="expression" dxfId="4784" priority="13282">
      <formula>IF(RIGHT(TEXT(AM117,"0.#"),1)=".",TRUE,FALSE)</formula>
    </cfRule>
  </conditionalFormatting>
  <conditionalFormatting sqref="AQ117">
    <cfRule type="expression" dxfId="4783" priority="13275">
      <formula>IF(RIGHT(TEXT(AQ117,"0.#"),1)=".",FALSE,TRUE)</formula>
    </cfRule>
    <cfRule type="expression" dxfId="4782" priority="13276">
      <formula>IF(RIGHT(TEXT(AQ117,"0.#"),1)=".",TRUE,FALSE)</formula>
    </cfRule>
  </conditionalFormatting>
  <conditionalFormatting sqref="AE119 AQ119">
    <cfRule type="expression" dxfId="4781" priority="13273">
      <formula>IF(RIGHT(TEXT(AE119,"0.#"),1)=".",FALSE,TRUE)</formula>
    </cfRule>
    <cfRule type="expression" dxfId="4780" priority="13274">
      <formula>IF(RIGHT(TEXT(AE119,"0.#"),1)=".",TRUE,FALSE)</formula>
    </cfRule>
  </conditionalFormatting>
  <conditionalFormatting sqref="AI119">
    <cfRule type="expression" dxfId="4779" priority="13271">
      <formula>IF(RIGHT(TEXT(AI119,"0.#"),1)=".",FALSE,TRUE)</formula>
    </cfRule>
    <cfRule type="expression" dxfId="4778" priority="13272">
      <formula>IF(RIGHT(TEXT(AI119,"0.#"),1)=".",TRUE,FALSE)</formula>
    </cfRule>
  </conditionalFormatting>
  <conditionalFormatting sqref="AM119">
    <cfRule type="expression" dxfId="4777" priority="13269">
      <formula>IF(RIGHT(TEXT(AM119,"0.#"),1)=".",FALSE,TRUE)</formula>
    </cfRule>
    <cfRule type="expression" dxfId="4776" priority="13270">
      <formula>IF(RIGHT(TEXT(AM119,"0.#"),1)=".",TRUE,FALSE)</formula>
    </cfRule>
  </conditionalFormatting>
  <conditionalFormatting sqref="AQ120">
    <cfRule type="expression" dxfId="4775" priority="13261">
      <formula>IF(RIGHT(TEXT(AQ120,"0.#"),1)=".",FALSE,TRUE)</formula>
    </cfRule>
    <cfRule type="expression" dxfId="4774" priority="13262">
      <formula>IF(RIGHT(TEXT(AQ120,"0.#"),1)=".",TRUE,FALSE)</formula>
    </cfRule>
  </conditionalFormatting>
  <conditionalFormatting sqref="AE122 AQ122">
    <cfRule type="expression" dxfId="4773" priority="13259">
      <formula>IF(RIGHT(TEXT(AE122,"0.#"),1)=".",FALSE,TRUE)</formula>
    </cfRule>
    <cfRule type="expression" dxfId="4772" priority="13260">
      <formula>IF(RIGHT(TEXT(AE122,"0.#"),1)=".",TRUE,FALSE)</formula>
    </cfRule>
  </conditionalFormatting>
  <conditionalFormatting sqref="AI122">
    <cfRule type="expression" dxfId="4771" priority="13257">
      <formula>IF(RIGHT(TEXT(AI122,"0.#"),1)=".",FALSE,TRUE)</formula>
    </cfRule>
    <cfRule type="expression" dxfId="4770" priority="13258">
      <formula>IF(RIGHT(TEXT(AI122,"0.#"),1)=".",TRUE,FALSE)</formula>
    </cfRule>
  </conditionalFormatting>
  <conditionalFormatting sqref="AM122">
    <cfRule type="expression" dxfId="4769" priority="13255">
      <formula>IF(RIGHT(TEXT(AM122,"0.#"),1)=".",FALSE,TRUE)</formula>
    </cfRule>
    <cfRule type="expression" dxfId="4768" priority="13256">
      <formula>IF(RIGHT(TEXT(AM122,"0.#"),1)=".",TRUE,FALSE)</formula>
    </cfRule>
  </conditionalFormatting>
  <conditionalFormatting sqref="AQ123">
    <cfRule type="expression" dxfId="4767" priority="13247">
      <formula>IF(RIGHT(TEXT(AQ123,"0.#"),1)=".",FALSE,TRUE)</formula>
    </cfRule>
    <cfRule type="expression" dxfId="4766" priority="13248">
      <formula>IF(RIGHT(TEXT(AQ123,"0.#"),1)=".",TRUE,FALSE)</formula>
    </cfRule>
  </conditionalFormatting>
  <conditionalFormatting sqref="AE125 AQ125">
    <cfRule type="expression" dxfId="4765" priority="13245">
      <formula>IF(RIGHT(TEXT(AE125,"0.#"),1)=".",FALSE,TRUE)</formula>
    </cfRule>
    <cfRule type="expression" dxfId="4764" priority="13246">
      <formula>IF(RIGHT(TEXT(AE125,"0.#"),1)=".",TRUE,FALSE)</formula>
    </cfRule>
  </conditionalFormatting>
  <conditionalFormatting sqref="AI125">
    <cfRule type="expression" dxfId="4763" priority="13243">
      <formula>IF(RIGHT(TEXT(AI125,"0.#"),1)=".",FALSE,TRUE)</formula>
    </cfRule>
    <cfRule type="expression" dxfId="4762" priority="13244">
      <formula>IF(RIGHT(TEXT(AI125,"0.#"),1)=".",TRUE,FALSE)</formula>
    </cfRule>
  </conditionalFormatting>
  <conditionalFormatting sqref="AM125">
    <cfRule type="expression" dxfId="4761" priority="13241">
      <formula>IF(RIGHT(TEXT(AM125,"0.#"),1)=".",FALSE,TRUE)</formula>
    </cfRule>
    <cfRule type="expression" dxfId="4760" priority="13242">
      <formula>IF(RIGHT(TEXT(AM125,"0.#"),1)=".",TRUE,FALSE)</formula>
    </cfRule>
  </conditionalFormatting>
  <conditionalFormatting sqref="AQ126">
    <cfRule type="expression" dxfId="4759" priority="13233">
      <formula>IF(RIGHT(TEXT(AQ126,"0.#"),1)=".",FALSE,TRUE)</formula>
    </cfRule>
    <cfRule type="expression" dxfId="4758" priority="13234">
      <formula>IF(RIGHT(TEXT(AQ126,"0.#"),1)=".",TRUE,FALSE)</formula>
    </cfRule>
  </conditionalFormatting>
  <conditionalFormatting sqref="AE128 AQ128">
    <cfRule type="expression" dxfId="4757" priority="13231">
      <formula>IF(RIGHT(TEXT(AE128,"0.#"),1)=".",FALSE,TRUE)</formula>
    </cfRule>
    <cfRule type="expression" dxfId="4756" priority="13232">
      <formula>IF(RIGHT(TEXT(AE128,"0.#"),1)=".",TRUE,FALSE)</formula>
    </cfRule>
  </conditionalFormatting>
  <conditionalFormatting sqref="AI128">
    <cfRule type="expression" dxfId="4755" priority="13229">
      <formula>IF(RIGHT(TEXT(AI128,"0.#"),1)=".",FALSE,TRUE)</formula>
    </cfRule>
    <cfRule type="expression" dxfId="4754" priority="13230">
      <formula>IF(RIGHT(TEXT(AI128,"0.#"),1)=".",TRUE,FALSE)</formula>
    </cfRule>
  </conditionalFormatting>
  <conditionalFormatting sqref="AM128">
    <cfRule type="expression" dxfId="4753" priority="13227">
      <formula>IF(RIGHT(TEXT(AM128,"0.#"),1)=".",FALSE,TRUE)</formula>
    </cfRule>
    <cfRule type="expression" dxfId="4752" priority="13228">
      <formula>IF(RIGHT(TEXT(AM128,"0.#"),1)=".",TRUE,FALSE)</formula>
    </cfRule>
  </conditionalFormatting>
  <conditionalFormatting sqref="AQ129">
    <cfRule type="expression" dxfId="4751" priority="13219">
      <formula>IF(RIGHT(TEXT(AQ129,"0.#"),1)=".",FALSE,TRUE)</formula>
    </cfRule>
    <cfRule type="expression" dxfId="4750" priority="13220">
      <formula>IF(RIGHT(TEXT(AQ129,"0.#"),1)=".",TRUE,FALSE)</formula>
    </cfRule>
  </conditionalFormatting>
  <conditionalFormatting sqref="AE75">
    <cfRule type="expression" dxfId="4749" priority="13217">
      <formula>IF(RIGHT(TEXT(AE75,"0.#"),1)=".",FALSE,TRUE)</formula>
    </cfRule>
    <cfRule type="expression" dxfId="4748" priority="13218">
      <formula>IF(RIGHT(TEXT(AE75,"0.#"),1)=".",TRUE,FALSE)</formula>
    </cfRule>
  </conditionalFormatting>
  <conditionalFormatting sqref="AE76">
    <cfRule type="expression" dxfId="4747" priority="13215">
      <formula>IF(RIGHT(TEXT(AE76,"0.#"),1)=".",FALSE,TRUE)</formula>
    </cfRule>
    <cfRule type="expression" dxfId="4746" priority="13216">
      <formula>IF(RIGHT(TEXT(AE76,"0.#"),1)=".",TRUE,FALSE)</formula>
    </cfRule>
  </conditionalFormatting>
  <conditionalFormatting sqref="AE77">
    <cfRule type="expression" dxfId="4745" priority="13213">
      <formula>IF(RIGHT(TEXT(AE77,"0.#"),1)=".",FALSE,TRUE)</formula>
    </cfRule>
    <cfRule type="expression" dxfId="4744" priority="13214">
      <formula>IF(RIGHT(TEXT(AE77,"0.#"),1)=".",TRUE,FALSE)</formula>
    </cfRule>
  </conditionalFormatting>
  <conditionalFormatting sqref="AI77">
    <cfRule type="expression" dxfId="4743" priority="13211">
      <formula>IF(RIGHT(TEXT(AI77,"0.#"),1)=".",FALSE,TRUE)</formula>
    </cfRule>
    <cfRule type="expression" dxfId="4742" priority="13212">
      <formula>IF(RIGHT(TEXT(AI77,"0.#"),1)=".",TRUE,FALSE)</formula>
    </cfRule>
  </conditionalFormatting>
  <conditionalFormatting sqref="AI76">
    <cfRule type="expression" dxfId="4741" priority="13209">
      <formula>IF(RIGHT(TEXT(AI76,"0.#"),1)=".",FALSE,TRUE)</formula>
    </cfRule>
    <cfRule type="expression" dxfId="4740" priority="13210">
      <formula>IF(RIGHT(TEXT(AI76,"0.#"),1)=".",TRUE,FALSE)</formula>
    </cfRule>
  </conditionalFormatting>
  <conditionalFormatting sqref="AI75">
    <cfRule type="expression" dxfId="4739" priority="13207">
      <formula>IF(RIGHT(TEXT(AI75,"0.#"),1)=".",FALSE,TRUE)</formula>
    </cfRule>
    <cfRule type="expression" dxfId="4738" priority="13208">
      <formula>IF(RIGHT(TEXT(AI75,"0.#"),1)=".",TRUE,FALSE)</formula>
    </cfRule>
  </conditionalFormatting>
  <conditionalFormatting sqref="AM75">
    <cfRule type="expression" dxfId="4737" priority="13205">
      <formula>IF(RIGHT(TEXT(AM75,"0.#"),1)=".",FALSE,TRUE)</formula>
    </cfRule>
    <cfRule type="expression" dxfId="4736" priority="13206">
      <formula>IF(RIGHT(TEXT(AM75,"0.#"),1)=".",TRUE,FALSE)</formula>
    </cfRule>
  </conditionalFormatting>
  <conditionalFormatting sqref="AM76">
    <cfRule type="expression" dxfId="4735" priority="13203">
      <formula>IF(RIGHT(TEXT(AM76,"0.#"),1)=".",FALSE,TRUE)</formula>
    </cfRule>
    <cfRule type="expression" dxfId="4734" priority="13204">
      <formula>IF(RIGHT(TEXT(AM76,"0.#"),1)=".",TRUE,FALSE)</formula>
    </cfRule>
  </conditionalFormatting>
  <conditionalFormatting sqref="AM77">
    <cfRule type="expression" dxfId="4733" priority="13201">
      <formula>IF(RIGHT(TEXT(AM77,"0.#"),1)=".",FALSE,TRUE)</formula>
    </cfRule>
    <cfRule type="expression" dxfId="4732" priority="13202">
      <formula>IF(RIGHT(TEXT(AM77,"0.#"),1)=".",TRUE,FALSE)</formula>
    </cfRule>
  </conditionalFormatting>
  <conditionalFormatting sqref="AM134:AM135 AQ134:AQ135 AU134:AU135">
    <cfRule type="expression" dxfId="4731" priority="13187">
      <formula>IF(RIGHT(TEXT(AM134,"0.#"),1)=".",FALSE,TRUE)</formula>
    </cfRule>
    <cfRule type="expression" dxfId="4730" priority="13188">
      <formula>IF(RIGHT(TEXT(AM134,"0.#"),1)=".",TRUE,FALSE)</formula>
    </cfRule>
  </conditionalFormatting>
  <conditionalFormatting sqref="AE433">
    <cfRule type="expression" dxfId="4729" priority="13157">
      <formula>IF(RIGHT(TEXT(AE433,"0.#"),1)=".",FALSE,TRUE)</formula>
    </cfRule>
    <cfRule type="expression" dxfId="4728" priority="13158">
      <formula>IF(RIGHT(TEXT(AE433,"0.#"),1)=".",TRUE,FALSE)</formula>
    </cfRule>
  </conditionalFormatting>
  <conditionalFormatting sqref="AM435">
    <cfRule type="expression" dxfId="4727" priority="13141">
      <formula>IF(RIGHT(TEXT(AM435,"0.#"),1)=".",FALSE,TRUE)</formula>
    </cfRule>
    <cfRule type="expression" dxfId="4726" priority="13142">
      <formula>IF(RIGHT(TEXT(AM435,"0.#"),1)=".",TRUE,FALSE)</formula>
    </cfRule>
  </conditionalFormatting>
  <conditionalFormatting sqref="AE434">
    <cfRule type="expression" dxfId="4725" priority="13155">
      <formula>IF(RIGHT(TEXT(AE434,"0.#"),1)=".",FALSE,TRUE)</formula>
    </cfRule>
    <cfRule type="expression" dxfId="4724" priority="13156">
      <formula>IF(RIGHT(TEXT(AE434,"0.#"),1)=".",TRUE,FALSE)</formula>
    </cfRule>
  </conditionalFormatting>
  <conditionalFormatting sqref="AE435">
    <cfRule type="expression" dxfId="4723" priority="13153">
      <formula>IF(RIGHT(TEXT(AE435,"0.#"),1)=".",FALSE,TRUE)</formula>
    </cfRule>
    <cfRule type="expression" dxfId="4722" priority="13154">
      <formula>IF(RIGHT(TEXT(AE435,"0.#"),1)=".",TRUE,FALSE)</formula>
    </cfRule>
  </conditionalFormatting>
  <conditionalFormatting sqref="AM433">
    <cfRule type="expression" dxfId="4721" priority="13145">
      <formula>IF(RIGHT(TEXT(AM433,"0.#"),1)=".",FALSE,TRUE)</formula>
    </cfRule>
    <cfRule type="expression" dxfId="4720" priority="13146">
      <formula>IF(RIGHT(TEXT(AM433,"0.#"),1)=".",TRUE,FALSE)</formula>
    </cfRule>
  </conditionalFormatting>
  <conditionalFormatting sqref="AM434">
    <cfRule type="expression" dxfId="4719" priority="13143">
      <formula>IF(RIGHT(TEXT(AM434,"0.#"),1)=".",FALSE,TRUE)</formula>
    </cfRule>
    <cfRule type="expression" dxfId="4718" priority="13144">
      <formula>IF(RIGHT(TEXT(AM434,"0.#"),1)=".",TRUE,FALSE)</formula>
    </cfRule>
  </conditionalFormatting>
  <conditionalFormatting sqref="AU433">
    <cfRule type="expression" dxfId="4717" priority="13133">
      <formula>IF(RIGHT(TEXT(AU433,"0.#"),1)=".",FALSE,TRUE)</formula>
    </cfRule>
    <cfRule type="expression" dxfId="4716" priority="13134">
      <formula>IF(RIGHT(TEXT(AU433,"0.#"),1)=".",TRUE,FALSE)</formula>
    </cfRule>
  </conditionalFormatting>
  <conditionalFormatting sqref="AU434">
    <cfRule type="expression" dxfId="4715" priority="13131">
      <formula>IF(RIGHT(TEXT(AU434,"0.#"),1)=".",FALSE,TRUE)</formula>
    </cfRule>
    <cfRule type="expression" dxfId="4714" priority="13132">
      <formula>IF(RIGHT(TEXT(AU434,"0.#"),1)=".",TRUE,FALSE)</formula>
    </cfRule>
  </conditionalFormatting>
  <conditionalFormatting sqref="AU435">
    <cfRule type="expression" dxfId="4713" priority="13129">
      <formula>IF(RIGHT(TEXT(AU435,"0.#"),1)=".",FALSE,TRUE)</formula>
    </cfRule>
    <cfRule type="expression" dxfId="4712" priority="13130">
      <formula>IF(RIGHT(TEXT(AU435,"0.#"),1)=".",TRUE,FALSE)</formula>
    </cfRule>
  </conditionalFormatting>
  <conditionalFormatting sqref="AI435">
    <cfRule type="expression" dxfId="4711" priority="13063">
      <formula>IF(RIGHT(TEXT(AI435,"0.#"),1)=".",FALSE,TRUE)</formula>
    </cfRule>
    <cfRule type="expression" dxfId="4710" priority="13064">
      <formula>IF(RIGHT(TEXT(AI435,"0.#"),1)=".",TRUE,FALSE)</formula>
    </cfRule>
  </conditionalFormatting>
  <conditionalFormatting sqref="AI433">
    <cfRule type="expression" dxfId="4709" priority="13067">
      <formula>IF(RIGHT(TEXT(AI433,"0.#"),1)=".",FALSE,TRUE)</formula>
    </cfRule>
    <cfRule type="expression" dxfId="4708" priority="13068">
      <formula>IF(RIGHT(TEXT(AI433,"0.#"),1)=".",TRUE,FALSE)</formula>
    </cfRule>
  </conditionalFormatting>
  <conditionalFormatting sqref="AI434">
    <cfRule type="expression" dxfId="4707" priority="13065">
      <formula>IF(RIGHT(TEXT(AI434,"0.#"),1)=".",FALSE,TRUE)</formula>
    </cfRule>
    <cfRule type="expression" dxfId="4706" priority="13066">
      <formula>IF(RIGHT(TEXT(AI434,"0.#"),1)=".",TRUE,FALSE)</formula>
    </cfRule>
  </conditionalFormatting>
  <conditionalFormatting sqref="AQ434">
    <cfRule type="expression" dxfId="4705" priority="13049">
      <formula>IF(RIGHT(TEXT(AQ434,"0.#"),1)=".",FALSE,TRUE)</formula>
    </cfRule>
    <cfRule type="expression" dxfId="4704" priority="13050">
      <formula>IF(RIGHT(TEXT(AQ434,"0.#"),1)=".",TRUE,FALSE)</formula>
    </cfRule>
  </conditionalFormatting>
  <conditionalFormatting sqref="AQ435">
    <cfRule type="expression" dxfId="4703" priority="13035">
      <formula>IF(RIGHT(TEXT(AQ435,"0.#"),1)=".",FALSE,TRUE)</formula>
    </cfRule>
    <cfRule type="expression" dxfId="4702" priority="13036">
      <formula>IF(RIGHT(TEXT(AQ435,"0.#"),1)=".",TRUE,FALSE)</formula>
    </cfRule>
  </conditionalFormatting>
  <conditionalFormatting sqref="AQ433">
    <cfRule type="expression" dxfId="4701" priority="13033">
      <formula>IF(RIGHT(TEXT(AQ433,"0.#"),1)=".",FALSE,TRUE)</formula>
    </cfRule>
    <cfRule type="expression" dxfId="4700" priority="13034">
      <formula>IF(RIGHT(TEXT(AQ433,"0.#"),1)=".",TRUE,FALSE)</formula>
    </cfRule>
  </conditionalFormatting>
  <conditionalFormatting sqref="AQ53:AQ55">
    <cfRule type="expression" dxfId="4699" priority="4779">
      <formula>IF(RIGHT(TEXT(AQ53,"0.#"),1)=".",FALSE,TRUE)</formula>
    </cfRule>
    <cfRule type="expression" dxfId="4698" priority="4780">
      <formula>IF(RIGHT(TEXT(AQ53,"0.#"),1)=".",TRUE,FALSE)</formula>
    </cfRule>
  </conditionalFormatting>
  <conditionalFormatting sqref="AU53:AU55">
    <cfRule type="expression" dxfId="4697" priority="4777">
      <formula>IF(RIGHT(TEXT(AU53,"0.#"),1)=".",FALSE,TRUE)</formula>
    </cfRule>
    <cfRule type="expression" dxfId="4696" priority="4778">
      <formula>IF(RIGHT(TEXT(AU53,"0.#"),1)=".",TRUE,FALSE)</formula>
    </cfRule>
  </conditionalFormatting>
  <conditionalFormatting sqref="AQ60:AQ62">
    <cfRule type="expression" dxfId="4695" priority="4775">
      <formula>IF(RIGHT(TEXT(AQ60,"0.#"),1)=".",FALSE,TRUE)</formula>
    </cfRule>
    <cfRule type="expression" dxfId="4694" priority="4776">
      <formula>IF(RIGHT(TEXT(AQ60,"0.#"),1)=".",TRUE,FALSE)</formula>
    </cfRule>
  </conditionalFormatting>
  <conditionalFormatting sqref="AU60:AU62">
    <cfRule type="expression" dxfId="4693" priority="4773">
      <formula>IF(RIGHT(TEXT(AU60,"0.#"),1)=".",FALSE,TRUE)</formula>
    </cfRule>
    <cfRule type="expression" dxfId="4692" priority="4774">
      <formula>IF(RIGHT(TEXT(AU60,"0.#"),1)=".",TRUE,FALSE)</formula>
    </cfRule>
  </conditionalFormatting>
  <conditionalFormatting sqref="AQ75:AQ77">
    <cfRule type="expression" dxfId="4691" priority="4771">
      <formula>IF(RIGHT(TEXT(AQ75,"0.#"),1)=".",FALSE,TRUE)</formula>
    </cfRule>
    <cfRule type="expression" dxfId="4690" priority="4772">
      <formula>IF(RIGHT(TEXT(AQ75,"0.#"),1)=".",TRUE,FALSE)</formula>
    </cfRule>
  </conditionalFormatting>
  <conditionalFormatting sqref="AU75:AU77">
    <cfRule type="expression" dxfId="4689" priority="4769">
      <formula>IF(RIGHT(TEXT(AU75,"0.#"),1)=".",FALSE,TRUE)</formula>
    </cfRule>
    <cfRule type="expression" dxfId="4688" priority="4770">
      <formula>IF(RIGHT(TEXT(AU75,"0.#"),1)=".",TRUE,FALSE)</formula>
    </cfRule>
  </conditionalFormatting>
  <conditionalFormatting sqref="AQ87:AQ89">
    <cfRule type="expression" dxfId="4687" priority="4767">
      <formula>IF(RIGHT(TEXT(AQ87,"0.#"),1)=".",FALSE,TRUE)</formula>
    </cfRule>
    <cfRule type="expression" dxfId="4686" priority="4768">
      <formula>IF(RIGHT(TEXT(AQ87,"0.#"),1)=".",TRUE,FALSE)</formula>
    </cfRule>
  </conditionalFormatting>
  <conditionalFormatting sqref="AU87:AU89">
    <cfRule type="expression" dxfId="4685" priority="4765">
      <formula>IF(RIGHT(TEXT(AU87,"0.#"),1)=".",FALSE,TRUE)</formula>
    </cfRule>
    <cfRule type="expression" dxfId="4684" priority="4766">
      <formula>IF(RIGHT(TEXT(AU87,"0.#"),1)=".",TRUE,FALSE)</formula>
    </cfRule>
  </conditionalFormatting>
  <conditionalFormatting sqref="AQ92:AQ94">
    <cfRule type="expression" dxfId="4683" priority="4763">
      <formula>IF(RIGHT(TEXT(AQ92,"0.#"),1)=".",FALSE,TRUE)</formula>
    </cfRule>
    <cfRule type="expression" dxfId="4682" priority="4764">
      <formula>IF(RIGHT(TEXT(AQ92,"0.#"),1)=".",TRUE,FALSE)</formula>
    </cfRule>
  </conditionalFormatting>
  <conditionalFormatting sqref="AU92:AU94">
    <cfRule type="expression" dxfId="4681" priority="4761">
      <formula>IF(RIGHT(TEXT(AU92,"0.#"),1)=".",FALSE,TRUE)</formula>
    </cfRule>
    <cfRule type="expression" dxfId="4680" priority="4762">
      <formula>IF(RIGHT(TEXT(AU92,"0.#"),1)=".",TRUE,FALSE)</formula>
    </cfRule>
  </conditionalFormatting>
  <conditionalFormatting sqref="AQ97:AQ99">
    <cfRule type="expression" dxfId="4679" priority="4759">
      <formula>IF(RIGHT(TEXT(AQ97,"0.#"),1)=".",FALSE,TRUE)</formula>
    </cfRule>
    <cfRule type="expression" dxfId="4678" priority="4760">
      <formula>IF(RIGHT(TEXT(AQ97,"0.#"),1)=".",TRUE,FALSE)</formula>
    </cfRule>
  </conditionalFormatting>
  <conditionalFormatting sqref="AU97:AU99">
    <cfRule type="expression" dxfId="4677" priority="4757">
      <formula>IF(RIGHT(TEXT(AU97,"0.#"),1)=".",FALSE,TRUE)</formula>
    </cfRule>
    <cfRule type="expression" dxfId="4676" priority="4758">
      <formula>IF(RIGHT(TEXT(AU97,"0.#"),1)=".",TRUE,FALSE)</formula>
    </cfRule>
  </conditionalFormatting>
  <conditionalFormatting sqref="AE458">
    <cfRule type="expression" dxfId="4675" priority="4451">
      <formula>IF(RIGHT(TEXT(AE458,"0.#"),1)=".",FALSE,TRUE)</formula>
    </cfRule>
    <cfRule type="expression" dxfId="4674" priority="4452">
      <formula>IF(RIGHT(TEXT(AE458,"0.#"),1)=".",TRUE,FALSE)</formula>
    </cfRule>
  </conditionalFormatting>
  <conditionalFormatting sqref="AM460">
    <cfRule type="expression" dxfId="4673" priority="4441">
      <formula>IF(RIGHT(TEXT(AM460,"0.#"),1)=".",FALSE,TRUE)</formula>
    </cfRule>
    <cfRule type="expression" dxfId="4672" priority="4442">
      <formula>IF(RIGHT(TEXT(AM460,"0.#"),1)=".",TRUE,FALSE)</formula>
    </cfRule>
  </conditionalFormatting>
  <conditionalFormatting sqref="AE459">
    <cfRule type="expression" dxfId="4671" priority="4449">
      <formula>IF(RIGHT(TEXT(AE459,"0.#"),1)=".",FALSE,TRUE)</formula>
    </cfRule>
    <cfRule type="expression" dxfId="4670" priority="4450">
      <formula>IF(RIGHT(TEXT(AE459,"0.#"),1)=".",TRUE,FALSE)</formula>
    </cfRule>
  </conditionalFormatting>
  <conditionalFormatting sqref="AE460">
    <cfRule type="expression" dxfId="4669" priority="4447">
      <formula>IF(RIGHT(TEXT(AE460,"0.#"),1)=".",FALSE,TRUE)</formula>
    </cfRule>
    <cfRule type="expression" dxfId="4668" priority="4448">
      <formula>IF(RIGHT(TEXT(AE460,"0.#"),1)=".",TRUE,FALSE)</formula>
    </cfRule>
  </conditionalFormatting>
  <conditionalFormatting sqref="AM458">
    <cfRule type="expression" dxfId="4667" priority="4445">
      <formula>IF(RIGHT(TEXT(AM458,"0.#"),1)=".",FALSE,TRUE)</formula>
    </cfRule>
    <cfRule type="expression" dxfId="4666" priority="4446">
      <formula>IF(RIGHT(TEXT(AM458,"0.#"),1)=".",TRUE,FALSE)</formula>
    </cfRule>
  </conditionalFormatting>
  <conditionalFormatting sqref="AM459">
    <cfRule type="expression" dxfId="4665" priority="4443">
      <formula>IF(RIGHT(TEXT(AM459,"0.#"),1)=".",FALSE,TRUE)</formula>
    </cfRule>
    <cfRule type="expression" dxfId="4664" priority="4444">
      <formula>IF(RIGHT(TEXT(AM459,"0.#"),1)=".",TRUE,FALSE)</formula>
    </cfRule>
  </conditionalFormatting>
  <conditionalFormatting sqref="AU458">
    <cfRule type="expression" dxfId="4663" priority="4439">
      <formula>IF(RIGHT(TEXT(AU458,"0.#"),1)=".",FALSE,TRUE)</formula>
    </cfRule>
    <cfRule type="expression" dxfId="4662" priority="4440">
      <formula>IF(RIGHT(TEXT(AU458,"0.#"),1)=".",TRUE,FALSE)</formula>
    </cfRule>
  </conditionalFormatting>
  <conditionalFormatting sqref="AU459">
    <cfRule type="expression" dxfId="4661" priority="4437">
      <formula>IF(RIGHT(TEXT(AU459,"0.#"),1)=".",FALSE,TRUE)</formula>
    </cfRule>
    <cfRule type="expression" dxfId="4660" priority="4438">
      <formula>IF(RIGHT(TEXT(AU459,"0.#"),1)=".",TRUE,FALSE)</formula>
    </cfRule>
  </conditionalFormatting>
  <conditionalFormatting sqref="AU460">
    <cfRule type="expression" dxfId="4659" priority="4435">
      <formula>IF(RIGHT(TEXT(AU460,"0.#"),1)=".",FALSE,TRUE)</formula>
    </cfRule>
    <cfRule type="expression" dxfId="4658" priority="4436">
      <formula>IF(RIGHT(TEXT(AU460,"0.#"),1)=".",TRUE,FALSE)</formula>
    </cfRule>
  </conditionalFormatting>
  <conditionalFormatting sqref="AI460">
    <cfRule type="expression" dxfId="4657" priority="4429">
      <formula>IF(RIGHT(TEXT(AI460,"0.#"),1)=".",FALSE,TRUE)</formula>
    </cfRule>
    <cfRule type="expression" dxfId="4656" priority="4430">
      <formula>IF(RIGHT(TEXT(AI460,"0.#"),1)=".",TRUE,FALSE)</formula>
    </cfRule>
  </conditionalFormatting>
  <conditionalFormatting sqref="AI458">
    <cfRule type="expression" dxfId="4655" priority="4433">
      <formula>IF(RIGHT(TEXT(AI458,"0.#"),1)=".",FALSE,TRUE)</formula>
    </cfRule>
    <cfRule type="expression" dxfId="4654" priority="4434">
      <formula>IF(RIGHT(TEXT(AI458,"0.#"),1)=".",TRUE,FALSE)</formula>
    </cfRule>
  </conditionalFormatting>
  <conditionalFormatting sqref="AI459">
    <cfRule type="expression" dxfId="4653" priority="4431">
      <formula>IF(RIGHT(TEXT(AI459,"0.#"),1)=".",FALSE,TRUE)</formula>
    </cfRule>
    <cfRule type="expression" dxfId="4652" priority="4432">
      <formula>IF(RIGHT(TEXT(AI459,"0.#"),1)=".",TRUE,FALSE)</formula>
    </cfRule>
  </conditionalFormatting>
  <conditionalFormatting sqref="AQ459">
    <cfRule type="expression" dxfId="4651" priority="4427">
      <formula>IF(RIGHT(TEXT(AQ459,"0.#"),1)=".",FALSE,TRUE)</formula>
    </cfRule>
    <cfRule type="expression" dxfId="4650" priority="4428">
      <formula>IF(RIGHT(TEXT(AQ459,"0.#"),1)=".",TRUE,FALSE)</formula>
    </cfRule>
  </conditionalFormatting>
  <conditionalFormatting sqref="AQ460">
    <cfRule type="expression" dxfId="4649" priority="4425">
      <formula>IF(RIGHT(TEXT(AQ460,"0.#"),1)=".",FALSE,TRUE)</formula>
    </cfRule>
    <cfRule type="expression" dxfId="4648" priority="4426">
      <formula>IF(RIGHT(TEXT(AQ460,"0.#"),1)=".",TRUE,FALSE)</formula>
    </cfRule>
  </conditionalFormatting>
  <conditionalFormatting sqref="AQ458">
    <cfRule type="expression" dxfId="4647" priority="4423">
      <formula>IF(RIGHT(TEXT(AQ458,"0.#"),1)=".",FALSE,TRUE)</formula>
    </cfRule>
    <cfRule type="expression" dxfId="4646" priority="4424">
      <formula>IF(RIGHT(TEXT(AQ458,"0.#"),1)=".",TRUE,FALSE)</formula>
    </cfRule>
  </conditionalFormatting>
  <conditionalFormatting sqref="AE120 AM120">
    <cfRule type="expression" dxfId="4645" priority="3101">
      <formula>IF(RIGHT(TEXT(AE120,"0.#"),1)=".",FALSE,TRUE)</formula>
    </cfRule>
    <cfRule type="expression" dxfId="4644" priority="3102">
      <formula>IF(RIGHT(TEXT(AE120,"0.#"),1)=".",TRUE,FALSE)</formula>
    </cfRule>
  </conditionalFormatting>
  <conditionalFormatting sqref="AI126">
    <cfRule type="expression" dxfId="4643" priority="3091">
      <formula>IF(RIGHT(TEXT(AI126,"0.#"),1)=".",FALSE,TRUE)</formula>
    </cfRule>
    <cfRule type="expression" dxfId="4642" priority="3092">
      <formula>IF(RIGHT(TEXT(AI126,"0.#"),1)=".",TRUE,FALSE)</formula>
    </cfRule>
  </conditionalFormatting>
  <conditionalFormatting sqref="AI120">
    <cfRule type="expression" dxfId="4641" priority="3099">
      <formula>IF(RIGHT(TEXT(AI120,"0.#"),1)=".",FALSE,TRUE)</formula>
    </cfRule>
    <cfRule type="expression" dxfId="4640" priority="3100">
      <formula>IF(RIGHT(TEXT(AI120,"0.#"),1)=".",TRUE,FALSE)</formula>
    </cfRule>
  </conditionalFormatting>
  <conditionalFormatting sqref="AE123 AM123">
    <cfRule type="expression" dxfId="4639" priority="3097">
      <formula>IF(RIGHT(TEXT(AE123,"0.#"),1)=".",FALSE,TRUE)</formula>
    </cfRule>
    <cfRule type="expression" dxfId="4638" priority="3098">
      <formula>IF(RIGHT(TEXT(AE123,"0.#"),1)=".",TRUE,FALSE)</formula>
    </cfRule>
  </conditionalFormatting>
  <conditionalFormatting sqref="AI123">
    <cfRule type="expression" dxfId="4637" priority="3095">
      <formula>IF(RIGHT(TEXT(AI123,"0.#"),1)=".",FALSE,TRUE)</formula>
    </cfRule>
    <cfRule type="expression" dxfId="4636" priority="3096">
      <formula>IF(RIGHT(TEXT(AI123,"0.#"),1)=".",TRUE,FALSE)</formula>
    </cfRule>
  </conditionalFormatting>
  <conditionalFormatting sqref="AE126 AM126">
    <cfRule type="expression" dxfId="4635" priority="3093">
      <formula>IF(RIGHT(TEXT(AE126,"0.#"),1)=".",FALSE,TRUE)</formula>
    </cfRule>
    <cfRule type="expression" dxfId="4634" priority="3094">
      <formula>IF(RIGHT(TEXT(AE126,"0.#"),1)=".",TRUE,FALSE)</formula>
    </cfRule>
  </conditionalFormatting>
  <conditionalFormatting sqref="AE129 AM129">
    <cfRule type="expression" dxfId="4633" priority="3089">
      <formula>IF(RIGHT(TEXT(AE129,"0.#"),1)=".",FALSE,TRUE)</formula>
    </cfRule>
    <cfRule type="expression" dxfId="4632" priority="3090">
      <formula>IF(RIGHT(TEXT(AE129,"0.#"),1)=".",TRUE,FALSE)</formula>
    </cfRule>
  </conditionalFormatting>
  <conditionalFormatting sqref="AI129">
    <cfRule type="expression" dxfId="4631" priority="3087">
      <formula>IF(RIGHT(TEXT(AI129,"0.#"),1)=".",FALSE,TRUE)</formula>
    </cfRule>
    <cfRule type="expression" dxfId="4630" priority="3088">
      <formula>IF(RIGHT(TEXT(AI129,"0.#"),1)=".",TRUE,FALSE)</formula>
    </cfRule>
  </conditionalFormatting>
  <conditionalFormatting sqref="Y847:Y867">
    <cfRule type="expression" dxfId="4629" priority="3085">
      <formula>IF(RIGHT(TEXT(Y847,"0.#"),1)=".",FALSE,TRUE)</formula>
    </cfRule>
    <cfRule type="expression" dxfId="4628" priority="3086">
      <formula>IF(RIGHT(TEXT(Y847,"0.#"),1)=".",TRUE,FALSE)</formula>
    </cfRule>
  </conditionalFormatting>
  <conditionalFormatting sqref="AU518">
    <cfRule type="expression" dxfId="4627" priority="1595">
      <formula>IF(RIGHT(TEXT(AU518,"0.#"),1)=".",FALSE,TRUE)</formula>
    </cfRule>
    <cfRule type="expression" dxfId="4626" priority="1596">
      <formula>IF(RIGHT(TEXT(AU518,"0.#"),1)=".",TRUE,FALSE)</formula>
    </cfRule>
  </conditionalFormatting>
  <conditionalFormatting sqref="AQ551">
    <cfRule type="expression" dxfId="4625" priority="1371">
      <formula>IF(RIGHT(TEXT(AQ551,"0.#"),1)=".",FALSE,TRUE)</formula>
    </cfRule>
    <cfRule type="expression" dxfId="4624" priority="1372">
      <formula>IF(RIGHT(TEXT(AQ551,"0.#"),1)=".",TRUE,FALSE)</formula>
    </cfRule>
  </conditionalFormatting>
  <conditionalFormatting sqref="AE556">
    <cfRule type="expression" dxfId="4623" priority="1369">
      <formula>IF(RIGHT(TEXT(AE556,"0.#"),1)=".",FALSE,TRUE)</formula>
    </cfRule>
    <cfRule type="expression" dxfId="4622" priority="1370">
      <formula>IF(RIGHT(TEXT(AE556,"0.#"),1)=".",TRUE,FALSE)</formula>
    </cfRule>
  </conditionalFormatting>
  <conditionalFormatting sqref="AE557">
    <cfRule type="expression" dxfId="4621" priority="1367">
      <formula>IF(RIGHT(TEXT(AE557,"0.#"),1)=".",FALSE,TRUE)</formula>
    </cfRule>
    <cfRule type="expression" dxfId="4620" priority="1368">
      <formula>IF(RIGHT(TEXT(AE557,"0.#"),1)=".",TRUE,FALSE)</formula>
    </cfRule>
  </conditionalFormatting>
  <conditionalFormatting sqref="AE558">
    <cfRule type="expression" dxfId="4619" priority="1365">
      <formula>IF(RIGHT(TEXT(AE558,"0.#"),1)=".",FALSE,TRUE)</formula>
    </cfRule>
    <cfRule type="expression" dxfId="4618" priority="1366">
      <formula>IF(RIGHT(TEXT(AE558,"0.#"),1)=".",TRUE,FALSE)</formula>
    </cfRule>
  </conditionalFormatting>
  <conditionalFormatting sqref="AU556">
    <cfRule type="expression" dxfId="4617" priority="1357">
      <formula>IF(RIGHT(TEXT(AU556,"0.#"),1)=".",FALSE,TRUE)</formula>
    </cfRule>
    <cfRule type="expression" dxfId="4616" priority="1358">
      <formula>IF(RIGHT(TEXT(AU556,"0.#"),1)=".",TRUE,FALSE)</formula>
    </cfRule>
  </conditionalFormatting>
  <conditionalFormatting sqref="AU557">
    <cfRule type="expression" dxfId="4615" priority="1355">
      <formula>IF(RIGHT(TEXT(AU557,"0.#"),1)=".",FALSE,TRUE)</formula>
    </cfRule>
    <cfRule type="expression" dxfId="4614" priority="1356">
      <formula>IF(RIGHT(TEXT(AU557,"0.#"),1)=".",TRUE,FALSE)</formula>
    </cfRule>
  </conditionalFormatting>
  <conditionalFormatting sqref="AU558">
    <cfRule type="expression" dxfId="4613" priority="1353">
      <formula>IF(RIGHT(TEXT(AU558,"0.#"),1)=".",FALSE,TRUE)</formula>
    </cfRule>
    <cfRule type="expression" dxfId="4612" priority="1354">
      <formula>IF(RIGHT(TEXT(AU558,"0.#"),1)=".",TRUE,FALSE)</formula>
    </cfRule>
  </conditionalFormatting>
  <conditionalFormatting sqref="AQ557">
    <cfRule type="expression" dxfId="4611" priority="1345">
      <formula>IF(RIGHT(TEXT(AQ557,"0.#"),1)=".",FALSE,TRUE)</formula>
    </cfRule>
    <cfRule type="expression" dxfId="4610" priority="1346">
      <formula>IF(RIGHT(TEXT(AQ557,"0.#"),1)=".",TRUE,FALSE)</formula>
    </cfRule>
  </conditionalFormatting>
  <conditionalFormatting sqref="AQ558">
    <cfRule type="expression" dxfId="4609" priority="1343">
      <formula>IF(RIGHT(TEXT(AQ558,"0.#"),1)=".",FALSE,TRUE)</formula>
    </cfRule>
    <cfRule type="expression" dxfId="4608" priority="1344">
      <formula>IF(RIGHT(TEXT(AQ558,"0.#"),1)=".",TRUE,FALSE)</formula>
    </cfRule>
  </conditionalFormatting>
  <conditionalFormatting sqref="AQ556">
    <cfRule type="expression" dxfId="4607" priority="1341">
      <formula>IF(RIGHT(TEXT(AQ556,"0.#"),1)=".",FALSE,TRUE)</formula>
    </cfRule>
    <cfRule type="expression" dxfId="4606" priority="1342">
      <formula>IF(RIGHT(TEXT(AQ556,"0.#"),1)=".",TRUE,FALSE)</formula>
    </cfRule>
  </conditionalFormatting>
  <conditionalFormatting sqref="AE561">
    <cfRule type="expression" dxfId="4605" priority="1339">
      <formula>IF(RIGHT(TEXT(AE561,"0.#"),1)=".",FALSE,TRUE)</formula>
    </cfRule>
    <cfRule type="expression" dxfId="4604" priority="1340">
      <formula>IF(RIGHT(TEXT(AE561,"0.#"),1)=".",TRUE,FALSE)</formula>
    </cfRule>
  </conditionalFormatting>
  <conditionalFormatting sqref="AE562">
    <cfRule type="expression" dxfId="4603" priority="1337">
      <formula>IF(RIGHT(TEXT(AE562,"0.#"),1)=".",FALSE,TRUE)</formula>
    </cfRule>
    <cfRule type="expression" dxfId="4602" priority="1338">
      <formula>IF(RIGHT(TEXT(AE562,"0.#"),1)=".",TRUE,FALSE)</formula>
    </cfRule>
  </conditionalFormatting>
  <conditionalFormatting sqref="AE563">
    <cfRule type="expression" dxfId="4601" priority="1335">
      <formula>IF(RIGHT(TEXT(AE563,"0.#"),1)=".",FALSE,TRUE)</formula>
    </cfRule>
    <cfRule type="expression" dxfId="4600" priority="1336">
      <formula>IF(RIGHT(TEXT(AE563,"0.#"),1)=".",TRUE,FALSE)</formula>
    </cfRule>
  </conditionalFormatting>
  <conditionalFormatting sqref="AL1103:AO1132">
    <cfRule type="expression" dxfId="4599" priority="2991">
      <formula>IF(AND(AL1103&gt;=0, RIGHT(TEXT(AL1103,"0.#"),1)&lt;&gt;"."),TRUE,FALSE)</formula>
    </cfRule>
    <cfRule type="expression" dxfId="4598" priority="2992">
      <formula>IF(AND(AL1103&gt;=0, RIGHT(TEXT(AL1103,"0.#"),1)="."),TRUE,FALSE)</formula>
    </cfRule>
    <cfRule type="expression" dxfId="4597" priority="2993">
      <formula>IF(AND(AL1103&lt;0, RIGHT(TEXT(AL1103,"0.#"),1)&lt;&gt;"."),TRUE,FALSE)</formula>
    </cfRule>
    <cfRule type="expression" dxfId="4596" priority="2994">
      <formula>IF(AND(AL1103&lt;0, RIGHT(TEXT(AL1103,"0.#"),1)="."),TRUE,FALSE)</formula>
    </cfRule>
  </conditionalFormatting>
  <conditionalFormatting sqref="Y1103:Y1132">
    <cfRule type="expression" dxfId="4595" priority="2989">
      <formula>IF(RIGHT(TEXT(Y1103,"0.#"),1)=".",FALSE,TRUE)</formula>
    </cfRule>
    <cfRule type="expression" dxfId="4594" priority="2990">
      <formula>IF(RIGHT(TEXT(Y1103,"0.#"),1)=".",TRUE,FALSE)</formula>
    </cfRule>
  </conditionalFormatting>
  <conditionalFormatting sqref="AQ553">
    <cfRule type="expression" dxfId="4593" priority="1373">
      <formula>IF(RIGHT(TEXT(AQ553,"0.#"),1)=".",FALSE,TRUE)</formula>
    </cfRule>
    <cfRule type="expression" dxfId="4592" priority="1374">
      <formula>IF(RIGHT(TEXT(AQ553,"0.#"),1)=".",TRUE,FALSE)</formula>
    </cfRule>
  </conditionalFormatting>
  <conditionalFormatting sqref="AU552">
    <cfRule type="expression" dxfId="4591" priority="1385">
      <formula>IF(RIGHT(TEXT(AU552,"0.#"),1)=".",FALSE,TRUE)</formula>
    </cfRule>
    <cfRule type="expression" dxfId="4590" priority="1386">
      <formula>IF(RIGHT(TEXT(AU552,"0.#"),1)=".",TRUE,FALSE)</formula>
    </cfRule>
  </conditionalFormatting>
  <conditionalFormatting sqref="AE552">
    <cfRule type="expression" dxfId="4589" priority="1397">
      <formula>IF(RIGHT(TEXT(AE552,"0.#"),1)=".",FALSE,TRUE)</formula>
    </cfRule>
    <cfRule type="expression" dxfId="4588" priority="1398">
      <formula>IF(RIGHT(TEXT(AE552,"0.#"),1)=".",TRUE,FALSE)</formula>
    </cfRule>
  </conditionalFormatting>
  <conditionalFormatting sqref="AQ548">
    <cfRule type="expression" dxfId="4587" priority="1403">
      <formula>IF(RIGHT(TEXT(AQ548,"0.#"),1)=".",FALSE,TRUE)</formula>
    </cfRule>
    <cfRule type="expression" dxfId="4586" priority="1404">
      <formula>IF(RIGHT(TEXT(AQ548,"0.#"),1)=".",TRUE,FALSE)</formula>
    </cfRule>
  </conditionalFormatting>
  <conditionalFormatting sqref="Y838:Y839">
    <cfRule type="expression" dxfId="4585" priority="2941">
      <formula>IF(RIGHT(TEXT(Y838,"0.#"),1)=".",FALSE,TRUE)</formula>
    </cfRule>
    <cfRule type="expression" dxfId="4584" priority="2942">
      <formula>IF(RIGHT(TEXT(Y838,"0.#"),1)=".",TRUE,FALSE)</formula>
    </cfRule>
  </conditionalFormatting>
  <conditionalFormatting sqref="AE492">
    <cfRule type="expression" dxfId="4583" priority="1729">
      <formula>IF(RIGHT(TEXT(AE492,"0.#"),1)=".",FALSE,TRUE)</formula>
    </cfRule>
    <cfRule type="expression" dxfId="4582" priority="1730">
      <formula>IF(RIGHT(TEXT(AE492,"0.#"),1)=".",TRUE,FALSE)</formula>
    </cfRule>
  </conditionalFormatting>
  <conditionalFormatting sqref="AE493">
    <cfRule type="expression" dxfId="4581" priority="1727">
      <formula>IF(RIGHT(TEXT(AE493,"0.#"),1)=".",FALSE,TRUE)</formula>
    </cfRule>
    <cfRule type="expression" dxfId="4580" priority="1728">
      <formula>IF(RIGHT(TEXT(AE493,"0.#"),1)=".",TRUE,FALSE)</formula>
    </cfRule>
  </conditionalFormatting>
  <conditionalFormatting sqref="AE494">
    <cfRule type="expression" dxfId="4579" priority="1725">
      <formula>IF(RIGHT(TEXT(AE494,"0.#"),1)=".",FALSE,TRUE)</formula>
    </cfRule>
    <cfRule type="expression" dxfId="4578" priority="1726">
      <formula>IF(RIGHT(TEXT(AE494,"0.#"),1)=".",TRUE,FALSE)</formula>
    </cfRule>
  </conditionalFormatting>
  <conditionalFormatting sqref="AQ493">
    <cfRule type="expression" dxfId="4577" priority="1705">
      <formula>IF(RIGHT(TEXT(AQ493,"0.#"),1)=".",FALSE,TRUE)</formula>
    </cfRule>
    <cfRule type="expression" dxfId="4576" priority="1706">
      <formula>IF(RIGHT(TEXT(AQ493,"0.#"),1)=".",TRUE,FALSE)</formula>
    </cfRule>
  </conditionalFormatting>
  <conditionalFormatting sqref="AQ494">
    <cfRule type="expression" dxfId="4575" priority="1703">
      <formula>IF(RIGHT(TEXT(AQ494,"0.#"),1)=".",FALSE,TRUE)</formula>
    </cfRule>
    <cfRule type="expression" dxfId="4574" priority="1704">
      <formula>IF(RIGHT(TEXT(AQ494,"0.#"),1)=".",TRUE,FALSE)</formula>
    </cfRule>
  </conditionalFormatting>
  <conditionalFormatting sqref="AQ492">
    <cfRule type="expression" dxfId="4573" priority="1701">
      <formula>IF(RIGHT(TEXT(AQ492,"0.#"),1)=".",FALSE,TRUE)</formula>
    </cfRule>
    <cfRule type="expression" dxfId="4572" priority="1702">
      <formula>IF(RIGHT(TEXT(AQ492,"0.#"),1)=".",TRUE,FALSE)</formula>
    </cfRule>
  </conditionalFormatting>
  <conditionalFormatting sqref="AU494">
    <cfRule type="expression" dxfId="4571" priority="1713">
      <formula>IF(RIGHT(TEXT(AU494,"0.#"),1)=".",FALSE,TRUE)</formula>
    </cfRule>
    <cfRule type="expression" dxfId="4570" priority="1714">
      <formula>IF(RIGHT(TEXT(AU494,"0.#"),1)=".",TRUE,FALSE)</formula>
    </cfRule>
  </conditionalFormatting>
  <conditionalFormatting sqref="AU492">
    <cfRule type="expression" dxfId="4569" priority="1717">
      <formula>IF(RIGHT(TEXT(AU492,"0.#"),1)=".",FALSE,TRUE)</formula>
    </cfRule>
    <cfRule type="expression" dxfId="4568" priority="1718">
      <formula>IF(RIGHT(TEXT(AU492,"0.#"),1)=".",TRUE,FALSE)</formula>
    </cfRule>
  </conditionalFormatting>
  <conditionalFormatting sqref="AU493">
    <cfRule type="expression" dxfId="4567" priority="1715">
      <formula>IF(RIGHT(TEXT(AU493,"0.#"),1)=".",FALSE,TRUE)</formula>
    </cfRule>
    <cfRule type="expression" dxfId="4566" priority="1716">
      <formula>IF(RIGHT(TEXT(AU493,"0.#"),1)=".",TRUE,FALSE)</formula>
    </cfRule>
  </conditionalFormatting>
  <conditionalFormatting sqref="AU583">
    <cfRule type="expression" dxfId="4565" priority="1233">
      <formula>IF(RIGHT(TEXT(AU583,"0.#"),1)=".",FALSE,TRUE)</formula>
    </cfRule>
    <cfRule type="expression" dxfId="4564" priority="1234">
      <formula>IF(RIGHT(TEXT(AU583,"0.#"),1)=".",TRUE,FALSE)</formula>
    </cfRule>
  </conditionalFormatting>
  <conditionalFormatting sqref="AU582">
    <cfRule type="expression" dxfId="4563" priority="1235">
      <formula>IF(RIGHT(TEXT(AU582,"0.#"),1)=".",FALSE,TRUE)</formula>
    </cfRule>
    <cfRule type="expression" dxfId="4562" priority="1236">
      <formula>IF(RIGHT(TEXT(AU582,"0.#"),1)=".",TRUE,FALSE)</formula>
    </cfRule>
  </conditionalFormatting>
  <conditionalFormatting sqref="AE499">
    <cfRule type="expression" dxfId="4561" priority="1695">
      <formula>IF(RIGHT(TEXT(AE499,"0.#"),1)=".",FALSE,TRUE)</formula>
    </cfRule>
    <cfRule type="expression" dxfId="4560" priority="1696">
      <formula>IF(RIGHT(TEXT(AE499,"0.#"),1)=".",TRUE,FALSE)</formula>
    </cfRule>
  </conditionalFormatting>
  <conditionalFormatting sqref="AE497">
    <cfRule type="expression" dxfId="4559" priority="1699">
      <formula>IF(RIGHT(TEXT(AE497,"0.#"),1)=".",FALSE,TRUE)</formula>
    </cfRule>
    <cfRule type="expression" dxfId="4558" priority="1700">
      <formula>IF(RIGHT(TEXT(AE497,"0.#"),1)=".",TRUE,FALSE)</formula>
    </cfRule>
  </conditionalFormatting>
  <conditionalFormatting sqref="AE498">
    <cfRule type="expression" dxfId="4557" priority="1697">
      <formula>IF(RIGHT(TEXT(AE498,"0.#"),1)=".",FALSE,TRUE)</formula>
    </cfRule>
    <cfRule type="expression" dxfId="4556" priority="1698">
      <formula>IF(RIGHT(TEXT(AE498,"0.#"),1)=".",TRUE,FALSE)</formula>
    </cfRule>
  </conditionalFormatting>
  <conditionalFormatting sqref="AU499">
    <cfRule type="expression" dxfId="4555" priority="1683">
      <formula>IF(RIGHT(TEXT(AU499,"0.#"),1)=".",FALSE,TRUE)</formula>
    </cfRule>
    <cfRule type="expression" dxfId="4554" priority="1684">
      <formula>IF(RIGHT(TEXT(AU499,"0.#"),1)=".",TRUE,FALSE)</formula>
    </cfRule>
  </conditionalFormatting>
  <conditionalFormatting sqref="AU497">
    <cfRule type="expression" dxfId="4553" priority="1687">
      <formula>IF(RIGHT(TEXT(AU497,"0.#"),1)=".",FALSE,TRUE)</formula>
    </cfRule>
    <cfRule type="expression" dxfId="4552" priority="1688">
      <formula>IF(RIGHT(TEXT(AU497,"0.#"),1)=".",TRUE,FALSE)</formula>
    </cfRule>
  </conditionalFormatting>
  <conditionalFormatting sqref="AU498">
    <cfRule type="expression" dxfId="4551" priority="1685">
      <formula>IF(RIGHT(TEXT(AU498,"0.#"),1)=".",FALSE,TRUE)</formula>
    </cfRule>
    <cfRule type="expression" dxfId="4550" priority="1686">
      <formula>IF(RIGHT(TEXT(AU498,"0.#"),1)=".",TRUE,FALSE)</formula>
    </cfRule>
  </conditionalFormatting>
  <conditionalFormatting sqref="AQ497">
    <cfRule type="expression" dxfId="4549" priority="1671">
      <formula>IF(RIGHT(TEXT(AQ497,"0.#"),1)=".",FALSE,TRUE)</formula>
    </cfRule>
    <cfRule type="expression" dxfId="4548" priority="1672">
      <formula>IF(RIGHT(TEXT(AQ497,"0.#"),1)=".",TRUE,FALSE)</formula>
    </cfRule>
  </conditionalFormatting>
  <conditionalFormatting sqref="AQ498">
    <cfRule type="expression" dxfId="4547" priority="1675">
      <formula>IF(RIGHT(TEXT(AQ498,"0.#"),1)=".",FALSE,TRUE)</formula>
    </cfRule>
    <cfRule type="expression" dxfId="4546" priority="1676">
      <formula>IF(RIGHT(TEXT(AQ498,"0.#"),1)=".",TRUE,FALSE)</formula>
    </cfRule>
  </conditionalFormatting>
  <conditionalFormatting sqref="AQ499">
    <cfRule type="expression" dxfId="4545" priority="1673">
      <formula>IF(RIGHT(TEXT(AQ499,"0.#"),1)=".",FALSE,TRUE)</formula>
    </cfRule>
    <cfRule type="expression" dxfId="4544" priority="1674">
      <formula>IF(RIGHT(TEXT(AQ499,"0.#"),1)=".",TRUE,FALSE)</formula>
    </cfRule>
  </conditionalFormatting>
  <conditionalFormatting sqref="AE504">
    <cfRule type="expression" dxfId="4543" priority="1665">
      <formula>IF(RIGHT(TEXT(AE504,"0.#"),1)=".",FALSE,TRUE)</formula>
    </cfRule>
    <cfRule type="expression" dxfId="4542" priority="1666">
      <formula>IF(RIGHT(TEXT(AE504,"0.#"),1)=".",TRUE,FALSE)</formula>
    </cfRule>
  </conditionalFormatting>
  <conditionalFormatting sqref="AE502">
    <cfRule type="expression" dxfId="4541" priority="1669">
      <formula>IF(RIGHT(TEXT(AE502,"0.#"),1)=".",FALSE,TRUE)</formula>
    </cfRule>
    <cfRule type="expression" dxfId="4540" priority="1670">
      <formula>IF(RIGHT(TEXT(AE502,"0.#"),1)=".",TRUE,FALSE)</formula>
    </cfRule>
  </conditionalFormatting>
  <conditionalFormatting sqref="AE503">
    <cfRule type="expression" dxfId="4539" priority="1667">
      <formula>IF(RIGHT(TEXT(AE503,"0.#"),1)=".",FALSE,TRUE)</formula>
    </cfRule>
    <cfRule type="expression" dxfId="4538" priority="1668">
      <formula>IF(RIGHT(TEXT(AE503,"0.#"),1)=".",TRUE,FALSE)</formula>
    </cfRule>
  </conditionalFormatting>
  <conditionalFormatting sqref="AU504">
    <cfRule type="expression" dxfId="4537" priority="1653">
      <formula>IF(RIGHT(TEXT(AU504,"0.#"),1)=".",FALSE,TRUE)</formula>
    </cfRule>
    <cfRule type="expression" dxfId="4536" priority="1654">
      <formula>IF(RIGHT(TEXT(AU504,"0.#"),1)=".",TRUE,FALSE)</formula>
    </cfRule>
  </conditionalFormatting>
  <conditionalFormatting sqref="AU502">
    <cfRule type="expression" dxfId="4535" priority="1657">
      <formula>IF(RIGHT(TEXT(AU502,"0.#"),1)=".",FALSE,TRUE)</formula>
    </cfRule>
    <cfRule type="expression" dxfId="4534" priority="1658">
      <formula>IF(RIGHT(TEXT(AU502,"0.#"),1)=".",TRUE,FALSE)</formula>
    </cfRule>
  </conditionalFormatting>
  <conditionalFormatting sqref="AU503">
    <cfRule type="expression" dxfId="4533" priority="1655">
      <formula>IF(RIGHT(TEXT(AU503,"0.#"),1)=".",FALSE,TRUE)</formula>
    </cfRule>
    <cfRule type="expression" dxfId="4532" priority="1656">
      <formula>IF(RIGHT(TEXT(AU503,"0.#"),1)=".",TRUE,FALSE)</formula>
    </cfRule>
  </conditionalFormatting>
  <conditionalFormatting sqref="AQ502">
    <cfRule type="expression" dxfId="4531" priority="1641">
      <formula>IF(RIGHT(TEXT(AQ502,"0.#"),1)=".",FALSE,TRUE)</formula>
    </cfRule>
    <cfRule type="expression" dxfId="4530" priority="1642">
      <formula>IF(RIGHT(TEXT(AQ502,"0.#"),1)=".",TRUE,FALSE)</formula>
    </cfRule>
  </conditionalFormatting>
  <conditionalFormatting sqref="AQ503">
    <cfRule type="expression" dxfId="4529" priority="1645">
      <formula>IF(RIGHT(TEXT(AQ503,"0.#"),1)=".",FALSE,TRUE)</formula>
    </cfRule>
    <cfRule type="expression" dxfId="4528" priority="1646">
      <formula>IF(RIGHT(TEXT(AQ503,"0.#"),1)=".",TRUE,FALSE)</formula>
    </cfRule>
  </conditionalFormatting>
  <conditionalFormatting sqref="AQ504">
    <cfRule type="expression" dxfId="4527" priority="1643">
      <formula>IF(RIGHT(TEXT(AQ504,"0.#"),1)=".",FALSE,TRUE)</formula>
    </cfRule>
    <cfRule type="expression" dxfId="4526" priority="1644">
      <formula>IF(RIGHT(TEXT(AQ504,"0.#"),1)=".",TRUE,FALSE)</formula>
    </cfRule>
  </conditionalFormatting>
  <conditionalFormatting sqref="AE509">
    <cfRule type="expression" dxfId="4525" priority="1635">
      <formula>IF(RIGHT(TEXT(AE509,"0.#"),1)=".",FALSE,TRUE)</formula>
    </cfRule>
    <cfRule type="expression" dxfId="4524" priority="1636">
      <formula>IF(RIGHT(TEXT(AE509,"0.#"),1)=".",TRUE,FALSE)</formula>
    </cfRule>
  </conditionalFormatting>
  <conditionalFormatting sqref="AE507">
    <cfRule type="expression" dxfId="4523" priority="1639">
      <formula>IF(RIGHT(TEXT(AE507,"0.#"),1)=".",FALSE,TRUE)</formula>
    </cfRule>
    <cfRule type="expression" dxfId="4522" priority="1640">
      <formula>IF(RIGHT(TEXT(AE507,"0.#"),1)=".",TRUE,FALSE)</formula>
    </cfRule>
  </conditionalFormatting>
  <conditionalFormatting sqref="AE508">
    <cfRule type="expression" dxfId="4521" priority="1637">
      <formula>IF(RIGHT(TEXT(AE508,"0.#"),1)=".",FALSE,TRUE)</formula>
    </cfRule>
    <cfRule type="expression" dxfId="4520" priority="1638">
      <formula>IF(RIGHT(TEXT(AE508,"0.#"),1)=".",TRUE,FALSE)</formula>
    </cfRule>
  </conditionalFormatting>
  <conditionalFormatting sqref="AU509">
    <cfRule type="expression" dxfId="4519" priority="1623">
      <formula>IF(RIGHT(TEXT(AU509,"0.#"),1)=".",FALSE,TRUE)</formula>
    </cfRule>
    <cfRule type="expression" dxfId="4518" priority="1624">
      <formula>IF(RIGHT(TEXT(AU509,"0.#"),1)=".",TRUE,FALSE)</formula>
    </cfRule>
  </conditionalFormatting>
  <conditionalFormatting sqref="AU507">
    <cfRule type="expression" dxfId="4517" priority="1627">
      <formula>IF(RIGHT(TEXT(AU507,"0.#"),1)=".",FALSE,TRUE)</formula>
    </cfRule>
    <cfRule type="expression" dxfId="4516" priority="1628">
      <formula>IF(RIGHT(TEXT(AU507,"0.#"),1)=".",TRUE,FALSE)</formula>
    </cfRule>
  </conditionalFormatting>
  <conditionalFormatting sqref="AU508">
    <cfRule type="expression" dxfId="4515" priority="1625">
      <formula>IF(RIGHT(TEXT(AU508,"0.#"),1)=".",FALSE,TRUE)</formula>
    </cfRule>
    <cfRule type="expression" dxfId="4514" priority="1626">
      <formula>IF(RIGHT(TEXT(AU508,"0.#"),1)=".",TRUE,FALSE)</formula>
    </cfRule>
  </conditionalFormatting>
  <conditionalFormatting sqref="AQ507">
    <cfRule type="expression" dxfId="4513" priority="1611">
      <formula>IF(RIGHT(TEXT(AQ507,"0.#"),1)=".",FALSE,TRUE)</formula>
    </cfRule>
    <cfRule type="expression" dxfId="4512" priority="1612">
      <formula>IF(RIGHT(TEXT(AQ507,"0.#"),1)=".",TRUE,FALSE)</formula>
    </cfRule>
  </conditionalFormatting>
  <conditionalFormatting sqref="AQ508">
    <cfRule type="expression" dxfId="4511" priority="1615">
      <formula>IF(RIGHT(TEXT(AQ508,"0.#"),1)=".",FALSE,TRUE)</formula>
    </cfRule>
    <cfRule type="expression" dxfId="4510" priority="1616">
      <formula>IF(RIGHT(TEXT(AQ508,"0.#"),1)=".",TRUE,FALSE)</formula>
    </cfRule>
  </conditionalFormatting>
  <conditionalFormatting sqref="AQ509">
    <cfRule type="expression" dxfId="4509" priority="1613">
      <formula>IF(RIGHT(TEXT(AQ509,"0.#"),1)=".",FALSE,TRUE)</formula>
    </cfRule>
    <cfRule type="expression" dxfId="4508" priority="1614">
      <formula>IF(RIGHT(TEXT(AQ509,"0.#"),1)=".",TRUE,FALSE)</formula>
    </cfRule>
  </conditionalFormatting>
  <conditionalFormatting sqref="AE465">
    <cfRule type="expression" dxfId="4507" priority="1905">
      <formula>IF(RIGHT(TEXT(AE465,"0.#"),1)=".",FALSE,TRUE)</formula>
    </cfRule>
    <cfRule type="expression" dxfId="4506" priority="1906">
      <formula>IF(RIGHT(TEXT(AE465,"0.#"),1)=".",TRUE,FALSE)</formula>
    </cfRule>
  </conditionalFormatting>
  <conditionalFormatting sqref="AE463">
    <cfRule type="expression" dxfId="4505" priority="1909">
      <formula>IF(RIGHT(TEXT(AE463,"0.#"),1)=".",FALSE,TRUE)</formula>
    </cfRule>
    <cfRule type="expression" dxfId="4504" priority="1910">
      <formula>IF(RIGHT(TEXT(AE463,"0.#"),1)=".",TRUE,FALSE)</formula>
    </cfRule>
  </conditionalFormatting>
  <conditionalFormatting sqref="AE464">
    <cfRule type="expression" dxfId="4503" priority="1907">
      <formula>IF(RIGHT(TEXT(AE464,"0.#"),1)=".",FALSE,TRUE)</formula>
    </cfRule>
    <cfRule type="expression" dxfId="4502" priority="1908">
      <formula>IF(RIGHT(TEXT(AE464,"0.#"),1)=".",TRUE,FALSE)</formula>
    </cfRule>
  </conditionalFormatting>
  <conditionalFormatting sqref="AM465">
    <cfRule type="expression" dxfId="4501" priority="1899">
      <formula>IF(RIGHT(TEXT(AM465,"0.#"),1)=".",FALSE,TRUE)</formula>
    </cfRule>
    <cfRule type="expression" dxfId="4500" priority="1900">
      <formula>IF(RIGHT(TEXT(AM465,"0.#"),1)=".",TRUE,FALSE)</formula>
    </cfRule>
  </conditionalFormatting>
  <conditionalFormatting sqref="AM463">
    <cfRule type="expression" dxfId="4499" priority="1903">
      <formula>IF(RIGHT(TEXT(AM463,"0.#"),1)=".",FALSE,TRUE)</formula>
    </cfRule>
    <cfRule type="expression" dxfId="4498" priority="1904">
      <formula>IF(RIGHT(TEXT(AM463,"0.#"),1)=".",TRUE,FALSE)</formula>
    </cfRule>
  </conditionalFormatting>
  <conditionalFormatting sqref="AM464">
    <cfRule type="expression" dxfId="4497" priority="1901">
      <formula>IF(RIGHT(TEXT(AM464,"0.#"),1)=".",FALSE,TRUE)</formula>
    </cfRule>
    <cfRule type="expression" dxfId="4496" priority="1902">
      <formula>IF(RIGHT(TEXT(AM464,"0.#"),1)=".",TRUE,FALSE)</formula>
    </cfRule>
  </conditionalFormatting>
  <conditionalFormatting sqref="AU465">
    <cfRule type="expression" dxfId="4495" priority="1893">
      <formula>IF(RIGHT(TEXT(AU465,"0.#"),1)=".",FALSE,TRUE)</formula>
    </cfRule>
    <cfRule type="expression" dxfId="4494" priority="1894">
      <formula>IF(RIGHT(TEXT(AU465,"0.#"),1)=".",TRUE,FALSE)</formula>
    </cfRule>
  </conditionalFormatting>
  <conditionalFormatting sqref="AU463">
    <cfRule type="expression" dxfId="4493" priority="1897">
      <formula>IF(RIGHT(TEXT(AU463,"0.#"),1)=".",FALSE,TRUE)</formula>
    </cfRule>
    <cfRule type="expression" dxfId="4492" priority="1898">
      <formula>IF(RIGHT(TEXT(AU463,"0.#"),1)=".",TRUE,FALSE)</formula>
    </cfRule>
  </conditionalFormatting>
  <conditionalFormatting sqref="AU464">
    <cfRule type="expression" dxfId="4491" priority="1895">
      <formula>IF(RIGHT(TEXT(AU464,"0.#"),1)=".",FALSE,TRUE)</formula>
    </cfRule>
    <cfRule type="expression" dxfId="4490" priority="1896">
      <formula>IF(RIGHT(TEXT(AU464,"0.#"),1)=".",TRUE,FALSE)</formula>
    </cfRule>
  </conditionalFormatting>
  <conditionalFormatting sqref="AI465">
    <cfRule type="expression" dxfId="4489" priority="1887">
      <formula>IF(RIGHT(TEXT(AI465,"0.#"),1)=".",FALSE,TRUE)</formula>
    </cfRule>
    <cfRule type="expression" dxfId="4488" priority="1888">
      <formula>IF(RIGHT(TEXT(AI465,"0.#"),1)=".",TRUE,FALSE)</formula>
    </cfRule>
  </conditionalFormatting>
  <conditionalFormatting sqref="AI463">
    <cfRule type="expression" dxfId="4487" priority="1891">
      <formula>IF(RIGHT(TEXT(AI463,"0.#"),1)=".",FALSE,TRUE)</formula>
    </cfRule>
    <cfRule type="expression" dxfId="4486" priority="1892">
      <formula>IF(RIGHT(TEXT(AI463,"0.#"),1)=".",TRUE,FALSE)</formula>
    </cfRule>
  </conditionalFormatting>
  <conditionalFormatting sqref="AI464">
    <cfRule type="expression" dxfId="4485" priority="1889">
      <formula>IF(RIGHT(TEXT(AI464,"0.#"),1)=".",FALSE,TRUE)</formula>
    </cfRule>
    <cfRule type="expression" dxfId="4484" priority="1890">
      <formula>IF(RIGHT(TEXT(AI464,"0.#"),1)=".",TRUE,FALSE)</formula>
    </cfRule>
  </conditionalFormatting>
  <conditionalFormatting sqref="AQ463">
    <cfRule type="expression" dxfId="4483" priority="1881">
      <formula>IF(RIGHT(TEXT(AQ463,"0.#"),1)=".",FALSE,TRUE)</formula>
    </cfRule>
    <cfRule type="expression" dxfId="4482" priority="1882">
      <formula>IF(RIGHT(TEXT(AQ463,"0.#"),1)=".",TRUE,FALSE)</formula>
    </cfRule>
  </conditionalFormatting>
  <conditionalFormatting sqref="AQ464">
    <cfRule type="expression" dxfId="4481" priority="1885">
      <formula>IF(RIGHT(TEXT(AQ464,"0.#"),1)=".",FALSE,TRUE)</formula>
    </cfRule>
    <cfRule type="expression" dxfId="4480" priority="1886">
      <formula>IF(RIGHT(TEXT(AQ464,"0.#"),1)=".",TRUE,FALSE)</formula>
    </cfRule>
  </conditionalFormatting>
  <conditionalFormatting sqref="AQ465">
    <cfRule type="expression" dxfId="4479" priority="1883">
      <formula>IF(RIGHT(TEXT(AQ465,"0.#"),1)=".",FALSE,TRUE)</formula>
    </cfRule>
    <cfRule type="expression" dxfId="4478" priority="1884">
      <formula>IF(RIGHT(TEXT(AQ465,"0.#"),1)=".",TRUE,FALSE)</formula>
    </cfRule>
  </conditionalFormatting>
  <conditionalFormatting sqref="AE470">
    <cfRule type="expression" dxfId="4477" priority="1875">
      <formula>IF(RIGHT(TEXT(AE470,"0.#"),1)=".",FALSE,TRUE)</formula>
    </cfRule>
    <cfRule type="expression" dxfId="4476" priority="1876">
      <formula>IF(RIGHT(TEXT(AE470,"0.#"),1)=".",TRUE,FALSE)</formula>
    </cfRule>
  </conditionalFormatting>
  <conditionalFormatting sqref="AE468">
    <cfRule type="expression" dxfId="4475" priority="1879">
      <formula>IF(RIGHT(TEXT(AE468,"0.#"),1)=".",FALSE,TRUE)</formula>
    </cfRule>
    <cfRule type="expression" dxfId="4474" priority="1880">
      <formula>IF(RIGHT(TEXT(AE468,"0.#"),1)=".",TRUE,FALSE)</formula>
    </cfRule>
  </conditionalFormatting>
  <conditionalFormatting sqref="AE469">
    <cfRule type="expression" dxfId="4473" priority="1877">
      <formula>IF(RIGHT(TEXT(AE469,"0.#"),1)=".",FALSE,TRUE)</formula>
    </cfRule>
    <cfRule type="expression" dxfId="4472" priority="1878">
      <formula>IF(RIGHT(TEXT(AE469,"0.#"),1)=".",TRUE,FALSE)</formula>
    </cfRule>
  </conditionalFormatting>
  <conditionalFormatting sqref="AM470">
    <cfRule type="expression" dxfId="4471" priority="1869">
      <formula>IF(RIGHT(TEXT(AM470,"0.#"),1)=".",FALSE,TRUE)</formula>
    </cfRule>
    <cfRule type="expression" dxfId="4470" priority="1870">
      <formula>IF(RIGHT(TEXT(AM470,"0.#"),1)=".",TRUE,FALSE)</formula>
    </cfRule>
  </conditionalFormatting>
  <conditionalFormatting sqref="AM468">
    <cfRule type="expression" dxfId="4469" priority="1873">
      <formula>IF(RIGHT(TEXT(AM468,"0.#"),1)=".",FALSE,TRUE)</formula>
    </cfRule>
    <cfRule type="expression" dxfId="4468" priority="1874">
      <formula>IF(RIGHT(TEXT(AM468,"0.#"),1)=".",TRUE,FALSE)</formula>
    </cfRule>
  </conditionalFormatting>
  <conditionalFormatting sqref="AM469">
    <cfRule type="expression" dxfId="4467" priority="1871">
      <formula>IF(RIGHT(TEXT(AM469,"0.#"),1)=".",FALSE,TRUE)</formula>
    </cfRule>
    <cfRule type="expression" dxfId="4466" priority="1872">
      <formula>IF(RIGHT(TEXT(AM469,"0.#"),1)=".",TRUE,FALSE)</formula>
    </cfRule>
  </conditionalFormatting>
  <conditionalFormatting sqref="AU470">
    <cfRule type="expression" dxfId="4465" priority="1863">
      <formula>IF(RIGHT(TEXT(AU470,"0.#"),1)=".",FALSE,TRUE)</formula>
    </cfRule>
    <cfRule type="expression" dxfId="4464" priority="1864">
      <formula>IF(RIGHT(TEXT(AU470,"0.#"),1)=".",TRUE,FALSE)</formula>
    </cfRule>
  </conditionalFormatting>
  <conditionalFormatting sqref="AU468">
    <cfRule type="expression" dxfId="4463" priority="1867">
      <formula>IF(RIGHT(TEXT(AU468,"0.#"),1)=".",FALSE,TRUE)</formula>
    </cfRule>
    <cfRule type="expression" dxfId="4462" priority="1868">
      <formula>IF(RIGHT(TEXT(AU468,"0.#"),1)=".",TRUE,FALSE)</formula>
    </cfRule>
  </conditionalFormatting>
  <conditionalFormatting sqref="AU469">
    <cfRule type="expression" dxfId="4461" priority="1865">
      <formula>IF(RIGHT(TEXT(AU469,"0.#"),1)=".",FALSE,TRUE)</formula>
    </cfRule>
    <cfRule type="expression" dxfId="4460" priority="1866">
      <formula>IF(RIGHT(TEXT(AU469,"0.#"),1)=".",TRUE,FALSE)</formula>
    </cfRule>
  </conditionalFormatting>
  <conditionalFormatting sqref="AI470">
    <cfRule type="expression" dxfId="4459" priority="1857">
      <formula>IF(RIGHT(TEXT(AI470,"0.#"),1)=".",FALSE,TRUE)</formula>
    </cfRule>
    <cfRule type="expression" dxfId="4458" priority="1858">
      <formula>IF(RIGHT(TEXT(AI470,"0.#"),1)=".",TRUE,FALSE)</formula>
    </cfRule>
  </conditionalFormatting>
  <conditionalFormatting sqref="AI468">
    <cfRule type="expression" dxfId="4457" priority="1861">
      <formula>IF(RIGHT(TEXT(AI468,"0.#"),1)=".",FALSE,TRUE)</formula>
    </cfRule>
    <cfRule type="expression" dxfId="4456" priority="1862">
      <formula>IF(RIGHT(TEXT(AI468,"0.#"),1)=".",TRUE,FALSE)</formula>
    </cfRule>
  </conditionalFormatting>
  <conditionalFormatting sqref="AI469">
    <cfRule type="expression" dxfId="4455" priority="1859">
      <formula>IF(RIGHT(TEXT(AI469,"0.#"),1)=".",FALSE,TRUE)</formula>
    </cfRule>
    <cfRule type="expression" dxfId="4454" priority="1860">
      <formula>IF(RIGHT(TEXT(AI469,"0.#"),1)=".",TRUE,FALSE)</formula>
    </cfRule>
  </conditionalFormatting>
  <conditionalFormatting sqref="AQ468">
    <cfRule type="expression" dxfId="4453" priority="1851">
      <formula>IF(RIGHT(TEXT(AQ468,"0.#"),1)=".",FALSE,TRUE)</formula>
    </cfRule>
    <cfRule type="expression" dxfId="4452" priority="1852">
      <formula>IF(RIGHT(TEXT(AQ468,"0.#"),1)=".",TRUE,FALSE)</formula>
    </cfRule>
  </conditionalFormatting>
  <conditionalFormatting sqref="AQ469">
    <cfRule type="expression" dxfId="4451" priority="1855">
      <formula>IF(RIGHT(TEXT(AQ469,"0.#"),1)=".",FALSE,TRUE)</formula>
    </cfRule>
    <cfRule type="expression" dxfId="4450" priority="1856">
      <formula>IF(RIGHT(TEXT(AQ469,"0.#"),1)=".",TRUE,FALSE)</formula>
    </cfRule>
  </conditionalFormatting>
  <conditionalFormatting sqref="AQ470">
    <cfRule type="expression" dxfId="4449" priority="1853">
      <formula>IF(RIGHT(TEXT(AQ470,"0.#"),1)=".",FALSE,TRUE)</formula>
    </cfRule>
    <cfRule type="expression" dxfId="4448" priority="1854">
      <formula>IF(RIGHT(TEXT(AQ470,"0.#"),1)=".",TRUE,FALSE)</formula>
    </cfRule>
  </conditionalFormatting>
  <conditionalFormatting sqref="AE475">
    <cfRule type="expression" dxfId="4447" priority="1845">
      <formula>IF(RIGHT(TEXT(AE475,"0.#"),1)=".",FALSE,TRUE)</formula>
    </cfRule>
    <cfRule type="expression" dxfId="4446" priority="1846">
      <formula>IF(RIGHT(TEXT(AE475,"0.#"),1)=".",TRUE,FALSE)</formula>
    </cfRule>
  </conditionalFormatting>
  <conditionalFormatting sqref="AE473">
    <cfRule type="expression" dxfId="4445" priority="1849">
      <formula>IF(RIGHT(TEXT(AE473,"0.#"),1)=".",FALSE,TRUE)</formula>
    </cfRule>
    <cfRule type="expression" dxfId="4444" priority="1850">
      <formula>IF(RIGHT(TEXT(AE473,"0.#"),1)=".",TRUE,FALSE)</formula>
    </cfRule>
  </conditionalFormatting>
  <conditionalFormatting sqref="AE474">
    <cfRule type="expression" dxfId="4443" priority="1847">
      <formula>IF(RIGHT(TEXT(AE474,"0.#"),1)=".",FALSE,TRUE)</formula>
    </cfRule>
    <cfRule type="expression" dxfId="4442" priority="1848">
      <formula>IF(RIGHT(TEXT(AE474,"0.#"),1)=".",TRUE,FALSE)</formula>
    </cfRule>
  </conditionalFormatting>
  <conditionalFormatting sqref="AM475">
    <cfRule type="expression" dxfId="4441" priority="1839">
      <formula>IF(RIGHT(TEXT(AM475,"0.#"),1)=".",FALSE,TRUE)</formula>
    </cfRule>
    <cfRule type="expression" dxfId="4440" priority="1840">
      <formula>IF(RIGHT(TEXT(AM475,"0.#"),1)=".",TRUE,FALSE)</formula>
    </cfRule>
  </conditionalFormatting>
  <conditionalFormatting sqref="AM473">
    <cfRule type="expression" dxfId="4439" priority="1843">
      <formula>IF(RIGHT(TEXT(AM473,"0.#"),1)=".",FALSE,TRUE)</formula>
    </cfRule>
    <cfRule type="expression" dxfId="4438" priority="1844">
      <formula>IF(RIGHT(TEXT(AM473,"0.#"),1)=".",TRUE,FALSE)</formula>
    </cfRule>
  </conditionalFormatting>
  <conditionalFormatting sqref="AM474">
    <cfRule type="expression" dxfId="4437" priority="1841">
      <formula>IF(RIGHT(TEXT(AM474,"0.#"),1)=".",FALSE,TRUE)</formula>
    </cfRule>
    <cfRule type="expression" dxfId="4436" priority="1842">
      <formula>IF(RIGHT(TEXT(AM474,"0.#"),1)=".",TRUE,FALSE)</formula>
    </cfRule>
  </conditionalFormatting>
  <conditionalFormatting sqref="AU475">
    <cfRule type="expression" dxfId="4435" priority="1833">
      <formula>IF(RIGHT(TEXT(AU475,"0.#"),1)=".",FALSE,TRUE)</formula>
    </cfRule>
    <cfRule type="expression" dxfId="4434" priority="1834">
      <formula>IF(RIGHT(TEXT(AU475,"0.#"),1)=".",TRUE,FALSE)</formula>
    </cfRule>
  </conditionalFormatting>
  <conditionalFormatting sqref="AU473">
    <cfRule type="expression" dxfId="4433" priority="1837">
      <formula>IF(RIGHT(TEXT(AU473,"0.#"),1)=".",FALSE,TRUE)</formula>
    </cfRule>
    <cfRule type="expression" dxfId="4432" priority="1838">
      <formula>IF(RIGHT(TEXT(AU473,"0.#"),1)=".",TRUE,FALSE)</formula>
    </cfRule>
  </conditionalFormatting>
  <conditionalFormatting sqref="AU474">
    <cfRule type="expression" dxfId="4431" priority="1835">
      <formula>IF(RIGHT(TEXT(AU474,"0.#"),1)=".",FALSE,TRUE)</formula>
    </cfRule>
    <cfRule type="expression" dxfId="4430" priority="1836">
      <formula>IF(RIGHT(TEXT(AU474,"0.#"),1)=".",TRUE,FALSE)</formula>
    </cfRule>
  </conditionalFormatting>
  <conditionalFormatting sqref="AI475">
    <cfRule type="expression" dxfId="4429" priority="1827">
      <formula>IF(RIGHT(TEXT(AI475,"0.#"),1)=".",FALSE,TRUE)</formula>
    </cfRule>
    <cfRule type="expression" dxfId="4428" priority="1828">
      <formula>IF(RIGHT(TEXT(AI475,"0.#"),1)=".",TRUE,FALSE)</formula>
    </cfRule>
  </conditionalFormatting>
  <conditionalFormatting sqref="AI473">
    <cfRule type="expression" dxfId="4427" priority="1831">
      <formula>IF(RIGHT(TEXT(AI473,"0.#"),1)=".",FALSE,TRUE)</formula>
    </cfRule>
    <cfRule type="expression" dxfId="4426" priority="1832">
      <formula>IF(RIGHT(TEXT(AI473,"0.#"),1)=".",TRUE,FALSE)</formula>
    </cfRule>
  </conditionalFormatting>
  <conditionalFormatting sqref="AI474">
    <cfRule type="expression" dxfId="4425" priority="1829">
      <formula>IF(RIGHT(TEXT(AI474,"0.#"),1)=".",FALSE,TRUE)</formula>
    </cfRule>
    <cfRule type="expression" dxfId="4424" priority="1830">
      <formula>IF(RIGHT(TEXT(AI474,"0.#"),1)=".",TRUE,FALSE)</formula>
    </cfRule>
  </conditionalFormatting>
  <conditionalFormatting sqref="AQ473">
    <cfRule type="expression" dxfId="4423" priority="1821">
      <formula>IF(RIGHT(TEXT(AQ473,"0.#"),1)=".",FALSE,TRUE)</formula>
    </cfRule>
    <cfRule type="expression" dxfId="4422" priority="1822">
      <formula>IF(RIGHT(TEXT(AQ473,"0.#"),1)=".",TRUE,FALSE)</formula>
    </cfRule>
  </conditionalFormatting>
  <conditionalFormatting sqref="AQ474">
    <cfRule type="expression" dxfId="4421" priority="1825">
      <formula>IF(RIGHT(TEXT(AQ474,"0.#"),1)=".",FALSE,TRUE)</formula>
    </cfRule>
    <cfRule type="expression" dxfId="4420" priority="1826">
      <formula>IF(RIGHT(TEXT(AQ474,"0.#"),1)=".",TRUE,FALSE)</formula>
    </cfRule>
  </conditionalFormatting>
  <conditionalFormatting sqref="AQ475">
    <cfRule type="expression" dxfId="4419" priority="1823">
      <formula>IF(RIGHT(TEXT(AQ475,"0.#"),1)=".",FALSE,TRUE)</formula>
    </cfRule>
    <cfRule type="expression" dxfId="4418" priority="1824">
      <formula>IF(RIGHT(TEXT(AQ475,"0.#"),1)=".",TRUE,FALSE)</formula>
    </cfRule>
  </conditionalFormatting>
  <conditionalFormatting sqref="AE480">
    <cfRule type="expression" dxfId="4417" priority="1815">
      <formula>IF(RIGHT(TEXT(AE480,"0.#"),1)=".",FALSE,TRUE)</formula>
    </cfRule>
    <cfRule type="expression" dxfId="4416" priority="1816">
      <formula>IF(RIGHT(TEXT(AE480,"0.#"),1)=".",TRUE,FALSE)</formula>
    </cfRule>
  </conditionalFormatting>
  <conditionalFormatting sqref="AE478">
    <cfRule type="expression" dxfId="4415" priority="1819">
      <formula>IF(RIGHT(TEXT(AE478,"0.#"),1)=".",FALSE,TRUE)</formula>
    </cfRule>
    <cfRule type="expression" dxfId="4414" priority="1820">
      <formula>IF(RIGHT(TEXT(AE478,"0.#"),1)=".",TRUE,FALSE)</formula>
    </cfRule>
  </conditionalFormatting>
  <conditionalFormatting sqref="AE479">
    <cfRule type="expression" dxfId="4413" priority="1817">
      <formula>IF(RIGHT(TEXT(AE479,"0.#"),1)=".",FALSE,TRUE)</formula>
    </cfRule>
    <cfRule type="expression" dxfId="4412" priority="1818">
      <formula>IF(RIGHT(TEXT(AE479,"0.#"),1)=".",TRUE,FALSE)</formula>
    </cfRule>
  </conditionalFormatting>
  <conditionalFormatting sqref="AM480">
    <cfRule type="expression" dxfId="4411" priority="1809">
      <formula>IF(RIGHT(TEXT(AM480,"0.#"),1)=".",FALSE,TRUE)</formula>
    </cfRule>
    <cfRule type="expression" dxfId="4410" priority="1810">
      <formula>IF(RIGHT(TEXT(AM480,"0.#"),1)=".",TRUE,FALSE)</formula>
    </cfRule>
  </conditionalFormatting>
  <conditionalFormatting sqref="AM478">
    <cfRule type="expression" dxfId="4409" priority="1813">
      <formula>IF(RIGHT(TEXT(AM478,"0.#"),1)=".",FALSE,TRUE)</formula>
    </cfRule>
    <cfRule type="expression" dxfId="4408" priority="1814">
      <formula>IF(RIGHT(TEXT(AM478,"0.#"),1)=".",TRUE,FALSE)</formula>
    </cfRule>
  </conditionalFormatting>
  <conditionalFormatting sqref="AM479">
    <cfRule type="expression" dxfId="4407" priority="1811">
      <formula>IF(RIGHT(TEXT(AM479,"0.#"),1)=".",FALSE,TRUE)</formula>
    </cfRule>
    <cfRule type="expression" dxfId="4406" priority="1812">
      <formula>IF(RIGHT(TEXT(AM479,"0.#"),1)=".",TRUE,FALSE)</formula>
    </cfRule>
  </conditionalFormatting>
  <conditionalFormatting sqref="AU480">
    <cfRule type="expression" dxfId="4405" priority="1803">
      <formula>IF(RIGHT(TEXT(AU480,"0.#"),1)=".",FALSE,TRUE)</formula>
    </cfRule>
    <cfRule type="expression" dxfId="4404" priority="1804">
      <formula>IF(RIGHT(TEXT(AU480,"0.#"),1)=".",TRUE,FALSE)</formula>
    </cfRule>
  </conditionalFormatting>
  <conditionalFormatting sqref="AU478">
    <cfRule type="expression" dxfId="4403" priority="1807">
      <formula>IF(RIGHT(TEXT(AU478,"0.#"),1)=".",FALSE,TRUE)</formula>
    </cfRule>
    <cfRule type="expression" dxfId="4402" priority="1808">
      <formula>IF(RIGHT(TEXT(AU478,"0.#"),1)=".",TRUE,FALSE)</formula>
    </cfRule>
  </conditionalFormatting>
  <conditionalFormatting sqref="AU479">
    <cfRule type="expression" dxfId="4401" priority="1805">
      <formula>IF(RIGHT(TEXT(AU479,"0.#"),1)=".",FALSE,TRUE)</formula>
    </cfRule>
    <cfRule type="expression" dxfId="4400" priority="1806">
      <formula>IF(RIGHT(TEXT(AU479,"0.#"),1)=".",TRUE,FALSE)</formula>
    </cfRule>
  </conditionalFormatting>
  <conditionalFormatting sqref="AI480">
    <cfRule type="expression" dxfId="4399" priority="1797">
      <formula>IF(RIGHT(TEXT(AI480,"0.#"),1)=".",FALSE,TRUE)</formula>
    </cfRule>
    <cfRule type="expression" dxfId="4398" priority="1798">
      <formula>IF(RIGHT(TEXT(AI480,"0.#"),1)=".",TRUE,FALSE)</formula>
    </cfRule>
  </conditionalFormatting>
  <conditionalFormatting sqref="AI478">
    <cfRule type="expression" dxfId="4397" priority="1801">
      <formula>IF(RIGHT(TEXT(AI478,"0.#"),1)=".",FALSE,TRUE)</formula>
    </cfRule>
    <cfRule type="expression" dxfId="4396" priority="1802">
      <formula>IF(RIGHT(TEXT(AI478,"0.#"),1)=".",TRUE,FALSE)</formula>
    </cfRule>
  </conditionalFormatting>
  <conditionalFormatting sqref="AI479">
    <cfRule type="expression" dxfId="4395" priority="1799">
      <formula>IF(RIGHT(TEXT(AI479,"0.#"),1)=".",FALSE,TRUE)</formula>
    </cfRule>
    <cfRule type="expression" dxfId="4394" priority="1800">
      <formula>IF(RIGHT(TEXT(AI479,"0.#"),1)=".",TRUE,FALSE)</formula>
    </cfRule>
  </conditionalFormatting>
  <conditionalFormatting sqref="AQ478">
    <cfRule type="expression" dxfId="4393" priority="1791">
      <formula>IF(RIGHT(TEXT(AQ478,"0.#"),1)=".",FALSE,TRUE)</formula>
    </cfRule>
    <cfRule type="expression" dxfId="4392" priority="1792">
      <formula>IF(RIGHT(TEXT(AQ478,"0.#"),1)=".",TRUE,FALSE)</formula>
    </cfRule>
  </conditionalFormatting>
  <conditionalFormatting sqref="AQ479">
    <cfRule type="expression" dxfId="4391" priority="1795">
      <formula>IF(RIGHT(TEXT(AQ479,"0.#"),1)=".",FALSE,TRUE)</formula>
    </cfRule>
    <cfRule type="expression" dxfId="4390" priority="1796">
      <formula>IF(RIGHT(TEXT(AQ479,"0.#"),1)=".",TRUE,FALSE)</formula>
    </cfRule>
  </conditionalFormatting>
  <conditionalFormatting sqref="AQ480">
    <cfRule type="expression" dxfId="4389" priority="1793">
      <formula>IF(RIGHT(TEXT(AQ480,"0.#"),1)=".",FALSE,TRUE)</formula>
    </cfRule>
    <cfRule type="expression" dxfId="4388" priority="1794">
      <formula>IF(RIGHT(TEXT(AQ480,"0.#"),1)=".",TRUE,FALSE)</formula>
    </cfRule>
  </conditionalFormatting>
  <conditionalFormatting sqref="AM47">
    <cfRule type="expression" dxfId="4387" priority="2085">
      <formula>IF(RIGHT(TEXT(AM47,"0.#"),1)=".",FALSE,TRUE)</formula>
    </cfRule>
    <cfRule type="expression" dxfId="4386" priority="2086">
      <formula>IF(RIGHT(TEXT(AM47,"0.#"),1)=".",TRUE,FALSE)</formula>
    </cfRule>
  </conditionalFormatting>
  <conditionalFormatting sqref="AI46">
    <cfRule type="expression" dxfId="4385" priority="2089">
      <formula>IF(RIGHT(TEXT(AI46,"0.#"),1)=".",FALSE,TRUE)</formula>
    </cfRule>
    <cfRule type="expression" dxfId="4384" priority="2090">
      <formula>IF(RIGHT(TEXT(AI46,"0.#"),1)=".",TRUE,FALSE)</formula>
    </cfRule>
  </conditionalFormatting>
  <conditionalFormatting sqref="AM46">
    <cfRule type="expression" dxfId="4383" priority="2087">
      <formula>IF(RIGHT(TEXT(AM46,"0.#"),1)=".",FALSE,TRUE)</formula>
    </cfRule>
    <cfRule type="expression" dxfId="4382" priority="2088">
      <formula>IF(RIGHT(TEXT(AM46,"0.#"),1)=".",TRUE,FALSE)</formula>
    </cfRule>
  </conditionalFormatting>
  <conditionalFormatting sqref="AU46:AU48">
    <cfRule type="expression" dxfId="4381" priority="2079">
      <formula>IF(RIGHT(TEXT(AU46,"0.#"),1)=".",FALSE,TRUE)</formula>
    </cfRule>
    <cfRule type="expression" dxfId="4380" priority="2080">
      <formula>IF(RIGHT(TEXT(AU46,"0.#"),1)=".",TRUE,FALSE)</formula>
    </cfRule>
  </conditionalFormatting>
  <conditionalFormatting sqref="AM48">
    <cfRule type="expression" dxfId="4379" priority="2083">
      <formula>IF(RIGHT(TEXT(AM48,"0.#"),1)=".",FALSE,TRUE)</formula>
    </cfRule>
    <cfRule type="expression" dxfId="4378" priority="2084">
      <formula>IF(RIGHT(TEXT(AM48,"0.#"),1)=".",TRUE,FALSE)</formula>
    </cfRule>
  </conditionalFormatting>
  <conditionalFormatting sqref="AQ46:AQ48">
    <cfRule type="expression" dxfId="4377" priority="2081">
      <formula>IF(RIGHT(TEXT(AQ46,"0.#"),1)=".",FALSE,TRUE)</formula>
    </cfRule>
    <cfRule type="expression" dxfId="4376" priority="2082">
      <formula>IF(RIGHT(TEXT(AQ46,"0.#"),1)=".",TRUE,FALSE)</formula>
    </cfRule>
  </conditionalFormatting>
  <conditionalFormatting sqref="AE146:AE147 AI146:AI147 AM146:AM147 AQ146:AQ147 AU146:AU147">
    <cfRule type="expression" dxfId="4375" priority="2073">
      <formula>IF(RIGHT(TEXT(AE146,"0.#"),1)=".",FALSE,TRUE)</formula>
    </cfRule>
    <cfRule type="expression" dxfId="4374" priority="2074">
      <formula>IF(RIGHT(TEXT(AE146,"0.#"),1)=".",TRUE,FALSE)</formula>
    </cfRule>
  </conditionalFormatting>
  <conditionalFormatting sqref="AE138:AE139 AI138:AI139 AM138:AM139 AQ138:AQ139 AU138:AU139">
    <cfRule type="expression" dxfId="4373" priority="2077">
      <formula>IF(RIGHT(TEXT(AE138,"0.#"),1)=".",FALSE,TRUE)</formula>
    </cfRule>
    <cfRule type="expression" dxfId="4372" priority="2078">
      <formula>IF(RIGHT(TEXT(AE138,"0.#"),1)=".",TRUE,FALSE)</formula>
    </cfRule>
  </conditionalFormatting>
  <conditionalFormatting sqref="AE142:AE143 AI142:AI143 AM142:AM143 AQ142:AQ143 AU142:AU143">
    <cfRule type="expression" dxfId="4371" priority="2075">
      <formula>IF(RIGHT(TEXT(AE142,"0.#"),1)=".",FALSE,TRUE)</formula>
    </cfRule>
    <cfRule type="expression" dxfId="4370" priority="2076">
      <formula>IF(RIGHT(TEXT(AE142,"0.#"),1)=".",TRUE,FALSE)</formula>
    </cfRule>
  </conditionalFormatting>
  <conditionalFormatting sqref="AE198:AE199 AI198:AI199 AM198:AM199 AQ198:AQ199 AU198:AU199">
    <cfRule type="expression" dxfId="4369" priority="2067">
      <formula>IF(RIGHT(TEXT(AE198,"0.#"),1)=".",FALSE,TRUE)</formula>
    </cfRule>
    <cfRule type="expression" dxfId="4368" priority="2068">
      <formula>IF(RIGHT(TEXT(AE198,"0.#"),1)=".",TRUE,FALSE)</formula>
    </cfRule>
  </conditionalFormatting>
  <conditionalFormatting sqref="AE150:AE151 AI150:AI151 AM150:AM151 AQ150:AQ151 AU150:AU151">
    <cfRule type="expression" dxfId="4367" priority="2071">
      <formula>IF(RIGHT(TEXT(AE150,"0.#"),1)=".",FALSE,TRUE)</formula>
    </cfRule>
    <cfRule type="expression" dxfId="4366" priority="2072">
      <formula>IF(RIGHT(TEXT(AE150,"0.#"),1)=".",TRUE,FALSE)</formula>
    </cfRule>
  </conditionalFormatting>
  <conditionalFormatting sqref="AE194:AE195 AI194:AI195 AM194:AM195 AQ194:AQ195 AU194:AU195">
    <cfRule type="expression" dxfId="4365" priority="2069">
      <formula>IF(RIGHT(TEXT(AE194,"0.#"),1)=".",FALSE,TRUE)</formula>
    </cfRule>
    <cfRule type="expression" dxfId="4364" priority="2070">
      <formula>IF(RIGHT(TEXT(AE194,"0.#"),1)=".",TRUE,FALSE)</formula>
    </cfRule>
  </conditionalFormatting>
  <conditionalFormatting sqref="AE210:AE211 AI210:AI211 AM210:AM211 AQ210:AQ211 AU210:AU211">
    <cfRule type="expression" dxfId="4363" priority="2061">
      <formula>IF(RIGHT(TEXT(AE210,"0.#"),1)=".",FALSE,TRUE)</formula>
    </cfRule>
    <cfRule type="expression" dxfId="4362" priority="2062">
      <formula>IF(RIGHT(TEXT(AE210,"0.#"),1)=".",TRUE,FALSE)</formula>
    </cfRule>
  </conditionalFormatting>
  <conditionalFormatting sqref="AE202:AE203 AI202:AI203 AM202:AM203 AQ202:AQ203 AU202:AU203">
    <cfRule type="expression" dxfId="4361" priority="2065">
      <formula>IF(RIGHT(TEXT(AE202,"0.#"),1)=".",FALSE,TRUE)</formula>
    </cfRule>
    <cfRule type="expression" dxfId="4360" priority="2066">
      <formula>IF(RIGHT(TEXT(AE202,"0.#"),1)=".",TRUE,FALSE)</formula>
    </cfRule>
  </conditionalFormatting>
  <conditionalFormatting sqref="AE206:AE207 AI206:AI207 AM206:AM207 AQ206:AQ207 AU206:AU207">
    <cfRule type="expression" dxfId="4359" priority="2063">
      <formula>IF(RIGHT(TEXT(AE206,"0.#"),1)=".",FALSE,TRUE)</formula>
    </cfRule>
    <cfRule type="expression" dxfId="4358" priority="2064">
      <formula>IF(RIGHT(TEXT(AE206,"0.#"),1)=".",TRUE,FALSE)</formula>
    </cfRule>
  </conditionalFormatting>
  <conditionalFormatting sqref="AE262:AE263 AI262:AI263 AM262:AM263 AQ262:AQ263 AU262:AU263">
    <cfRule type="expression" dxfId="4357" priority="2055">
      <formula>IF(RIGHT(TEXT(AE262,"0.#"),1)=".",FALSE,TRUE)</formula>
    </cfRule>
    <cfRule type="expression" dxfId="4356" priority="2056">
      <formula>IF(RIGHT(TEXT(AE262,"0.#"),1)=".",TRUE,FALSE)</formula>
    </cfRule>
  </conditionalFormatting>
  <conditionalFormatting sqref="AE254:AE255 AI254:AI255 AM254:AM255 AQ254:AQ255 AU254:AU255">
    <cfRule type="expression" dxfId="4355" priority="2059">
      <formula>IF(RIGHT(TEXT(AE254,"0.#"),1)=".",FALSE,TRUE)</formula>
    </cfRule>
    <cfRule type="expression" dxfId="4354" priority="2060">
      <formula>IF(RIGHT(TEXT(AE254,"0.#"),1)=".",TRUE,FALSE)</formula>
    </cfRule>
  </conditionalFormatting>
  <conditionalFormatting sqref="AE258:AE259 AI258:AI259 AM258:AM259 AQ258:AQ259 AU258:AU259">
    <cfRule type="expression" dxfId="4353" priority="2057">
      <formula>IF(RIGHT(TEXT(AE258,"0.#"),1)=".",FALSE,TRUE)</formula>
    </cfRule>
    <cfRule type="expression" dxfId="4352" priority="2058">
      <formula>IF(RIGHT(TEXT(AE258,"0.#"),1)=".",TRUE,FALSE)</formula>
    </cfRule>
  </conditionalFormatting>
  <conditionalFormatting sqref="AE314:AE315 AI314:AI315 AM314:AM315 AQ314:AQ315 AU314:AU315">
    <cfRule type="expression" dxfId="4351" priority="2049">
      <formula>IF(RIGHT(TEXT(AE314,"0.#"),1)=".",FALSE,TRUE)</formula>
    </cfRule>
    <cfRule type="expression" dxfId="4350" priority="2050">
      <formula>IF(RIGHT(TEXT(AE314,"0.#"),1)=".",TRUE,FALSE)</formula>
    </cfRule>
  </conditionalFormatting>
  <conditionalFormatting sqref="AE266:AE267 AI266:AI267 AM266:AM267 AQ266:AQ267 AU266:AU267">
    <cfRule type="expression" dxfId="4349" priority="2053">
      <formula>IF(RIGHT(TEXT(AE266,"0.#"),1)=".",FALSE,TRUE)</formula>
    </cfRule>
    <cfRule type="expression" dxfId="4348" priority="2054">
      <formula>IF(RIGHT(TEXT(AE266,"0.#"),1)=".",TRUE,FALSE)</formula>
    </cfRule>
  </conditionalFormatting>
  <conditionalFormatting sqref="AE270:AE271 AI270:AI271 AM270:AM271 AQ270:AQ271 AU270:AU271">
    <cfRule type="expression" dxfId="4347" priority="2051">
      <formula>IF(RIGHT(TEXT(AE270,"0.#"),1)=".",FALSE,TRUE)</formula>
    </cfRule>
    <cfRule type="expression" dxfId="4346" priority="2052">
      <formula>IF(RIGHT(TEXT(AE270,"0.#"),1)=".",TRUE,FALSE)</formula>
    </cfRule>
  </conditionalFormatting>
  <conditionalFormatting sqref="AE326:AE327 AI326:AI327 AM326:AM327 AQ326:AQ327 AU326:AU327">
    <cfRule type="expression" dxfId="4345" priority="2043">
      <formula>IF(RIGHT(TEXT(AE326,"0.#"),1)=".",FALSE,TRUE)</formula>
    </cfRule>
    <cfRule type="expression" dxfId="4344" priority="2044">
      <formula>IF(RIGHT(TEXT(AE326,"0.#"),1)=".",TRUE,FALSE)</formula>
    </cfRule>
  </conditionalFormatting>
  <conditionalFormatting sqref="AE318:AE319 AI318:AI319 AM318:AM319 AQ318:AQ319 AU318:AU319">
    <cfRule type="expression" dxfId="4343" priority="2047">
      <formula>IF(RIGHT(TEXT(AE318,"0.#"),1)=".",FALSE,TRUE)</formula>
    </cfRule>
    <cfRule type="expression" dxfId="4342" priority="2048">
      <formula>IF(RIGHT(TEXT(AE318,"0.#"),1)=".",TRUE,FALSE)</formula>
    </cfRule>
  </conditionalFormatting>
  <conditionalFormatting sqref="AE322:AE323 AI322:AI323 AM322:AM323 AQ322:AQ323 AU322:AU323">
    <cfRule type="expression" dxfId="4341" priority="2045">
      <formula>IF(RIGHT(TEXT(AE322,"0.#"),1)=".",FALSE,TRUE)</formula>
    </cfRule>
    <cfRule type="expression" dxfId="4340" priority="2046">
      <formula>IF(RIGHT(TEXT(AE322,"0.#"),1)=".",TRUE,FALSE)</formula>
    </cfRule>
  </conditionalFormatting>
  <conditionalFormatting sqref="AE378:AE379 AI378:AI379 AM378:AM379 AQ378:AQ379 AU378:AU379">
    <cfRule type="expression" dxfId="4339" priority="2037">
      <formula>IF(RIGHT(TEXT(AE378,"0.#"),1)=".",FALSE,TRUE)</formula>
    </cfRule>
    <cfRule type="expression" dxfId="4338" priority="2038">
      <formula>IF(RIGHT(TEXT(AE378,"0.#"),1)=".",TRUE,FALSE)</formula>
    </cfRule>
  </conditionalFormatting>
  <conditionalFormatting sqref="AE330:AE331 AI330:AI331 AM330:AM331 AQ330:AQ331 AU330:AU331">
    <cfRule type="expression" dxfId="4337" priority="2041">
      <formula>IF(RIGHT(TEXT(AE330,"0.#"),1)=".",FALSE,TRUE)</formula>
    </cfRule>
    <cfRule type="expression" dxfId="4336" priority="2042">
      <formula>IF(RIGHT(TEXT(AE330,"0.#"),1)=".",TRUE,FALSE)</formula>
    </cfRule>
  </conditionalFormatting>
  <conditionalFormatting sqref="AE374:AE375 AI374:AI375 AM374:AM375 AQ374:AQ375 AU374:AU375">
    <cfRule type="expression" dxfId="4335" priority="2039">
      <formula>IF(RIGHT(TEXT(AE374,"0.#"),1)=".",FALSE,TRUE)</formula>
    </cfRule>
    <cfRule type="expression" dxfId="4334" priority="2040">
      <formula>IF(RIGHT(TEXT(AE374,"0.#"),1)=".",TRUE,FALSE)</formula>
    </cfRule>
  </conditionalFormatting>
  <conditionalFormatting sqref="AE390:AE391 AI390:AI391 AM390:AM391 AQ390:AQ391 AU390:AU391">
    <cfRule type="expression" dxfId="4333" priority="2031">
      <formula>IF(RIGHT(TEXT(AE390,"0.#"),1)=".",FALSE,TRUE)</formula>
    </cfRule>
    <cfRule type="expression" dxfId="4332" priority="2032">
      <formula>IF(RIGHT(TEXT(AE390,"0.#"),1)=".",TRUE,FALSE)</formula>
    </cfRule>
  </conditionalFormatting>
  <conditionalFormatting sqref="AE382:AE383 AI382:AI383 AM382:AM383 AQ382:AQ383 AU382:AU383">
    <cfRule type="expression" dxfId="4331" priority="2035">
      <formula>IF(RIGHT(TEXT(AE382,"0.#"),1)=".",FALSE,TRUE)</formula>
    </cfRule>
    <cfRule type="expression" dxfId="4330" priority="2036">
      <formula>IF(RIGHT(TEXT(AE382,"0.#"),1)=".",TRUE,FALSE)</formula>
    </cfRule>
  </conditionalFormatting>
  <conditionalFormatting sqref="AE386:AE387 AI386:AI387 AM386:AM387 AQ386:AQ387 AU386:AU387">
    <cfRule type="expression" dxfId="4329" priority="2033">
      <formula>IF(RIGHT(TEXT(AE386,"0.#"),1)=".",FALSE,TRUE)</formula>
    </cfRule>
    <cfRule type="expression" dxfId="4328" priority="2034">
      <formula>IF(RIGHT(TEXT(AE386,"0.#"),1)=".",TRUE,FALSE)</formula>
    </cfRule>
  </conditionalFormatting>
  <conditionalFormatting sqref="AE440">
    <cfRule type="expression" dxfId="4327" priority="2025">
      <formula>IF(RIGHT(TEXT(AE440,"0.#"),1)=".",FALSE,TRUE)</formula>
    </cfRule>
    <cfRule type="expression" dxfId="4326" priority="2026">
      <formula>IF(RIGHT(TEXT(AE440,"0.#"),1)=".",TRUE,FALSE)</formula>
    </cfRule>
  </conditionalFormatting>
  <conditionalFormatting sqref="AE438">
    <cfRule type="expression" dxfId="4325" priority="2029">
      <formula>IF(RIGHT(TEXT(AE438,"0.#"),1)=".",FALSE,TRUE)</formula>
    </cfRule>
    <cfRule type="expression" dxfId="4324" priority="2030">
      <formula>IF(RIGHT(TEXT(AE438,"0.#"),1)=".",TRUE,FALSE)</formula>
    </cfRule>
  </conditionalFormatting>
  <conditionalFormatting sqref="AE439">
    <cfRule type="expression" dxfId="4323" priority="2027">
      <formula>IF(RIGHT(TEXT(AE439,"0.#"),1)=".",FALSE,TRUE)</formula>
    </cfRule>
    <cfRule type="expression" dxfId="4322" priority="2028">
      <formula>IF(RIGHT(TEXT(AE439,"0.#"),1)=".",TRUE,FALSE)</formula>
    </cfRule>
  </conditionalFormatting>
  <conditionalFormatting sqref="AM440">
    <cfRule type="expression" dxfId="4321" priority="2019">
      <formula>IF(RIGHT(TEXT(AM440,"0.#"),1)=".",FALSE,TRUE)</formula>
    </cfRule>
    <cfRule type="expression" dxfId="4320" priority="2020">
      <formula>IF(RIGHT(TEXT(AM440,"0.#"),1)=".",TRUE,FALSE)</formula>
    </cfRule>
  </conditionalFormatting>
  <conditionalFormatting sqref="AM438">
    <cfRule type="expression" dxfId="4319" priority="2023">
      <formula>IF(RIGHT(TEXT(AM438,"0.#"),1)=".",FALSE,TRUE)</formula>
    </cfRule>
    <cfRule type="expression" dxfId="4318" priority="2024">
      <formula>IF(RIGHT(TEXT(AM438,"0.#"),1)=".",TRUE,FALSE)</formula>
    </cfRule>
  </conditionalFormatting>
  <conditionalFormatting sqref="AM439">
    <cfRule type="expression" dxfId="4317" priority="2021">
      <formula>IF(RIGHT(TEXT(AM439,"0.#"),1)=".",FALSE,TRUE)</formula>
    </cfRule>
    <cfRule type="expression" dxfId="4316" priority="2022">
      <formula>IF(RIGHT(TEXT(AM439,"0.#"),1)=".",TRUE,FALSE)</formula>
    </cfRule>
  </conditionalFormatting>
  <conditionalFormatting sqref="AU440">
    <cfRule type="expression" dxfId="4315" priority="2013">
      <formula>IF(RIGHT(TEXT(AU440,"0.#"),1)=".",FALSE,TRUE)</formula>
    </cfRule>
    <cfRule type="expression" dxfId="4314" priority="2014">
      <formula>IF(RIGHT(TEXT(AU440,"0.#"),1)=".",TRUE,FALSE)</formula>
    </cfRule>
  </conditionalFormatting>
  <conditionalFormatting sqref="AU438">
    <cfRule type="expression" dxfId="4313" priority="2017">
      <formula>IF(RIGHT(TEXT(AU438,"0.#"),1)=".",FALSE,TRUE)</formula>
    </cfRule>
    <cfRule type="expression" dxfId="4312" priority="2018">
      <formula>IF(RIGHT(TEXT(AU438,"0.#"),1)=".",TRUE,FALSE)</formula>
    </cfRule>
  </conditionalFormatting>
  <conditionalFormatting sqref="AU439">
    <cfRule type="expression" dxfId="4311" priority="2015">
      <formula>IF(RIGHT(TEXT(AU439,"0.#"),1)=".",FALSE,TRUE)</formula>
    </cfRule>
    <cfRule type="expression" dxfId="4310" priority="2016">
      <formula>IF(RIGHT(TEXT(AU439,"0.#"),1)=".",TRUE,FALSE)</formula>
    </cfRule>
  </conditionalFormatting>
  <conditionalFormatting sqref="AI440">
    <cfRule type="expression" dxfId="4309" priority="2007">
      <formula>IF(RIGHT(TEXT(AI440,"0.#"),1)=".",FALSE,TRUE)</formula>
    </cfRule>
    <cfRule type="expression" dxfId="4308" priority="2008">
      <formula>IF(RIGHT(TEXT(AI440,"0.#"),1)=".",TRUE,FALSE)</formula>
    </cfRule>
  </conditionalFormatting>
  <conditionalFormatting sqref="AI438">
    <cfRule type="expression" dxfId="4307" priority="2011">
      <formula>IF(RIGHT(TEXT(AI438,"0.#"),1)=".",FALSE,TRUE)</formula>
    </cfRule>
    <cfRule type="expression" dxfId="4306" priority="2012">
      <formula>IF(RIGHT(TEXT(AI438,"0.#"),1)=".",TRUE,FALSE)</formula>
    </cfRule>
  </conditionalFormatting>
  <conditionalFormatting sqref="AI439">
    <cfRule type="expression" dxfId="4305" priority="2009">
      <formula>IF(RIGHT(TEXT(AI439,"0.#"),1)=".",FALSE,TRUE)</formula>
    </cfRule>
    <cfRule type="expression" dxfId="4304" priority="2010">
      <formula>IF(RIGHT(TEXT(AI439,"0.#"),1)=".",TRUE,FALSE)</formula>
    </cfRule>
  </conditionalFormatting>
  <conditionalFormatting sqref="AQ438">
    <cfRule type="expression" dxfId="4303" priority="2001">
      <formula>IF(RIGHT(TEXT(AQ438,"0.#"),1)=".",FALSE,TRUE)</formula>
    </cfRule>
    <cfRule type="expression" dxfId="4302" priority="2002">
      <formula>IF(RIGHT(TEXT(AQ438,"0.#"),1)=".",TRUE,FALSE)</formula>
    </cfRule>
  </conditionalFormatting>
  <conditionalFormatting sqref="AQ439">
    <cfRule type="expression" dxfId="4301" priority="2005">
      <formula>IF(RIGHT(TEXT(AQ439,"0.#"),1)=".",FALSE,TRUE)</formula>
    </cfRule>
    <cfRule type="expression" dxfId="4300" priority="2006">
      <formula>IF(RIGHT(TEXT(AQ439,"0.#"),1)=".",TRUE,FALSE)</formula>
    </cfRule>
  </conditionalFormatting>
  <conditionalFormatting sqref="AQ440">
    <cfRule type="expression" dxfId="4299" priority="2003">
      <formula>IF(RIGHT(TEXT(AQ440,"0.#"),1)=".",FALSE,TRUE)</formula>
    </cfRule>
    <cfRule type="expression" dxfId="4298" priority="2004">
      <formula>IF(RIGHT(TEXT(AQ440,"0.#"),1)=".",TRUE,FALSE)</formula>
    </cfRule>
  </conditionalFormatting>
  <conditionalFormatting sqref="AE445">
    <cfRule type="expression" dxfId="4297" priority="1995">
      <formula>IF(RIGHT(TEXT(AE445,"0.#"),1)=".",FALSE,TRUE)</formula>
    </cfRule>
    <cfRule type="expression" dxfId="4296" priority="1996">
      <formula>IF(RIGHT(TEXT(AE445,"0.#"),1)=".",TRUE,FALSE)</formula>
    </cfRule>
  </conditionalFormatting>
  <conditionalFormatting sqref="AE443">
    <cfRule type="expression" dxfId="4295" priority="1999">
      <formula>IF(RIGHT(TEXT(AE443,"0.#"),1)=".",FALSE,TRUE)</formula>
    </cfRule>
    <cfRule type="expression" dxfId="4294" priority="2000">
      <formula>IF(RIGHT(TEXT(AE443,"0.#"),1)=".",TRUE,FALSE)</formula>
    </cfRule>
  </conditionalFormatting>
  <conditionalFormatting sqref="AE444">
    <cfRule type="expression" dxfId="4293" priority="1997">
      <formula>IF(RIGHT(TEXT(AE444,"0.#"),1)=".",FALSE,TRUE)</formula>
    </cfRule>
    <cfRule type="expression" dxfId="4292" priority="1998">
      <formula>IF(RIGHT(TEXT(AE444,"0.#"),1)=".",TRUE,FALSE)</formula>
    </cfRule>
  </conditionalFormatting>
  <conditionalFormatting sqref="AM445">
    <cfRule type="expression" dxfId="4291" priority="1989">
      <formula>IF(RIGHT(TEXT(AM445,"0.#"),1)=".",FALSE,TRUE)</formula>
    </cfRule>
    <cfRule type="expression" dxfId="4290" priority="1990">
      <formula>IF(RIGHT(TEXT(AM445,"0.#"),1)=".",TRUE,FALSE)</formula>
    </cfRule>
  </conditionalFormatting>
  <conditionalFormatting sqref="AM443">
    <cfRule type="expression" dxfId="4289" priority="1993">
      <formula>IF(RIGHT(TEXT(AM443,"0.#"),1)=".",FALSE,TRUE)</formula>
    </cfRule>
    <cfRule type="expression" dxfId="4288" priority="1994">
      <formula>IF(RIGHT(TEXT(AM443,"0.#"),1)=".",TRUE,FALSE)</formula>
    </cfRule>
  </conditionalFormatting>
  <conditionalFormatting sqref="AM444">
    <cfRule type="expression" dxfId="4287" priority="1991">
      <formula>IF(RIGHT(TEXT(AM444,"0.#"),1)=".",FALSE,TRUE)</formula>
    </cfRule>
    <cfRule type="expression" dxfId="4286" priority="1992">
      <formula>IF(RIGHT(TEXT(AM444,"0.#"),1)=".",TRUE,FALSE)</formula>
    </cfRule>
  </conditionalFormatting>
  <conditionalFormatting sqref="AU445">
    <cfRule type="expression" dxfId="4285" priority="1983">
      <formula>IF(RIGHT(TEXT(AU445,"0.#"),1)=".",FALSE,TRUE)</formula>
    </cfRule>
    <cfRule type="expression" dxfId="4284" priority="1984">
      <formula>IF(RIGHT(TEXT(AU445,"0.#"),1)=".",TRUE,FALSE)</formula>
    </cfRule>
  </conditionalFormatting>
  <conditionalFormatting sqref="AU443">
    <cfRule type="expression" dxfId="4283" priority="1987">
      <formula>IF(RIGHT(TEXT(AU443,"0.#"),1)=".",FALSE,TRUE)</formula>
    </cfRule>
    <cfRule type="expression" dxfId="4282" priority="1988">
      <formula>IF(RIGHT(TEXT(AU443,"0.#"),1)=".",TRUE,FALSE)</formula>
    </cfRule>
  </conditionalFormatting>
  <conditionalFormatting sqref="AU444">
    <cfRule type="expression" dxfId="4281" priority="1985">
      <formula>IF(RIGHT(TEXT(AU444,"0.#"),1)=".",FALSE,TRUE)</formula>
    </cfRule>
    <cfRule type="expression" dxfId="4280" priority="1986">
      <formula>IF(RIGHT(TEXT(AU444,"0.#"),1)=".",TRUE,FALSE)</formula>
    </cfRule>
  </conditionalFormatting>
  <conditionalFormatting sqref="AI445">
    <cfRule type="expression" dxfId="4279" priority="1977">
      <formula>IF(RIGHT(TEXT(AI445,"0.#"),1)=".",FALSE,TRUE)</formula>
    </cfRule>
    <cfRule type="expression" dxfId="4278" priority="1978">
      <formula>IF(RIGHT(TEXT(AI445,"0.#"),1)=".",TRUE,FALSE)</formula>
    </cfRule>
  </conditionalFormatting>
  <conditionalFormatting sqref="AI443">
    <cfRule type="expression" dxfId="4277" priority="1981">
      <formula>IF(RIGHT(TEXT(AI443,"0.#"),1)=".",FALSE,TRUE)</formula>
    </cfRule>
    <cfRule type="expression" dxfId="4276" priority="1982">
      <formula>IF(RIGHT(TEXT(AI443,"0.#"),1)=".",TRUE,FALSE)</formula>
    </cfRule>
  </conditionalFormatting>
  <conditionalFormatting sqref="AI444">
    <cfRule type="expression" dxfId="4275" priority="1979">
      <formula>IF(RIGHT(TEXT(AI444,"0.#"),1)=".",FALSE,TRUE)</formula>
    </cfRule>
    <cfRule type="expression" dxfId="4274" priority="1980">
      <formula>IF(RIGHT(TEXT(AI444,"0.#"),1)=".",TRUE,FALSE)</formula>
    </cfRule>
  </conditionalFormatting>
  <conditionalFormatting sqref="AQ443">
    <cfRule type="expression" dxfId="4273" priority="1971">
      <formula>IF(RIGHT(TEXT(AQ443,"0.#"),1)=".",FALSE,TRUE)</formula>
    </cfRule>
    <cfRule type="expression" dxfId="4272" priority="1972">
      <formula>IF(RIGHT(TEXT(AQ443,"0.#"),1)=".",TRUE,FALSE)</formula>
    </cfRule>
  </conditionalFormatting>
  <conditionalFormatting sqref="AQ444">
    <cfRule type="expression" dxfId="4271" priority="1975">
      <formula>IF(RIGHT(TEXT(AQ444,"0.#"),1)=".",FALSE,TRUE)</formula>
    </cfRule>
    <cfRule type="expression" dxfId="4270" priority="1976">
      <formula>IF(RIGHT(TEXT(AQ444,"0.#"),1)=".",TRUE,FALSE)</formula>
    </cfRule>
  </conditionalFormatting>
  <conditionalFormatting sqref="AQ445">
    <cfRule type="expression" dxfId="4269" priority="1973">
      <formula>IF(RIGHT(TEXT(AQ445,"0.#"),1)=".",FALSE,TRUE)</formula>
    </cfRule>
    <cfRule type="expression" dxfId="4268" priority="1974">
      <formula>IF(RIGHT(TEXT(AQ445,"0.#"),1)=".",TRUE,FALSE)</formula>
    </cfRule>
  </conditionalFormatting>
  <conditionalFormatting sqref="Y873:Y900">
    <cfRule type="expression" dxfId="4267" priority="2201">
      <formula>IF(RIGHT(TEXT(Y873,"0.#"),1)=".",FALSE,TRUE)</formula>
    </cfRule>
    <cfRule type="expression" dxfId="4266" priority="2202">
      <formula>IF(RIGHT(TEXT(Y873,"0.#"),1)=".",TRUE,FALSE)</formula>
    </cfRule>
  </conditionalFormatting>
  <conditionalFormatting sqref="Y871:Y872">
    <cfRule type="expression" dxfId="4265" priority="2195">
      <formula>IF(RIGHT(TEXT(Y871,"0.#"),1)=".",FALSE,TRUE)</formula>
    </cfRule>
    <cfRule type="expression" dxfId="4264" priority="2196">
      <formula>IF(RIGHT(TEXT(Y871,"0.#"),1)=".",TRUE,FALSE)</formula>
    </cfRule>
  </conditionalFormatting>
  <conditionalFormatting sqref="Y906:Y933">
    <cfRule type="expression" dxfId="4263" priority="2189">
      <formula>IF(RIGHT(TEXT(Y906,"0.#"),1)=".",FALSE,TRUE)</formula>
    </cfRule>
    <cfRule type="expression" dxfId="4262" priority="2190">
      <formula>IF(RIGHT(TEXT(Y906,"0.#"),1)=".",TRUE,FALSE)</formula>
    </cfRule>
  </conditionalFormatting>
  <conditionalFormatting sqref="Y904:Y905">
    <cfRule type="expression" dxfId="4261" priority="2183">
      <formula>IF(RIGHT(TEXT(Y904,"0.#"),1)=".",FALSE,TRUE)</formula>
    </cfRule>
    <cfRule type="expression" dxfId="4260" priority="2184">
      <formula>IF(RIGHT(TEXT(Y904,"0.#"),1)=".",TRUE,FALSE)</formula>
    </cfRule>
  </conditionalFormatting>
  <conditionalFormatting sqref="Y939:Y966">
    <cfRule type="expression" dxfId="4259" priority="2177">
      <formula>IF(RIGHT(TEXT(Y939,"0.#"),1)=".",FALSE,TRUE)</formula>
    </cfRule>
    <cfRule type="expression" dxfId="4258" priority="2178">
      <formula>IF(RIGHT(TEXT(Y939,"0.#"),1)=".",TRUE,FALSE)</formula>
    </cfRule>
  </conditionalFormatting>
  <conditionalFormatting sqref="Y937:Y938">
    <cfRule type="expression" dxfId="4257" priority="2171">
      <formula>IF(RIGHT(TEXT(Y937,"0.#"),1)=".",FALSE,TRUE)</formula>
    </cfRule>
    <cfRule type="expression" dxfId="4256" priority="2172">
      <formula>IF(RIGHT(TEXT(Y937,"0.#"),1)=".",TRUE,FALSE)</formula>
    </cfRule>
  </conditionalFormatting>
  <conditionalFormatting sqref="Y973 Y982:Y999 Y976:Y980">
    <cfRule type="expression" dxfId="4255" priority="2165">
      <formula>IF(RIGHT(TEXT(Y973,"0.#"),1)=".",FALSE,TRUE)</formula>
    </cfRule>
    <cfRule type="expression" dxfId="4254" priority="2166">
      <formula>IF(RIGHT(TEXT(Y973,"0.#"),1)=".",TRUE,FALSE)</formula>
    </cfRule>
  </conditionalFormatting>
  <conditionalFormatting sqref="Y970">
    <cfRule type="expression" dxfId="4253" priority="2159">
      <formula>IF(RIGHT(TEXT(Y970,"0.#"),1)=".",FALSE,TRUE)</formula>
    </cfRule>
    <cfRule type="expression" dxfId="4252" priority="2160">
      <formula>IF(RIGHT(TEXT(Y970,"0.#"),1)=".",TRUE,FALSE)</formula>
    </cfRule>
  </conditionalFormatting>
  <conditionalFormatting sqref="Y1005:Y1032">
    <cfRule type="expression" dxfId="4251" priority="2153">
      <formula>IF(RIGHT(TEXT(Y1005,"0.#"),1)=".",FALSE,TRUE)</formula>
    </cfRule>
    <cfRule type="expression" dxfId="4250" priority="2154">
      <formula>IF(RIGHT(TEXT(Y1005,"0.#"),1)=".",TRUE,FALSE)</formula>
    </cfRule>
  </conditionalFormatting>
  <conditionalFormatting sqref="W23">
    <cfRule type="expression" dxfId="4249" priority="2437">
      <formula>IF(RIGHT(TEXT(W23,"0.#"),1)=".",FALSE,TRUE)</formula>
    </cfRule>
    <cfRule type="expression" dxfId="4248" priority="2438">
      <formula>IF(RIGHT(TEXT(W23,"0.#"),1)=".",TRUE,FALSE)</formula>
    </cfRule>
  </conditionalFormatting>
  <conditionalFormatting sqref="W24:W27">
    <cfRule type="expression" dxfId="4247" priority="2435">
      <formula>IF(RIGHT(TEXT(W24,"0.#"),1)=".",FALSE,TRUE)</formula>
    </cfRule>
    <cfRule type="expression" dxfId="4246" priority="2436">
      <formula>IF(RIGHT(TEXT(W24,"0.#"),1)=".",TRUE,FALSE)</formula>
    </cfRule>
  </conditionalFormatting>
  <conditionalFormatting sqref="W28">
    <cfRule type="expression" dxfId="4245" priority="2427">
      <formula>IF(RIGHT(TEXT(W28,"0.#"),1)=".",FALSE,TRUE)</formula>
    </cfRule>
    <cfRule type="expression" dxfId="4244" priority="2428">
      <formula>IF(RIGHT(TEXT(W28,"0.#"),1)=".",TRUE,FALSE)</formula>
    </cfRule>
  </conditionalFormatting>
  <conditionalFormatting sqref="P23">
    <cfRule type="expression" dxfId="4243" priority="2425">
      <formula>IF(RIGHT(TEXT(P23,"0.#"),1)=".",FALSE,TRUE)</formula>
    </cfRule>
    <cfRule type="expression" dxfId="4242" priority="2426">
      <formula>IF(RIGHT(TEXT(P23,"0.#"),1)=".",TRUE,FALSE)</formula>
    </cfRule>
  </conditionalFormatting>
  <conditionalFormatting sqref="P24:P27">
    <cfRule type="expression" dxfId="4241" priority="2423">
      <formula>IF(RIGHT(TEXT(P24,"0.#"),1)=".",FALSE,TRUE)</formula>
    </cfRule>
    <cfRule type="expression" dxfId="4240" priority="2424">
      <formula>IF(RIGHT(TEXT(P24,"0.#"),1)=".",TRUE,FALSE)</formula>
    </cfRule>
  </conditionalFormatting>
  <conditionalFormatting sqref="P28">
    <cfRule type="expression" dxfId="4239" priority="2421">
      <formula>IF(RIGHT(TEXT(P28,"0.#"),1)=".",FALSE,TRUE)</formula>
    </cfRule>
    <cfRule type="expression" dxfId="4238" priority="2422">
      <formula>IF(RIGHT(TEXT(P28,"0.#"),1)=".",TRUE,FALSE)</formula>
    </cfRule>
  </conditionalFormatting>
  <conditionalFormatting sqref="AQ114">
    <cfRule type="expression" dxfId="4237" priority="2405">
      <formula>IF(RIGHT(TEXT(AQ114,"0.#"),1)=".",FALSE,TRUE)</formula>
    </cfRule>
    <cfRule type="expression" dxfId="4236" priority="2406">
      <formula>IF(RIGHT(TEXT(AQ114,"0.#"),1)=".",TRUE,FALSE)</formula>
    </cfRule>
  </conditionalFormatting>
  <conditionalFormatting sqref="AQ104">
    <cfRule type="expression" dxfId="4235" priority="2419">
      <formula>IF(RIGHT(TEXT(AQ104,"0.#"),1)=".",FALSE,TRUE)</formula>
    </cfRule>
    <cfRule type="expression" dxfId="4234" priority="2420">
      <formula>IF(RIGHT(TEXT(AQ104,"0.#"),1)=".",TRUE,FALSE)</formula>
    </cfRule>
  </conditionalFormatting>
  <conditionalFormatting sqref="AQ105">
    <cfRule type="expression" dxfId="4233" priority="2417">
      <formula>IF(RIGHT(TEXT(AQ105,"0.#"),1)=".",FALSE,TRUE)</formula>
    </cfRule>
    <cfRule type="expression" dxfId="4232" priority="2418">
      <formula>IF(RIGHT(TEXT(AQ105,"0.#"),1)=".",TRUE,FALSE)</formula>
    </cfRule>
  </conditionalFormatting>
  <conditionalFormatting sqref="AQ107">
    <cfRule type="expression" dxfId="4231" priority="2415">
      <formula>IF(RIGHT(TEXT(AQ107,"0.#"),1)=".",FALSE,TRUE)</formula>
    </cfRule>
    <cfRule type="expression" dxfId="4230" priority="2416">
      <formula>IF(RIGHT(TEXT(AQ107,"0.#"),1)=".",TRUE,FALSE)</formula>
    </cfRule>
  </conditionalFormatting>
  <conditionalFormatting sqref="AQ108">
    <cfRule type="expression" dxfId="4229" priority="2413">
      <formula>IF(RIGHT(TEXT(AQ108,"0.#"),1)=".",FALSE,TRUE)</formula>
    </cfRule>
    <cfRule type="expression" dxfId="4228" priority="2414">
      <formula>IF(RIGHT(TEXT(AQ108,"0.#"),1)=".",TRUE,FALSE)</formula>
    </cfRule>
  </conditionalFormatting>
  <conditionalFormatting sqref="AQ110">
    <cfRule type="expression" dxfId="4227" priority="2411">
      <formula>IF(RIGHT(TEXT(AQ110,"0.#"),1)=".",FALSE,TRUE)</formula>
    </cfRule>
    <cfRule type="expression" dxfId="4226" priority="2412">
      <formula>IF(RIGHT(TEXT(AQ110,"0.#"),1)=".",TRUE,FALSE)</formula>
    </cfRule>
  </conditionalFormatting>
  <conditionalFormatting sqref="AQ111">
    <cfRule type="expression" dxfId="4225" priority="2409">
      <formula>IF(RIGHT(TEXT(AQ111,"0.#"),1)=".",FALSE,TRUE)</formula>
    </cfRule>
    <cfRule type="expression" dxfId="4224" priority="2410">
      <formula>IF(RIGHT(TEXT(AQ111,"0.#"),1)=".",TRUE,FALSE)</formula>
    </cfRule>
  </conditionalFormatting>
  <conditionalFormatting sqref="AQ113">
    <cfRule type="expression" dxfId="4223" priority="2407">
      <formula>IF(RIGHT(TEXT(AQ113,"0.#"),1)=".",FALSE,TRUE)</formula>
    </cfRule>
    <cfRule type="expression" dxfId="4222" priority="2408">
      <formula>IF(RIGHT(TEXT(AQ113,"0.#"),1)=".",TRUE,FALSE)</formula>
    </cfRule>
  </conditionalFormatting>
  <conditionalFormatting sqref="AE67">
    <cfRule type="expression" dxfId="4221" priority="2337">
      <formula>IF(RIGHT(TEXT(AE67,"0.#"),1)=".",FALSE,TRUE)</formula>
    </cfRule>
    <cfRule type="expression" dxfId="4220" priority="2338">
      <formula>IF(RIGHT(TEXT(AE67,"0.#"),1)=".",TRUE,FALSE)</formula>
    </cfRule>
  </conditionalFormatting>
  <conditionalFormatting sqref="AE68">
    <cfRule type="expression" dxfId="4219" priority="2335">
      <formula>IF(RIGHT(TEXT(AE68,"0.#"),1)=".",FALSE,TRUE)</formula>
    </cfRule>
    <cfRule type="expression" dxfId="4218" priority="2336">
      <formula>IF(RIGHT(TEXT(AE68,"0.#"),1)=".",TRUE,FALSE)</formula>
    </cfRule>
  </conditionalFormatting>
  <conditionalFormatting sqref="AE69">
    <cfRule type="expression" dxfId="4217" priority="2333">
      <formula>IF(RIGHT(TEXT(AE69,"0.#"),1)=".",FALSE,TRUE)</formula>
    </cfRule>
    <cfRule type="expression" dxfId="4216" priority="2334">
      <formula>IF(RIGHT(TEXT(AE69,"0.#"),1)=".",TRUE,FALSE)</formula>
    </cfRule>
  </conditionalFormatting>
  <conditionalFormatting sqref="AI69">
    <cfRule type="expression" dxfId="4215" priority="2331">
      <formula>IF(RIGHT(TEXT(AI69,"0.#"),1)=".",FALSE,TRUE)</formula>
    </cfRule>
    <cfRule type="expression" dxfId="4214" priority="2332">
      <formula>IF(RIGHT(TEXT(AI69,"0.#"),1)=".",TRUE,FALSE)</formula>
    </cfRule>
  </conditionalFormatting>
  <conditionalFormatting sqref="AI68">
    <cfRule type="expression" dxfId="4213" priority="2329">
      <formula>IF(RIGHT(TEXT(AI68,"0.#"),1)=".",FALSE,TRUE)</formula>
    </cfRule>
    <cfRule type="expression" dxfId="4212" priority="2330">
      <formula>IF(RIGHT(TEXT(AI68,"0.#"),1)=".",TRUE,FALSE)</formula>
    </cfRule>
  </conditionalFormatting>
  <conditionalFormatting sqref="AI67">
    <cfRule type="expression" dxfId="4211" priority="2327">
      <formula>IF(RIGHT(TEXT(AI67,"0.#"),1)=".",FALSE,TRUE)</formula>
    </cfRule>
    <cfRule type="expression" dxfId="4210" priority="2328">
      <formula>IF(RIGHT(TEXT(AI67,"0.#"),1)=".",TRUE,FALSE)</formula>
    </cfRule>
  </conditionalFormatting>
  <conditionalFormatting sqref="AM67">
    <cfRule type="expression" dxfId="4209" priority="2325">
      <formula>IF(RIGHT(TEXT(AM67,"0.#"),1)=".",FALSE,TRUE)</formula>
    </cfRule>
    <cfRule type="expression" dxfId="4208" priority="2326">
      <formula>IF(RIGHT(TEXT(AM67,"0.#"),1)=".",TRUE,FALSE)</formula>
    </cfRule>
  </conditionalFormatting>
  <conditionalFormatting sqref="AM68">
    <cfRule type="expression" dxfId="4207" priority="2323">
      <formula>IF(RIGHT(TEXT(AM68,"0.#"),1)=".",FALSE,TRUE)</formula>
    </cfRule>
    <cfRule type="expression" dxfId="4206" priority="2324">
      <formula>IF(RIGHT(TEXT(AM68,"0.#"),1)=".",TRUE,FALSE)</formula>
    </cfRule>
  </conditionalFormatting>
  <conditionalFormatting sqref="AM69">
    <cfRule type="expression" dxfId="4205" priority="2321">
      <formula>IF(RIGHT(TEXT(AM69,"0.#"),1)=".",FALSE,TRUE)</formula>
    </cfRule>
    <cfRule type="expression" dxfId="4204" priority="2322">
      <formula>IF(RIGHT(TEXT(AM69,"0.#"),1)=".",TRUE,FALSE)</formula>
    </cfRule>
  </conditionalFormatting>
  <conditionalFormatting sqref="AQ67:AQ69">
    <cfRule type="expression" dxfId="4203" priority="2319">
      <formula>IF(RIGHT(TEXT(AQ67,"0.#"),1)=".",FALSE,TRUE)</formula>
    </cfRule>
    <cfRule type="expression" dxfId="4202" priority="2320">
      <formula>IF(RIGHT(TEXT(AQ67,"0.#"),1)=".",TRUE,FALSE)</formula>
    </cfRule>
  </conditionalFormatting>
  <conditionalFormatting sqref="AU67:AU69">
    <cfRule type="expression" dxfId="4201" priority="2317">
      <formula>IF(RIGHT(TEXT(AU67,"0.#"),1)=".",FALSE,TRUE)</formula>
    </cfRule>
    <cfRule type="expression" dxfId="4200" priority="2318">
      <formula>IF(RIGHT(TEXT(AU67,"0.#"),1)=".",TRUE,FALSE)</formula>
    </cfRule>
  </conditionalFormatting>
  <conditionalFormatting sqref="AE70">
    <cfRule type="expression" dxfId="4199" priority="2315">
      <formula>IF(RIGHT(TEXT(AE70,"0.#"),1)=".",FALSE,TRUE)</formula>
    </cfRule>
    <cfRule type="expression" dxfId="4198" priority="2316">
      <formula>IF(RIGHT(TEXT(AE70,"0.#"),1)=".",TRUE,FALSE)</formula>
    </cfRule>
  </conditionalFormatting>
  <conditionalFormatting sqref="AE71">
    <cfRule type="expression" dxfId="4197" priority="2313">
      <formula>IF(RIGHT(TEXT(AE71,"0.#"),1)=".",FALSE,TRUE)</formula>
    </cfRule>
    <cfRule type="expression" dxfId="4196" priority="2314">
      <formula>IF(RIGHT(TEXT(AE71,"0.#"),1)=".",TRUE,FALSE)</formula>
    </cfRule>
  </conditionalFormatting>
  <conditionalFormatting sqref="AE72">
    <cfRule type="expression" dxfId="4195" priority="2311">
      <formula>IF(RIGHT(TEXT(AE72,"0.#"),1)=".",FALSE,TRUE)</formula>
    </cfRule>
    <cfRule type="expression" dxfId="4194" priority="2312">
      <formula>IF(RIGHT(TEXT(AE72,"0.#"),1)=".",TRUE,FALSE)</formula>
    </cfRule>
  </conditionalFormatting>
  <conditionalFormatting sqref="AI72">
    <cfRule type="expression" dxfId="4193" priority="2309">
      <formula>IF(RIGHT(TEXT(AI72,"0.#"),1)=".",FALSE,TRUE)</formula>
    </cfRule>
    <cfRule type="expression" dxfId="4192" priority="2310">
      <formula>IF(RIGHT(TEXT(AI72,"0.#"),1)=".",TRUE,FALSE)</formula>
    </cfRule>
  </conditionalFormatting>
  <conditionalFormatting sqref="AI71">
    <cfRule type="expression" dxfId="4191" priority="2307">
      <formula>IF(RIGHT(TEXT(AI71,"0.#"),1)=".",FALSE,TRUE)</formula>
    </cfRule>
    <cfRule type="expression" dxfId="4190" priority="2308">
      <formula>IF(RIGHT(TEXT(AI71,"0.#"),1)=".",TRUE,FALSE)</formula>
    </cfRule>
  </conditionalFormatting>
  <conditionalFormatting sqref="AI70">
    <cfRule type="expression" dxfId="4189" priority="2305">
      <formula>IF(RIGHT(TEXT(AI70,"0.#"),1)=".",FALSE,TRUE)</formula>
    </cfRule>
    <cfRule type="expression" dxfId="4188" priority="2306">
      <formula>IF(RIGHT(TEXT(AI70,"0.#"),1)=".",TRUE,FALSE)</formula>
    </cfRule>
  </conditionalFormatting>
  <conditionalFormatting sqref="AM70">
    <cfRule type="expression" dxfId="4187" priority="2303">
      <formula>IF(RIGHT(TEXT(AM70,"0.#"),1)=".",FALSE,TRUE)</formula>
    </cfRule>
    <cfRule type="expression" dxfId="4186" priority="2304">
      <formula>IF(RIGHT(TEXT(AM70,"0.#"),1)=".",TRUE,FALSE)</formula>
    </cfRule>
  </conditionalFormatting>
  <conditionalFormatting sqref="AM71">
    <cfRule type="expression" dxfId="4185" priority="2301">
      <formula>IF(RIGHT(TEXT(AM71,"0.#"),1)=".",FALSE,TRUE)</formula>
    </cfRule>
    <cfRule type="expression" dxfId="4184" priority="2302">
      <formula>IF(RIGHT(TEXT(AM71,"0.#"),1)=".",TRUE,FALSE)</formula>
    </cfRule>
  </conditionalFormatting>
  <conditionalFormatting sqref="AM72">
    <cfRule type="expression" dxfId="4183" priority="2299">
      <formula>IF(RIGHT(TEXT(AM72,"0.#"),1)=".",FALSE,TRUE)</formula>
    </cfRule>
    <cfRule type="expression" dxfId="4182" priority="2300">
      <formula>IF(RIGHT(TEXT(AM72,"0.#"),1)=".",TRUE,FALSE)</formula>
    </cfRule>
  </conditionalFormatting>
  <conditionalFormatting sqref="AQ70:AQ72">
    <cfRule type="expression" dxfId="4181" priority="2297">
      <formula>IF(RIGHT(TEXT(AQ70,"0.#"),1)=".",FALSE,TRUE)</formula>
    </cfRule>
    <cfRule type="expression" dxfId="4180" priority="2298">
      <formula>IF(RIGHT(TEXT(AQ70,"0.#"),1)=".",TRUE,FALSE)</formula>
    </cfRule>
  </conditionalFormatting>
  <conditionalFormatting sqref="AU70:AU72">
    <cfRule type="expression" dxfId="4179" priority="2295">
      <formula>IF(RIGHT(TEXT(AU70,"0.#"),1)=".",FALSE,TRUE)</formula>
    </cfRule>
    <cfRule type="expression" dxfId="4178" priority="2296">
      <formula>IF(RIGHT(TEXT(AU70,"0.#"),1)=".",TRUE,FALSE)</formula>
    </cfRule>
  </conditionalFormatting>
  <conditionalFormatting sqref="AU656">
    <cfRule type="expression" dxfId="4177" priority="813">
      <formula>IF(RIGHT(TEXT(AU656,"0.#"),1)=".",FALSE,TRUE)</formula>
    </cfRule>
    <cfRule type="expression" dxfId="4176" priority="814">
      <formula>IF(RIGHT(TEXT(AU656,"0.#"),1)=".",TRUE,FALSE)</formula>
    </cfRule>
  </conditionalFormatting>
  <conditionalFormatting sqref="AQ655">
    <cfRule type="expression" dxfId="4175" priority="805">
      <formula>IF(RIGHT(TEXT(AQ655,"0.#"),1)=".",FALSE,TRUE)</formula>
    </cfRule>
    <cfRule type="expression" dxfId="4174" priority="806">
      <formula>IF(RIGHT(TEXT(AQ655,"0.#"),1)=".",TRUE,FALSE)</formula>
    </cfRule>
  </conditionalFormatting>
  <conditionalFormatting sqref="AI696">
    <cfRule type="expression" dxfId="4173" priority="597">
      <formula>IF(RIGHT(TEXT(AI696,"0.#"),1)=".",FALSE,TRUE)</formula>
    </cfRule>
    <cfRule type="expression" dxfId="4172" priority="598">
      <formula>IF(RIGHT(TEXT(AI696,"0.#"),1)=".",TRUE,FALSE)</formula>
    </cfRule>
  </conditionalFormatting>
  <conditionalFormatting sqref="AQ694">
    <cfRule type="expression" dxfId="4171" priority="591">
      <formula>IF(RIGHT(TEXT(AQ694,"0.#"),1)=".",FALSE,TRUE)</formula>
    </cfRule>
    <cfRule type="expression" dxfId="4170" priority="592">
      <formula>IF(RIGHT(TEXT(AQ694,"0.#"),1)=".",TRUE,FALSE)</formula>
    </cfRule>
  </conditionalFormatting>
  <conditionalFormatting sqref="AL881:AO900">
    <cfRule type="expression" dxfId="4169" priority="2203">
      <formula>IF(AND(AL881&gt;=0, RIGHT(TEXT(AL881,"0.#"),1)&lt;&gt;"."),TRUE,FALSE)</formula>
    </cfRule>
    <cfRule type="expression" dxfId="4168" priority="2204">
      <formula>IF(AND(AL881&gt;=0, RIGHT(TEXT(AL881,"0.#"),1)="."),TRUE,FALSE)</formula>
    </cfRule>
    <cfRule type="expression" dxfId="4167" priority="2205">
      <formula>IF(AND(AL881&lt;0, RIGHT(TEXT(AL881,"0.#"),1)&lt;&gt;"."),TRUE,FALSE)</formula>
    </cfRule>
    <cfRule type="expression" dxfId="4166" priority="2206">
      <formula>IF(AND(AL881&lt;0, RIGHT(TEXT(AL881,"0.#"),1)="."),TRUE,FALSE)</formula>
    </cfRule>
  </conditionalFormatting>
  <conditionalFormatting sqref="AL914:AO933">
    <cfRule type="expression" dxfId="4165" priority="2191">
      <formula>IF(AND(AL914&gt;=0, RIGHT(TEXT(AL914,"0.#"),1)&lt;&gt;"."),TRUE,FALSE)</formula>
    </cfRule>
    <cfRule type="expression" dxfId="4164" priority="2192">
      <formula>IF(AND(AL914&gt;=0, RIGHT(TEXT(AL914,"0.#"),1)="."),TRUE,FALSE)</formula>
    </cfRule>
    <cfRule type="expression" dxfId="4163" priority="2193">
      <formula>IF(AND(AL914&lt;0, RIGHT(TEXT(AL914,"0.#"),1)&lt;&gt;"."),TRUE,FALSE)</formula>
    </cfRule>
    <cfRule type="expression" dxfId="4162" priority="2194">
      <formula>IF(AND(AL914&lt;0, RIGHT(TEXT(AL914,"0.#"),1)="."),TRUE,FALSE)</formula>
    </cfRule>
  </conditionalFormatting>
  <conditionalFormatting sqref="AL947:AO966">
    <cfRule type="expression" dxfId="4161" priority="2179">
      <formula>IF(AND(AL947&gt;=0, RIGHT(TEXT(AL947,"0.#"),1)&lt;&gt;"."),TRUE,FALSE)</formula>
    </cfRule>
    <cfRule type="expression" dxfId="4160" priority="2180">
      <formula>IF(AND(AL947&gt;=0, RIGHT(TEXT(AL947,"0.#"),1)="."),TRUE,FALSE)</formula>
    </cfRule>
    <cfRule type="expression" dxfId="4159" priority="2181">
      <formula>IF(AND(AL947&lt;0, RIGHT(TEXT(AL947,"0.#"),1)&lt;&gt;"."),TRUE,FALSE)</formula>
    </cfRule>
    <cfRule type="expression" dxfId="4158" priority="2182">
      <formula>IF(AND(AL947&lt;0, RIGHT(TEXT(AL947,"0.#"),1)="."),TRUE,FALSE)</formula>
    </cfRule>
  </conditionalFormatting>
  <conditionalFormatting sqref="AL973:AO973 AL982:AO999 AL976:AO980">
    <cfRule type="expression" dxfId="4157" priority="2167">
      <formula>IF(AND(AL973&gt;=0, RIGHT(TEXT(AL973,"0.#"),1)&lt;&gt;"."),TRUE,FALSE)</formula>
    </cfRule>
    <cfRule type="expression" dxfId="4156" priority="2168">
      <formula>IF(AND(AL973&gt;=0, RIGHT(TEXT(AL973,"0.#"),1)="."),TRUE,FALSE)</formula>
    </cfRule>
    <cfRule type="expression" dxfId="4155" priority="2169">
      <formula>IF(AND(AL973&lt;0, RIGHT(TEXT(AL973,"0.#"),1)&lt;&gt;"."),TRUE,FALSE)</formula>
    </cfRule>
    <cfRule type="expression" dxfId="4154" priority="2170">
      <formula>IF(AND(AL973&lt;0, RIGHT(TEXT(AL973,"0.#"),1)="."),TRUE,FALSE)</formula>
    </cfRule>
  </conditionalFormatting>
  <conditionalFormatting sqref="AL970:AO970">
    <cfRule type="expression" dxfId="4153" priority="2161">
      <formula>IF(AND(AL970&gt;=0, RIGHT(TEXT(AL970,"0.#"),1)&lt;&gt;"."),TRUE,FALSE)</formula>
    </cfRule>
    <cfRule type="expression" dxfId="4152" priority="2162">
      <formula>IF(AND(AL970&gt;=0, RIGHT(TEXT(AL970,"0.#"),1)="."),TRUE,FALSE)</formula>
    </cfRule>
    <cfRule type="expression" dxfId="4151" priority="2163">
      <formula>IF(AND(AL970&lt;0, RIGHT(TEXT(AL970,"0.#"),1)&lt;&gt;"."),TRUE,FALSE)</formula>
    </cfRule>
    <cfRule type="expression" dxfId="4150" priority="2164">
      <formula>IF(AND(AL970&lt;0, RIGHT(TEXT(AL970,"0.#"),1)="."),TRUE,FALSE)</formula>
    </cfRule>
  </conditionalFormatting>
  <conditionalFormatting sqref="AL1005:AO1032">
    <cfRule type="expression" dxfId="4149" priority="2155">
      <formula>IF(AND(AL1005&gt;=0, RIGHT(TEXT(AL1005,"0.#"),1)&lt;&gt;"."),TRUE,FALSE)</formula>
    </cfRule>
    <cfRule type="expression" dxfId="4148" priority="2156">
      <formula>IF(AND(AL1005&gt;=0, RIGHT(TEXT(AL1005,"0.#"),1)="."),TRUE,FALSE)</formula>
    </cfRule>
    <cfRule type="expression" dxfId="4147" priority="2157">
      <formula>IF(AND(AL1005&lt;0, RIGHT(TEXT(AL1005,"0.#"),1)&lt;&gt;"."),TRUE,FALSE)</formula>
    </cfRule>
    <cfRule type="expression" dxfId="4146" priority="2158">
      <formula>IF(AND(AL1005&lt;0, RIGHT(TEXT(AL1005,"0.#"),1)="."),TRUE,FALSE)</formula>
    </cfRule>
  </conditionalFormatting>
  <conditionalFormatting sqref="AL1003:AO1004">
    <cfRule type="expression" dxfId="4145" priority="2149">
      <formula>IF(AND(AL1003&gt;=0, RIGHT(TEXT(AL1003,"0.#"),1)&lt;&gt;"."),TRUE,FALSE)</formula>
    </cfRule>
    <cfRule type="expression" dxfId="4144" priority="2150">
      <formula>IF(AND(AL1003&gt;=0, RIGHT(TEXT(AL1003,"0.#"),1)="."),TRUE,FALSE)</formula>
    </cfRule>
    <cfRule type="expression" dxfId="4143" priority="2151">
      <formula>IF(AND(AL1003&lt;0, RIGHT(TEXT(AL1003,"0.#"),1)&lt;&gt;"."),TRUE,FALSE)</formula>
    </cfRule>
    <cfRule type="expression" dxfId="4142" priority="2152">
      <formula>IF(AND(AL1003&lt;0, RIGHT(TEXT(AL1003,"0.#"),1)="."),TRUE,FALSE)</formula>
    </cfRule>
  </conditionalFormatting>
  <conditionalFormatting sqref="Y1003:Y1004">
    <cfRule type="expression" dxfId="4141" priority="2147">
      <formula>IF(RIGHT(TEXT(Y1003,"0.#"),1)=".",FALSE,TRUE)</formula>
    </cfRule>
    <cfRule type="expression" dxfId="4140" priority="2148">
      <formula>IF(RIGHT(TEXT(Y1003,"0.#"),1)=".",TRUE,FALSE)</formula>
    </cfRule>
  </conditionalFormatting>
  <conditionalFormatting sqref="AL1038:AO1065">
    <cfRule type="expression" dxfId="4139" priority="2143">
      <formula>IF(AND(AL1038&gt;=0, RIGHT(TEXT(AL1038,"0.#"),1)&lt;&gt;"."),TRUE,FALSE)</formula>
    </cfRule>
    <cfRule type="expression" dxfId="4138" priority="2144">
      <formula>IF(AND(AL1038&gt;=0, RIGHT(TEXT(AL1038,"0.#"),1)="."),TRUE,FALSE)</formula>
    </cfRule>
    <cfRule type="expression" dxfId="4137" priority="2145">
      <formula>IF(AND(AL1038&lt;0, RIGHT(TEXT(AL1038,"0.#"),1)&lt;&gt;"."),TRUE,FALSE)</formula>
    </cfRule>
    <cfRule type="expression" dxfId="4136" priority="2146">
      <formula>IF(AND(AL1038&lt;0, RIGHT(TEXT(AL1038,"0.#"),1)="."),TRUE,FALSE)</formula>
    </cfRule>
  </conditionalFormatting>
  <conditionalFormatting sqref="Y1038:Y1065">
    <cfRule type="expression" dxfId="4135" priority="2141">
      <formula>IF(RIGHT(TEXT(Y1038,"0.#"),1)=".",FALSE,TRUE)</formula>
    </cfRule>
    <cfRule type="expression" dxfId="4134" priority="2142">
      <formula>IF(RIGHT(TEXT(Y1038,"0.#"),1)=".",TRUE,FALSE)</formula>
    </cfRule>
  </conditionalFormatting>
  <conditionalFormatting sqref="AL1036:AO1037">
    <cfRule type="expression" dxfId="4133" priority="2137">
      <formula>IF(AND(AL1036&gt;=0, RIGHT(TEXT(AL1036,"0.#"),1)&lt;&gt;"."),TRUE,FALSE)</formula>
    </cfRule>
    <cfRule type="expression" dxfId="4132" priority="2138">
      <formula>IF(AND(AL1036&gt;=0, RIGHT(TEXT(AL1036,"0.#"),1)="."),TRUE,FALSE)</formula>
    </cfRule>
    <cfRule type="expression" dxfId="4131" priority="2139">
      <formula>IF(AND(AL1036&lt;0, RIGHT(TEXT(AL1036,"0.#"),1)&lt;&gt;"."),TRUE,FALSE)</formula>
    </cfRule>
    <cfRule type="expression" dxfId="4130" priority="2140">
      <formula>IF(AND(AL1036&lt;0, RIGHT(TEXT(AL1036,"0.#"),1)="."),TRUE,FALSE)</formula>
    </cfRule>
  </conditionalFormatting>
  <conditionalFormatting sqref="Y1036:Y1037">
    <cfRule type="expression" dxfId="4129" priority="2135">
      <formula>IF(RIGHT(TEXT(Y1036,"0.#"),1)=".",FALSE,TRUE)</formula>
    </cfRule>
    <cfRule type="expression" dxfId="4128" priority="2136">
      <formula>IF(RIGHT(TEXT(Y1036,"0.#"),1)=".",TRUE,FALSE)</formula>
    </cfRule>
  </conditionalFormatting>
  <conditionalFormatting sqref="AL1071:AO1098">
    <cfRule type="expression" dxfId="4127" priority="2131">
      <formula>IF(AND(AL1071&gt;=0, RIGHT(TEXT(AL1071,"0.#"),1)&lt;&gt;"."),TRUE,FALSE)</formula>
    </cfRule>
    <cfRule type="expression" dxfId="4126" priority="2132">
      <formula>IF(AND(AL1071&gt;=0, RIGHT(TEXT(AL1071,"0.#"),1)="."),TRUE,FALSE)</formula>
    </cfRule>
    <cfRule type="expression" dxfId="4125" priority="2133">
      <formula>IF(AND(AL1071&lt;0, RIGHT(TEXT(AL1071,"0.#"),1)&lt;&gt;"."),TRUE,FALSE)</formula>
    </cfRule>
    <cfRule type="expression" dxfId="4124" priority="2134">
      <formula>IF(AND(AL1071&lt;0, RIGHT(TEXT(AL1071,"0.#"),1)="."),TRUE,FALSE)</formula>
    </cfRule>
  </conditionalFormatting>
  <conditionalFormatting sqref="Y1071:Y1098">
    <cfRule type="expression" dxfId="4123" priority="2129">
      <formula>IF(RIGHT(TEXT(Y1071,"0.#"),1)=".",FALSE,TRUE)</formula>
    </cfRule>
    <cfRule type="expression" dxfId="4122" priority="2130">
      <formula>IF(RIGHT(TEXT(Y1071,"0.#"),1)=".",TRUE,FALSE)</formula>
    </cfRule>
  </conditionalFormatting>
  <conditionalFormatting sqref="AL1069:AO1070">
    <cfRule type="expression" dxfId="4121" priority="2125">
      <formula>IF(AND(AL1069&gt;=0, RIGHT(TEXT(AL1069,"0.#"),1)&lt;&gt;"."),TRUE,FALSE)</formula>
    </cfRule>
    <cfRule type="expression" dxfId="4120" priority="2126">
      <formula>IF(AND(AL1069&gt;=0, RIGHT(TEXT(AL1069,"0.#"),1)="."),TRUE,FALSE)</formula>
    </cfRule>
    <cfRule type="expression" dxfId="4119" priority="2127">
      <formula>IF(AND(AL1069&lt;0, RIGHT(TEXT(AL1069,"0.#"),1)&lt;&gt;"."),TRUE,FALSE)</formula>
    </cfRule>
    <cfRule type="expression" dxfId="4118" priority="2128">
      <formula>IF(AND(AL1069&lt;0, RIGHT(TEXT(AL1069,"0.#"),1)="."),TRUE,FALSE)</formula>
    </cfRule>
  </conditionalFormatting>
  <conditionalFormatting sqref="Y1069:Y1070">
    <cfRule type="expression" dxfId="4117" priority="2123">
      <formula>IF(RIGHT(TEXT(Y1069,"0.#"),1)=".",FALSE,TRUE)</formula>
    </cfRule>
    <cfRule type="expression" dxfId="4116" priority="2124">
      <formula>IF(RIGHT(TEXT(Y1069,"0.#"),1)=".",TRUE,FALSE)</formula>
    </cfRule>
  </conditionalFormatting>
  <conditionalFormatting sqref="AE41 AI41 AM41">
    <cfRule type="expression" dxfId="4115" priority="2117">
      <formula>IF(RIGHT(TEXT(AE41,"0.#"),1)=".",FALSE,TRUE)</formula>
    </cfRule>
    <cfRule type="expression" dxfId="4114" priority="2118">
      <formula>IF(RIGHT(TEXT(AE41,"0.#"),1)=".",TRUE,FALSE)</formula>
    </cfRule>
  </conditionalFormatting>
  <conditionalFormatting sqref="AM40">
    <cfRule type="expression" dxfId="4113" priority="2107">
      <formula>IF(RIGHT(TEXT(AM40,"0.#"),1)=".",FALSE,TRUE)</formula>
    </cfRule>
    <cfRule type="expression" dxfId="4112" priority="2108">
      <formula>IF(RIGHT(TEXT(AM40,"0.#"),1)=".",TRUE,FALSE)</formula>
    </cfRule>
  </conditionalFormatting>
  <conditionalFormatting sqref="AQ39:AQ41">
    <cfRule type="expression" dxfId="4111" priority="2103">
      <formula>IF(RIGHT(TEXT(AQ39,"0.#"),1)=".",FALSE,TRUE)</formula>
    </cfRule>
    <cfRule type="expression" dxfId="4110" priority="2104">
      <formula>IF(RIGHT(TEXT(AQ39,"0.#"),1)=".",TRUE,FALSE)</formula>
    </cfRule>
  </conditionalFormatting>
  <conditionalFormatting sqref="AU39:AU41">
    <cfRule type="expression" dxfId="4109" priority="2101">
      <formula>IF(RIGHT(TEXT(AU39,"0.#"),1)=".",FALSE,TRUE)</formula>
    </cfRule>
    <cfRule type="expression" dxfId="4108" priority="2102">
      <formula>IF(RIGHT(TEXT(AU39,"0.#"),1)=".",TRUE,FALSE)</formula>
    </cfRule>
  </conditionalFormatting>
  <conditionalFormatting sqref="AE46">
    <cfRule type="expression" dxfId="4107" priority="2099">
      <formula>IF(RIGHT(TEXT(AE46,"0.#"),1)=".",FALSE,TRUE)</formula>
    </cfRule>
    <cfRule type="expression" dxfId="4106" priority="2100">
      <formula>IF(RIGHT(TEXT(AE46,"0.#"),1)=".",TRUE,FALSE)</formula>
    </cfRule>
  </conditionalFormatting>
  <conditionalFormatting sqref="AE47">
    <cfRule type="expression" dxfId="4105" priority="2097">
      <formula>IF(RIGHT(TEXT(AE47,"0.#"),1)=".",FALSE,TRUE)</formula>
    </cfRule>
    <cfRule type="expression" dxfId="4104" priority="2098">
      <formula>IF(RIGHT(TEXT(AE47,"0.#"),1)=".",TRUE,FALSE)</formula>
    </cfRule>
  </conditionalFormatting>
  <conditionalFormatting sqref="AE48">
    <cfRule type="expression" dxfId="4103" priority="2095">
      <formula>IF(RIGHT(TEXT(AE48,"0.#"),1)=".",FALSE,TRUE)</formula>
    </cfRule>
    <cfRule type="expression" dxfId="4102" priority="2096">
      <formula>IF(RIGHT(TEXT(AE48,"0.#"),1)=".",TRUE,FALSE)</formula>
    </cfRule>
  </conditionalFormatting>
  <conditionalFormatting sqref="AI48">
    <cfRule type="expression" dxfId="4101" priority="2093">
      <formula>IF(RIGHT(TEXT(AI48,"0.#"),1)=".",FALSE,TRUE)</formula>
    </cfRule>
    <cfRule type="expression" dxfId="4100" priority="2094">
      <formula>IF(RIGHT(TEXT(AI48,"0.#"),1)=".",TRUE,FALSE)</formula>
    </cfRule>
  </conditionalFormatting>
  <conditionalFormatting sqref="AI47">
    <cfRule type="expression" dxfId="4099" priority="2091">
      <formula>IF(RIGHT(TEXT(AI47,"0.#"),1)=".",FALSE,TRUE)</formula>
    </cfRule>
    <cfRule type="expression" dxfId="4098" priority="2092">
      <formula>IF(RIGHT(TEXT(AI47,"0.#"),1)=".",TRUE,FALSE)</formula>
    </cfRule>
  </conditionalFormatting>
  <conditionalFormatting sqref="AE448">
    <cfRule type="expression" dxfId="4097" priority="1969">
      <formula>IF(RIGHT(TEXT(AE448,"0.#"),1)=".",FALSE,TRUE)</formula>
    </cfRule>
    <cfRule type="expression" dxfId="4096" priority="1970">
      <formula>IF(RIGHT(TEXT(AE448,"0.#"),1)=".",TRUE,FALSE)</formula>
    </cfRule>
  </conditionalFormatting>
  <conditionalFormatting sqref="AM450">
    <cfRule type="expression" dxfId="4095" priority="1959">
      <formula>IF(RIGHT(TEXT(AM450,"0.#"),1)=".",FALSE,TRUE)</formula>
    </cfRule>
    <cfRule type="expression" dxfId="4094" priority="1960">
      <formula>IF(RIGHT(TEXT(AM450,"0.#"),1)=".",TRUE,FALSE)</formula>
    </cfRule>
  </conditionalFormatting>
  <conditionalFormatting sqref="AE449">
    <cfRule type="expression" dxfId="4093" priority="1967">
      <formula>IF(RIGHT(TEXT(AE449,"0.#"),1)=".",FALSE,TRUE)</formula>
    </cfRule>
    <cfRule type="expression" dxfId="4092" priority="1968">
      <formula>IF(RIGHT(TEXT(AE449,"0.#"),1)=".",TRUE,FALSE)</formula>
    </cfRule>
  </conditionalFormatting>
  <conditionalFormatting sqref="AE450">
    <cfRule type="expression" dxfId="4091" priority="1965">
      <formula>IF(RIGHT(TEXT(AE450,"0.#"),1)=".",FALSE,TRUE)</formula>
    </cfRule>
    <cfRule type="expression" dxfId="4090" priority="1966">
      <formula>IF(RIGHT(TEXT(AE450,"0.#"),1)=".",TRUE,FALSE)</formula>
    </cfRule>
  </conditionalFormatting>
  <conditionalFormatting sqref="AM448">
    <cfRule type="expression" dxfId="4089" priority="1963">
      <formula>IF(RIGHT(TEXT(AM448,"0.#"),1)=".",FALSE,TRUE)</formula>
    </cfRule>
    <cfRule type="expression" dxfId="4088" priority="1964">
      <formula>IF(RIGHT(TEXT(AM448,"0.#"),1)=".",TRUE,FALSE)</formula>
    </cfRule>
  </conditionalFormatting>
  <conditionalFormatting sqref="AM449">
    <cfRule type="expression" dxfId="4087" priority="1961">
      <formula>IF(RIGHT(TEXT(AM449,"0.#"),1)=".",FALSE,TRUE)</formula>
    </cfRule>
    <cfRule type="expression" dxfId="4086" priority="1962">
      <formula>IF(RIGHT(TEXT(AM449,"0.#"),1)=".",TRUE,FALSE)</formula>
    </cfRule>
  </conditionalFormatting>
  <conditionalFormatting sqref="AU448">
    <cfRule type="expression" dxfId="4085" priority="1957">
      <formula>IF(RIGHT(TEXT(AU448,"0.#"),1)=".",FALSE,TRUE)</formula>
    </cfRule>
    <cfRule type="expression" dxfId="4084" priority="1958">
      <formula>IF(RIGHT(TEXT(AU448,"0.#"),1)=".",TRUE,FALSE)</formula>
    </cfRule>
  </conditionalFormatting>
  <conditionalFormatting sqref="AU449">
    <cfRule type="expression" dxfId="4083" priority="1955">
      <formula>IF(RIGHT(TEXT(AU449,"0.#"),1)=".",FALSE,TRUE)</formula>
    </cfRule>
    <cfRule type="expression" dxfId="4082" priority="1956">
      <formula>IF(RIGHT(TEXT(AU449,"0.#"),1)=".",TRUE,FALSE)</formula>
    </cfRule>
  </conditionalFormatting>
  <conditionalFormatting sqref="AU450">
    <cfRule type="expression" dxfId="4081" priority="1953">
      <formula>IF(RIGHT(TEXT(AU450,"0.#"),1)=".",FALSE,TRUE)</formula>
    </cfRule>
    <cfRule type="expression" dxfId="4080" priority="1954">
      <formula>IF(RIGHT(TEXT(AU450,"0.#"),1)=".",TRUE,FALSE)</formula>
    </cfRule>
  </conditionalFormatting>
  <conditionalFormatting sqref="AI450">
    <cfRule type="expression" dxfId="4079" priority="1947">
      <formula>IF(RIGHT(TEXT(AI450,"0.#"),1)=".",FALSE,TRUE)</formula>
    </cfRule>
    <cfRule type="expression" dxfId="4078" priority="1948">
      <formula>IF(RIGHT(TEXT(AI450,"0.#"),1)=".",TRUE,FALSE)</formula>
    </cfRule>
  </conditionalFormatting>
  <conditionalFormatting sqref="AI448">
    <cfRule type="expression" dxfId="4077" priority="1951">
      <formula>IF(RIGHT(TEXT(AI448,"0.#"),1)=".",FALSE,TRUE)</formula>
    </cfRule>
    <cfRule type="expression" dxfId="4076" priority="1952">
      <formula>IF(RIGHT(TEXT(AI448,"0.#"),1)=".",TRUE,FALSE)</formula>
    </cfRule>
  </conditionalFormatting>
  <conditionalFormatting sqref="AI449">
    <cfRule type="expression" dxfId="4075" priority="1949">
      <formula>IF(RIGHT(TEXT(AI449,"0.#"),1)=".",FALSE,TRUE)</formula>
    </cfRule>
    <cfRule type="expression" dxfId="4074" priority="1950">
      <formula>IF(RIGHT(TEXT(AI449,"0.#"),1)=".",TRUE,FALSE)</formula>
    </cfRule>
  </conditionalFormatting>
  <conditionalFormatting sqref="AQ449">
    <cfRule type="expression" dxfId="4073" priority="1945">
      <formula>IF(RIGHT(TEXT(AQ449,"0.#"),1)=".",FALSE,TRUE)</formula>
    </cfRule>
    <cfRule type="expression" dxfId="4072" priority="1946">
      <formula>IF(RIGHT(TEXT(AQ449,"0.#"),1)=".",TRUE,FALSE)</formula>
    </cfRule>
  </conditionalFormatting>
  <conditionalFormatting sqref="AQ450">
    <cfRule type="expression" dxfId="4071" priority="1943">
      <formula>IF(RIGHT(TEXT(AQ450,"0.#"),1)=".",FALSE,TRUE)</formula>
    </cfRule>
    <cfRule type="expression" dxfId="4070" priority="1944">
      <formula>IF(RIGHT(TEXT(AQ450,"0.#"),1)=".",TRUE,FALSE)</formula>
    </cfRule>
  </conditionalFormatting>
  <conditionalFormatting sqref="AQ448">
    <cfRule type="expression" dxfId="4069" priority="1941">
      <formula>IF(RIGHT(TEXT(AQ448,"0.#"),1)=".",FALSE,TRUE)</formula>
    </cfRule>
    <cfRule type="expression" dxfId="4068" priority="1942">
      <formula>IF(RIGHT(TEXT(AQ448,"0.#"),1)=".",TRUE,FALSE)</formula>
    </cfRule>
  </conditionalFormatting>
  <conditionalFormatting sqref="AE453">
    <cfRule type="expression" dxfId="4067" priority="1939">
      <formula>IF(RIGHT(TEXT(AE453,"0.#"),1)=".",FALSE,TRUE)</formula>
    </cfRule>
    <cfRule type="expression" dxfId="4066" priority="1940">
      <formula>IF(RIGHT(TEXT(AE453,"0.#"),1)=".",TRUE,FALSE)</formula>
    </cfRule>
  </conditionalFormatting>
  <conditionalFormatting sqref="AM455">
    <cfRule type="expression" dxfId="4065" priority="1929">
      <formula>IF(RIGHT(TEXT(AM455,"0.#"),1)=".",FALSE,TRUE)</formula>
    </cfRule>
    <cfRule type="expression" dxfId="4064" priority="1930">
      <formula>IF(RIGHT(TEXT(AM455,"0.#"),1)=".",TRUE,FALSE)</formula>
    </cfRule>
  </conditionalFormatting>
  <conditionalFormatting sqref="AE454">
    <cfRule type="expression" dxfId="4063" priority="1937">
      <formula>IF(RIGHT(TEXT(AE454,"0.#"),1)=".",FALSE,TRUE)</formula>
    </cfRule>
    <cfRule type="expression" dxfId="4062" priority="1938">
      <formula>IF(RIGHT(TEXT(AE454,"0.#"),1)=".",TRUE,FALSE)</formula>
    </cfRule>
  </conditionalFormatting>
  <conditionalFormatting sqref="AE455">
    <cfRule type="expression" dxfId="4061" priority="1935">
      <formula>IF(RIGHT(TEXT(AE455,"0.#"),1)=".",FALSE,TRUE)</formula>
    </cfRule>
    <cfRule type="expression" dxfId="4060" priority="1936">
      <formula>IF(RIGHT(TEXT(AE455,"0.#"),1)=".",TRUE,FALSE)</formula>
    </cfRule>
  </conditionalFormatting>
  <conditionalFormatting sqref="AM453">
    <cfRule type="expression" dxfId="4059" priority="1933">
      <formula>IF(RIGHT(TEXT(AM453,"0.#"),1)=".",FALSE,TRUE)</formula>
    </cfRule>
    <cfRule type="expression" dxfId="4058" priority="1934">
      <formula>IF(RIGHT(TEXT(AM453,"0.#"),1)=".",TRUE,FALSE)</formula>
    </cfRule>
  </conditionalFormatting>
  <conditionalFormatting sqref="AM454">
    <cfRule type="expression" dxfId="4057" priority="1931">
      <formula>IF(RIGHT(TEXT(AM454,"0.#"),1)=".",FALSE,TRUE)</formula>
    </cfRule>
    <cfRule type="expression" dxfId="4056" priority="1932">
      <formula>IF(RIGHT(TEXT(AM454,"0.#"),1)=".",TRUE,FALSE)</formula>
    </cfRule>
  </conditionalFormatting>
  <conditionalFormatting sqref="AU453">
    <cfRule type="expression" dxfId="4055" priority="1927">
      <formula>IF(RIGHT(TEXT(AU453,"0.#"),1)=".",FALSE,TRUE)</formula>
    </cfRule>
    <cfRule type="expression" dxfId="4054" priority="1928">
      <formula>IF(RIGHT(TEXT(AU453,"0.#"),1)=".",TRUE,FALSE)</formula>
    </cfRule>
  </conditionalFormatting>
  <conditionalFormatting sqref="AU454">
    <cfRule type="expression" dxfId="4053" priority="1925">
      <formula>IF(RIGHT(TEXT(AU454,"0.#"),1)=".",FALSE,TRUE)</formula>
    </cfRule>
    <cfRule type="expression" dxfId="4052" priority="1926">
      <formula>IF(RIGHT(TEXT(AU454,"0.#"),1)=".",TRUE,FALSE)</formula>
    </cfRule>
  </conditionalFormatting>
  <conditionalFormatting sqref="AU455">
    <cfRule type="expression" dxfId="4051" priority="1923">
      <formula>IF(RIGHT(TEXT(AU455,"0.#"),1)=".",FALSE,TRUE)</formula>
    </cfRule>
    <cfRule type="expression" dxfId="4050" priority="1924">
      <formula>IF(RIGHT(TEXT(AU455,"0.#"),1)=".",TRUE,FALSE)</formula>
    </cfRule>
  </conditionalFormatting>
  <conditionalFormatting sqref="AI455">
    <cfRule type="expression" dxfId="4049" priority="1917">
      <formula>IF(RIGHT(TEXT(AI455,"0.#"),1)=".",FALSE,TRUE)</formula>
    </cfRule>
    <cfRule type="expression" dxfId="4048" priority="1918">
      <formula>IF(RIGHT(TEXT(AI455,"0.#"),1)=".",TRUE,FALSE)</formula>
    </cfRule>
  </conditionalFormatting>
  <conditionalFormatting sqref="AI453">
    <cfRule type="expression" dxfId="4047" priority="1921">
      <formula>IF(RIGHT(TEXT(AI453,"0.#"),1)=".",FALSE,TRUE)</formula>
    </cfRule>
    <cfRule type="expression" dxfId="4046" priority="1922">
      <formula>IF(RIGHT(TEXT(AI453,"0.#"),1)=".",TRUE,FALSE)</formula>
    </cfRule>
  </conditionalFormatting>
  <conditionalFormatting sqref="AI454">
    <cfRule type="expression" dxfId="4045" priority="1919">
      <formula>IF(RIGHT(TEXT(AI454,"0.#"),1)=".",FALSE,TRUE)</formula>
    </cfRule>
    <cfRule type="expression" dxfId="4044" priority="1920">
      <formula>IF(RIGHT(TEXT(AI454,"0.#"),1)=".",TRUE,FALSE)</formula>
    </cfRule>
  </conditionalFormatting>
  <conditionalFormatting sqref="AQ454">
    <cfRule type="expression" dxfId="4043" priority="1915">
      <formula>IF(RIGHT(TEXT(AQ454,"0.#"),1)=".",FALSE,TRUE)</formula>
    </cfRule>
    <cfRule type="expression" dxfId="4042" priority="1916">
      <formula>IF(RIGHT(TEXT(AQ454,"0.#"),1)=".",TRUE,FALSE)</formula>
    </cfRule>
  </conditionalFormatting>
  <conditionalFormatting sqref="AQ455">
    <cfRule type="expression" dxfId="4041" priority="1913">
      <formula>IF(RIGHT(TEXT(AQ455,"0.#"),1)=".",FALSE,TRUE)</formula>
    </cfRule>
    <cfRule type="expression" dxfId="4040" priority="1914">
      <formula>IF(RIGHT(TEXT(AQ455,"0.#"),1)=".",TRUE,FALSE)</formula>
    </cfRule>
  </conditionalFormatting>
  <conditionalFormatting sqref="AQ453">
    <cfRule type="expression" dxfId="4039" priority="1911">
      <formula>IF(RIGHT(TEXT(AQ453,"0.#"),1)=".",FALSE,TRUE)</formula>
    </cfRule>
    <cfRule type="expression" dxfId="4038" priority="1912">
      <formula>IF(RIGHT(TEXT(AQ453,"0.#"),1)=".",TRUE,FALSE)</formula>
    </cfRule>
  </conditionalFormatting>
  <conditionalFormatting sqref="AE487">
    <cfRule type="expression" dxfId="4037" priority="1789">
      <formula>IF(RIGHT(TEXT(AE487,"0.#"),1)=".",FALSE,TRUE)</formula>
    </cfRule>
    <cfRule type="expression" dxfId="4036" priority="1790">
      <formula>IF(RIGHT(TEXT(AE487,"0.#"),1)=".",TRUE,FALSE)</formula>
    </cfRule>
  </conditionalFormatting>
  <conditionalFormatting sqref="AE488">
    <cfRule type="expression" dxfId="4035" priority="1787">
      <formula>IF(RIGHT(TEXT(AE488,"0.#"),1)=".",FALSE,TRUE)</formula>
    </cfRule>
    <cfRule type="expression" dxfId="4034" priority="1788">
      <formula>IF(RIGHT(TEXT(AE488,"0.#"),1)=".",TRUE,FALSE)</formula>
    </cfRule>
  </conditionalFormatting>
  <conditionalFormatting sqref="AE489">
    <cfRule type="expression" dxfId="4033" priority="1785">
      <formula>IF(RIGHT(TEXT(AE489,"0.#"),1)=".",FALSE,TRUE)</formula>
    </cfRule>
    <cfRule type="expression" dxfId="4032" priority="1786">
      <formula>IF(RIGHT(TEXT(AE489,"0.#"),1)=".",TRUE,FALSE)</formula>
    </cfRule>
  </conditionalFormatting>
  <conditionalFormatting sqref="AU487">
    <cfRule type="expression" dxfId="4031" priority="1777">
      <formula>IF(RIGHT(TEXT(AU487,"0.#"),1)=".",FALSE,TRUE)</formula>
    </cfRule>
    <cfRule type="expression" dxfId="4030" priority="1778">
      <formula>IF(RIGHT(TEXT(AU487,"0.#"),1)=".",TRUE,FALSE)</formula>
    </cfRule>
  </conditionalFormatting>
  <conditionalFormatting sqref="AU488">
    <cfRule type="expression" dxfId="4029" priority="1775">
      <formula>IF(RIGHT(TEXT(AU488,"0.#"),1)=".",FALSE,TRUE)</formula>
    </cfRule>
    <cfRule type="expression" dxfId="4028" priority="1776">
      <formula>IF(RIGHT(TEXT(AU488,"0.#"),1)=".",TRUE,FALSE)</formula>
    </cfRule>
  </conditionalFormatting>
  <conditionalFormatting sqref="AU489">
    <cfRule type="expression" dxfId="4027" priority="1773">
      <formula>IF(RIGHT(TEXT(AU489,"0.#"),1)=".",FALSE,TRUE)</formula>
    </cfRule>
    <cfRule type="expression" dxfId="4026" priority="1774">
      <formula>IF(RIGHT(TEXT(AU489,"0.#"),1)=".",TRUE,FALSE)</formula>
    </cfRule>
  </conditionalFormatting>
  <conditionalFormatting sqref="AQ488">
    <cfRule type="expression" dxfId="4025" priority="1765">
      <formula>IF(RIGHT(TEXT(AQ488,"0.#"),1)=".",FALSE,TRUE)</formula>
    </cfRule>
    <cfRule type="expression" dxfId="4024" priority="1766">
      <formula>IF(RIGHT(TEXT(AQ488,"0.#"),1)=".",TRUE,FALSE)</formula>
    </cfRule>
  </conditionalFormatting>
  <conditionalFormatting sqref="AQ489">
    <cfRule type="expression" dxfId="4023" priority="1763">
      <formula>IF(RIGHT(TEXT(AQ489,"0.#"),1)=".",FALSE,TRUE)</formula>
    </cfRule>
    <cfRule type="expression" dxfId="4022" priority="1764">
      <formula>IF(RIGHT(TEXT(AQ489,"0.#"),1)=".",TRUE,FALSE)</formula>
    </cfRule>
  </conditionalFormatting>
  <conditionalFormatting sqref="AQ487">
    <cfRule type="expression" dxfId="4021" priority="1761">
      <formula>IF(RIGHT(TEXT(AQ487,"0.#"),1)=".",FALSE,TRUE)</formula>
    </cfRule>
    <cfRule type="expression" dxfId="4020" priority="1762">
      <formula>IF(RIGHT(TEXT(AQ487,"0.#"),1)=".",TRUE,FALSE)</formula>
    </cfRule>
  </conditionalFormatting>
  <conditionalFormatting sqref="AE512">
    <cfRule type="expression" dxfId="4019" priority="1759">
      <formula>IF(RIGHT(TEXT(AE512,"0.#"),1)=".",FALSE,TRUE)</formula>
    </cfRule>
    <cfRule type="expression" dxfId="4018" priority="1760">
      <formula>IF(RIGHT(TEXT(AE512,"0.#"),1)=".",TRUE,FALSE)</formula>
    </cfRule>
  </conditionalFormatting>
  <conditionalFormatting sqref="AE513">
    <cfRule type="expression" dxfId="4017" priority="1757">
      <formula>IF(RIGHT(TEXT(AE513,"0.#"),1)=".",FALSE,TRUE)</formula>
    </cfRule>
    <cfRule type="expression" dxfId="4016" priority="1758">
      <formula>IF(RIGHT(TEXT(AE513,"0.#"),1)=".",TRUE,FALSE)</formula>
    </cfRule>
  </conditionalFormatting>
  <conditionalFormatting sqref="AE514">
    <cfRule type="expression" dxfId="4015" priority="1755">
      <formula>IF(RIGHT(TEXT(AE514,"0.#"),1)=".",FALSE,TRUE)</formula>
    </cfRule>
    <cfRule type="expression" dxfId="4014" priority="1756">
      <formula>IF(RIGHT(TEXT(AE514,"0.#"),1)=".",TRUE,FALSE)</formula>
    </cfRule>
  </conditionalFormatting>
  <conditionalFormatting sqref="AU512">
    <cfRule type="expression" dxfId="4013" priority="1747">
      <formula>IF(RIGHT(TEXT(AU512,"0.#"),1)=".",FALSE,TRUE)</formula>
    </cfRule>
    <cfRule type="expression" dxfId="4012" priority="1748">
      <formula>IF(RIGHT(TEXT(AU512,"0.#"),1)=".",TRUE,FALSE)</formula>
    </cfRule>
  </conditionalFormatting>
  <conditionalFormatting sqref="AU513">
    <cfRule type="expression" dxfId="4011" priority="1745">
      <formula>IF(RIGHT(TEXT(AU513,"0.#"),1)=".",FALSE,TRUE)</formula>
    </cfRule>
    <cfRule type="expression" dxfId="4010" priority="1746">
      <formula>IF(RIGHT(TEXT(AU513,"0.#"),1)=".",TRUE,FALSE)</formula>
    </cfRule>
  </conditionalFormatting>
  <conditionalFormatting sqref="AU514">
    <cfRule type="expression" dxfId="4009" priority="1743">
      <formula>IF(RIGHT(TEXT(AU514,"0.#"),1)=".",FALSE,TRUE)</formula>
    </cfRule>
    <cfRule type="expression" dxfId="4008" priority="1744">
      <formula>IF(RIGHT(TEXT(AU514,"0.#"),1)=".",TRUE,FALSE)</formula>
    </cfRule>
  </conditionalFormatting>
  <conditionalFormatting sqref="AQ513">
    <cfRule type="expression" dxfId="4007" priority="1735">
      <formula>IF(RIGHT(TEXT(AQ513,"0.#"),1)=".",FALSE,TRUE)</formula>
    </cfRule>
    <cfRule type="expression" dxfId="4006" priority="1736">
      <formula>IF(RIGHT(TEXT(AQ513,"0.#"),1)=".",TRUE,FALSE)</formula>
    </cfRule>
  </conditionalFormatting>
  <conditionalFormatting sqref="AQ514">
    <cfRule type="expression" dxfId="4005" priority="1733">
      <formula>IF(RIGHT(TEXT(AQ514,"0.#"),1)=".",FALSE,TRUE)</formula>
    </cfRule>
    <cfRule type="expression" dxfId="4004" priority="1734">
      <formula>IF(RIGHT(TEXT(AQ514,"0.#"),1)=".",TRUE,FALSE)</formula>
    </cfRule>
  </conditionalFormatting>
  <conditionalFormatting sqref="AQ512">
    <cfRule type="expression" dxfId="4003" priority="1731">
      <formula>IF(RIGHT(TEXT(AQ512,"0.#"),1)=".",FALSE,TRUE)</formula>
    </cfRule>
    <cfRule type="expression" dxfId="4002" priority="1732">
      <formula>IF(RIGHT(TEXT(AQ512,"0.#"),1)=".",TRUE,FALSE)</formula>
    </cfRule>
  </conditionalFormatting>
  <conditionalFormatting sqref="AE517">
    <cfRule type="expression" dxfId="4001" priority="1609">
      <formula>IF(RIGHT(TEXT(AE517,"0.#"),1)=".",FALSE,TRUE)</formula>
    </cfRule>
    <cfRule type="expression" dxfId="4000" priority="1610">
      <formula>IF(RIGHT(TEXT(AE517,"0.#"),1)=".",TRUE,FALSE)</formula>
    </cfRule>
  </conditionalFormatting>
  <conditionalFormatting sqref="AE518">
    <cfRule type="expression" dxfId="3999" priority="1607">
      <formula>IF(RIGHT(TEXT(AE518,"0.#"),1)=".",FALSE,TRUE)</formula>
    </cfRule>
    <cfRule type="expression" dxfId="3998" priority="1608">
      <formula>IF(RIGHT(TEXT(AE518,"0.#"),1)=".",TRUE,FALSE)</formula>
    </cfRule>
  </conditionalFormatting>
  <conditionalFormatting sqref="AE519">
    <cfRule type="expression" dxfId="3997" priority="1605">
      <formula>IF(RIGHT(TEXT(AE519,"0.#"),1)=".",FALSE,TRUE)</formula>
    </cfRule>
    <cfRule type="expression" dxfId="3996" priority="1606">
      <formula>IF(RIGHT(TEXT(AE519,"0.#"),1)=".",TRUE,FALSE)</formula>
    </cfRule>
  </conditionalFormatting>
  <conditionalFormatting sqref="AU517">
    <cfRule type="expression" dxfId="3995" priority="1597">
      <formula>IF(RIGHT(TEXT(AU517,"0.#"),1)=".",FALSE,TRUE)</formula>
    </cfRule>
    <cfRule type="expression" dxfId="3994" priority="1598">
      <formula>IF(RIGHT(TEXT(AU517,"0.#"),1)=".",TRUE,FALSE)</formula>
    </cfRule>
  </conditionalFormatting>
  <conditionalFormatting sqref="AU519">
    <cfRule type="expression" dxfId="3993" priority="1593">
      <formula>IF(RIGHT(TEXT(AU519,"0.#"),1)=".",FALSE,TRUE)</formula>
    </cfRule>
    <cfRule type="expression" dxfId="3992" priority="1594">
      <formula>IF(RIGHT(TEXT(AU519,"0.#"),1)=".",TRUE,FALSE)</formula>
    </cfRule>
  </conditionalFormatting>
  <conditionalFormatting sqref="AQ518">
    <cfRule type="expression" dxfId="3991" priority="1585">
      <formula>IF(RIGHT(TEXT(AQ518,"0.#"),1)=".",FALSE,TRUE)</formula>
    </cfRule>
    <cfRule type="expression" dxfId="3990" priority="1586">
      <formula>IF(RIGHT(TEXT(AQ518,"0.#"),1)=".",TRUE,FALSE)</formula>
    </cfRule>
  </conditionalFormatting>
  <conditionalFormatting sqref="AQ519">
    <cfRule type="expression" dxfId="3989" priority="1583">
      <formula>IF(RIGHT(TEXT(AQ519,"0.#"),1)=".",FALSE,TRUE)</formula>
    </cfRule>
    <cfRule type="expression" dxfId="3988" priority="1584">
      <formula>IF(RIGHT(TEXT(AQ519,"0.#"),1)=".",TRUE,FALSE)</formula>
    </cfRule>
  </conditionalFormatting>
  <conditionalFormatting sqref="AQ517">
    <cfRule type="expression" dxfId="3987" priority="1581">
      <formula>IF(RIGHT(TEXT(AQ517,"0.#"),1)=".",FALSE,TRUE)</formula>
    </cfRule>
    <cfRule type="expression" dxfId="3986" priority="1582">
      <formula>IF(RIGHT(TEXT(AQ517,"0.#"),1)=".",TRUE,FALSE)</formula>
    </cfRule>
  </conditionalFormatting>
  <conditionalFormatting sqref="AE522">
    <cfRule type="expression" dxfId="3985" priority="1579">
      <formula>IF(RIGHT(TEXT(AE522,"0.#"),1)=".",FALSE,TRUE)</formula>
    </cfRule>
    <cfRule type="expression" dxfId="3984" priority="1580">
      <formula>IF(RIGHT(TEXT(AE522,"0.#"),1)=".",TRUE,FALSE)</formula>
    </cfRule>
  </conditionalFormatting>
  <conditionalFormatting sqref="AE523">
    <cfRule type="expression" dxfId="3983" priority="1577">
      <formula>IF(RIGHT(TEXT(AE523,"0.#"),1)=".",FALSE,TRUE)</formula>
    </cfRule>
    <cfRule type="expression" dxfId="3982" priority="1578">
      <formula>IF(RIGHT(TEXT(AE523,"0.#"),1)=".",TRUE,FALSE)</formula>
    </cfRule>
  </conditionalFormatting>
  <conditionalFormatting sqref="AE524">
    <cfRule type="expression" dxfId="3981" priority="1575">
      <formula>IF(RIGHT(TEXT(AE524,"0.#"),1)=".",FALSE,TRUE)</formula>
    </cfRule>
    <cfRule type="expression" dxfId="3980" priority="1576">
      <formula>IF(RIGHT(TEXT(AE524,"0.#"),1)=".",TRUE,FALSE)</formula>
    </cfRule>
  </conditionalFormatting>
  <conditionalFormatting sqref="AU522">
    <cfRule type="expression" dxfId="3979" priority="1567">
      <formula>IF(RIGHT(TEXT(AU522,"0.#"),1)=".",FALSE,TRUE)</formula>
    </cfRule>
    <cfRule type="expression" dxfId="3978" priority="1568">
      <formula>IF(RIGHT(TEXT(AU522,"0.#"),1)=".",TRUE,FALSE)</formula>
    </cfRule>
  </conditionalFormatting>
  <conditionalFormatting sqref="AU523">
    <cfRule type="expression" dxfId="3977" priority="1565">
      <formula>IF(RIGHT(TEXT(AU523,"0.#"),1)=".",FALSE,TRUE)</formula>
    </cfRule>
    <cfRule type="expression" dxfId="3976" priority="1566">
      <formula>IF(RIGHT(TEXT(AU523,"0.#"),1)=".",TRUE,FALSE)</formula>
    </cfRule>
  </conditionalFormatting>
  <conditionalFormatting sqref="AU524">
    <cfRule type="expression" dxfId="3975" priority="1563">
      <formula>IF(RIGHT(TEXT(AU524,"0.#"),1)=".",FALSE,TRUE)</formula>
    </cfRule>
    <cfRule type="expression" dxfId="3974" priority="1564">
      <formula>IF(RIGHT(TEXT(AU524,"0.#"),1)=".",TRUE,FALSE)</formula>
    </cfRule>
  </conditionalFormatting>
  <conditionalFormatting sqref="AQ523">
    <cfRule type="expression" dxfId="3973" priority="1555">
      <formula>IF(RIGHT(TEXT(AQ523,"0.#"),1)=".",FALSE,TRUE)</formula>
    </cfRule>
    <cfRule type="expression" dxfId="3972" priority="1556">
      <formula>IF(RIGHT(TEXT(AQ523,"0.#"),1)=".",TRUE,FALSE)</formula>
    </cfRule>
  </conditionalFormatting>
  <conditionalFormatting sqref="AQ524">
    <cfRule type="expression" dxfId="3971" priority="1553">
      <formula>IF(RIGHT(TEXT(AQ524,"0.#"),1)=".",FALSE,TRUE)</formula>
    </cfRule>
    <cfRule type="expression" dxfId="3970" priority="1554">
      <formula>IF(RIGHT(TEXT(AQ524,"0.#"),1)=".",TRUE,FALSE)</formula>
    </cfRule>
  </conditionalFormatting>
  <conditionalFormatting sqref="AQ522">
    <cfRule type="expression" dxfId="3969" priority="1551">
      <formula>IF(RIGHT(TEXT(AQ522,"0.#"),1)=".",FALSE,TRUE)</formula>
    </cfRule>
    <cfRule type="expression" dxfId="3968" priority="1552">
      <formula>IF(RIGHT(TEXT(AQ522,"0.#"),1)=".",TRUE,FALSE)</formula>
    </cfRule>
  </conditionalFormatting>
  <conditionalFormatting sqref="AE527">
    <cfRule type="expression" dxfId="3967" priority="1549">
      <formula>IF(RIGHT(TEXT(AE527,"0.#"),1)=".",FALSE,TRUE)</formula>
    </cfRule>
    <cfRule type="expression" dxfId="3966" priority="1550">
      <formula>IF(RIGHT(TEXT(AE527,"0.#"),1)=".",TRUE,FALSE)</formula>
    </cfRule>
  </conditionalFormatting>
  <conditionalFormatting sqref="AE528">
    <cfRule type="expression" dxfId="3965" priority="1547">
      <formula>IF(RIGHT(TEXT(AE528,"0.#"),1)=".",FALSE,TRUE)</formula>
    </cfRule>
    <cfRule type="expression" dxfId="3964" priority="1548">
      <formula>IF(RIGHT(TEXT(AE528,"0.#"),1)=".",TRUE,FALSE)</formula>
    </cfRule>
  </conditionalFormatting>
  <conditionalFormatting sqref="AE529">
    <cfRule type="expression" dxfId="3963" priority="1545">
      <formula>IF(RIGHT(TEXT(AE529,"0.#"),1)=".",FALSE,TRUE)</formula>
    </cfRule>
    <cfRule type="expression" dxfId="3962" priority="1546">
      <formula>IF(RIGHT(TEXT(AE529,"0.#"),1)=".",TRUE,FALSE)</formula>
    </cfRule>
  </conditionalFormatting>
  <conditionalFormatting sqref="AU527">
    <cfRule type="expression" dxfId="3961" priority="1537">
      <formula>IF(RIGHT(TEXT(AU527,"0.#"),1)=".",FALSE,TRUE)</formula>
    </cfRule>
    <cfRule type="expression" dxfId="3960" priority="1538">
      <formula>IF(RIGHT(TEXT(AU527,"0.#"),1)=".",TRUE,FALSE)</formula>
    </cfRule>
  </conditionalFormatting>
  <conditionalFormatting sqref="AU528">
    <cfRule type="expression" dxfId="3959" priority="1535">
      <formula>IF(RIGHT(TEXT(AU528,"0.#"),1)=".",FALSE,TRUE)</formula>
    </cfRule>
    <cfRule type="expression" dxfId="3958" priority="1536">
      <formula>IF(RIGHT(TEXT(AU528,"0.#"),1)=".",TRUE,FALSE)</formula>
    </cfRule>
  </conditionalFormatting>
  <conditionalFormatting sqref="AU529">
    <cfRule type="expression" dxfId="3957" priority="1533">
      <formula>IF(RIGHT(TEXT(AU529,"0.#"),1)=".",FALSE,TRUE)</formula>
    </cfRule>
    <cfRule type="expression" dxfId="3956" priority="1534">
      <formula>IF(RIGHT(TEXT(AU529,"0.#"),1)=".",TRUE,FALSE)</formula>
    </cfRule>
  </conditionalFormatting>
  <conditionalFormatting sqref="AQ528">
    <cfRule type="expression" dxfId="3955" priority="1525">
      <formula>IF(RIGHT(TEXT(AQ528,"0.#"),1)=".",FALSE,TRUE)</formula>
    </cfRule>
    <cfRule type="expression" dxfId="3954" priority="1526">
      <formula>IF(RIGHT(TEXT(AQ528,"0.#"),1)=".",TRUE,FALSE)</formula>
    </cfRule>
  </conditionalFormatting>
  <conditionalFormatting sqref="AQ529">
    <cfRule type="expression" dxfId="3953" priority="1523">
      <formula>IF(RIGHT(TEXT(AQ529,"0.#"),1)=".",FALSE,TRUE)</formula>
    </cfRule>
    <cfRule type="expression" dxfId="3952" priority="1524">
      <formula>IF(RIGHT(TEXT(AQ529,"0.#"),1)=".",TRUE,FALSE)</formula>
    </cfRule>
  </conditionalFormatting>
  <conditionalFormatting sqref="AQ527">
    <cfRule type="expression" dxfId="3951" priority="1521">
      <formula>IF(RIGHT(TEXT(AQ527,"0.#"),1)=".",FALSE,TRUE)</formula>
    </cfRule>
    <cfRule type="expression" dxfId="3950" priority="1522">
      <formula>IF(RIGHT(TEXT(AQ527,"0.#"),1)=".",TRUE,FALSE)</formula>
    </cfRule>
  </conditionalFormatting>
  <conditionalFormatting sqref="AE532">
    <cfRule type="expression" dxfId="3949" priority="1519">
      <formula>IF(RIGHT(TEXT(AE532,"0.#"),1)=".",FALSE,TRUE)</formula>
    </cfRule>
    <cfRule type="expression" dxfId="3948" priority="1520">
      <formula>IF(RIGHT(TEXT(AE532,"0.#"),1)=".",TRUE,FALSE)</formula>
    </cfRule>
  </conditionalFormatting>
  <conditionalFormatting sqref="AM534">
    <cfRule type="expression" dxfId="3947" priority="1509">
      <formula>IF(RIGHT(TEXT(AM534,"0.#"),1)=".",FALSE,TRUE)</formula>
    </cfRule>
    <cfRule type="expression" dxfId="3946" priority="1510">
      <formula>IF(RIGHT(TEXT(AM534,"0.#"),1)=".",TRUE,FALSE)</formula>
    </cfRule>
  </conditionalFormatting>
  <conditionalFormatting sqref="AE533">
    <cfRule type="expression" dxfId="3945" priority="1517">
      <formula>IF(RIGHT(TEXT(AE533,"0.#"),1)=".",FALSE,TRUE)</formula>
    </cfRule>
    <cfRule type="expression" dxfId="3944" priority="1518">
      <formula>IF(RIGHT(TEXT(AE533,"0.#"),1)=".",TRUE,FALSE)</formula>
    </cfRule>
  </conditionalFormatting>
  <conditionalFormatting sqref="AE534">
    <cfRule type="expression" dxfId="3943" priority="1515">
      <formula>IF(RIGHT(TEXT(AE534,"0.#"),1)=".",FALSE,TRUE)</formula>
    </cfRule>
    <cfRule type="expression" dxfId="3942" priority="1516">
      <formula>IF(RIGHT(TEXT(AE534,"0.#"),1)=".",TRUE,FALSE)</formula>
    </cfRule>
  </conditionalFormatting>
  <conditionalFormatting sqref="AM532">
    <cfRule type="expression" dxfId="3941" priority="1513">
      <formula>IF(RIGHT(TEXT(AM532,"0.#"),1)=".",FALSE,TRUE)</formula>
    </cfRule>
    <cfRule type="expression" dxfId="3940" priority="1514">
      <formula>IF(RIGHT(TEXT(AM532,"0.#"),1)=".",TRUE,FALSE)</formula>
    </cfRule>
  </conditionalFormatting>
  <conditionalFormatting sqref="AM533">
    <cfRule type="expression" dxfId="3939" priority="1511">
      <formula>IF(RIGHT(TEXT(AM533,"0.#"),1)=".",FALSE,TRUE)</formula>
    </cfRule>
    <cfRule type="expression" dxfId="3938" priority="1512">
      <formula>IF(RIGHT(TEXT(AM533,"0.#"),1)=".",TRUE,FALSE)</formula>
    </cfRule>
  </conditionalFormatting>
  <conditionalFormatting sqref="AU532">
    <cfRule type="expression" dxfId="3937" priority="1507">
      <formula>IF(RIGHT(TEXT(AU532,"0.#"),1)=".",FALSE,TRUE)</formula>
    </cfRule>
    <cfRule type="expression" dxfId="3936" priority="1508">
      <formula>IF(RIGHT(TEXT(AU532,"0.#"),1)=".",TRUE,FALSE)</formula>
    </cfRule>
  </conditionalFormatting>
  <conditionalFormatting sqref="AU533">
    <cfRule type="expression" dxfId="3935" priority="1505">
      <formula>IF(RIGHT(TEXT(AU533,"0.#"),1)=".",FALSE,TRUE)</formula>
    </cfRule>
    <cfRule type="expression" dxfId="3934" priority="1506">
      <formula>IF(RIGHT(TEXT(AU533,"0.#"),1)=".",TRUE,FALSE)</formula>
    </cfRule>
  </conditionalFormatting>
  <conditionalFormatting sqref="AU534">
    <cfRule type="expression" dxfId="3933" priority="1503">
      <formula>IF(RIGHT(TEXT(AU534,"0.#"),1)=".",FALSE,TRUE)</formula>
    </cfRule>
    <cfRule type="expression" dxfId="3932" priority="1504">
      <formula>IF(RIGHT(TEXT(AU534,"0.#"),1)=".",TRUE,FALSE)</formula>
    </cfRule>
  </conditionalFormatting>
  <conditionalFormatting sqref="AI534">
    <cfRule type="expression" dxfId="3931" priority="1497">
      <formula>IF(RIGHT(TEXT(AI534,"0.#"),1)=".",FALSE,TRUE)</formula>
    </cfRule>
    <cfRule type="expression" dxfId="3930" priority="1498">
      <formula>IF(RIGHT(TEXT(AI534,"0.#"),1)=".",TRUE,FALSE)</formula>
    </cfRule>
  </conditionalFormatting>
  <conditionalFormatting sqref="AI532">
    <cfRule type="expression" dxfId="3929" priority="1501">
      <formula>IF(RIGHT(TEXT(AI532,"0.#"),1)=".",FALSE,TRUE)</formula>
    </cfRule>
    <cfRule type="expression" dxfId="3928" priority="1502">
      <formula>IF(RIGHT(TEXT(AI532,"0.#"),1)=".",TRUE,FALSE)</formula>
    </cfRule>
  </conditionalFormatting>
  <conditionalFormatting sqref="AI533">
    <cfRule type="expression" dxfId="3927" priority="1499">
      <formula>IF(RIGHT(TEXT(AI533,"0.#"),1)=".",FALSE,TRUE)</formula>
    </cfRule>
    <cfRule type="expression" dxfId="3926" priority="1500">
      <formula>IF(RIGHT(TEXT(AI533,"0.#"),1)=".",TRUE,FALSE)</formula>
    </cfRule>
  </conditionalFormatting>
  <conditionalFormatting sqref="AQ533">
    <cfRule type="expression" dxfId="3925" priority="1495">
      <formula>IF(RIGHT(TEXT(AQ533,"0.#"),1)=".",FALSE,TRUE)</formula>
    </cfRule>
    <cfRule type="expression" dxfId="3924" priority="1496">
      <formula>IF(RIGHT(TEXT(AQ533,"0.#"),1)=".",TRUE,FALSE)</formula>
    </cfRule>
  </conditionalFormatting>
  <conditionalFormatting sqref="AQ534">
    <cfRule type="expression" dxfId="3923" priority="1493">
      <formula>IF(RIGHT(TEXT(AQ534,"0.#"),1)=".",FALSE,TRUE)</formula>
    </cfRule>
    <cfRule type="expression" dxfId="3922" priority="1494">
      <formula>IF(RIGHT(TEXT(AQ534,"0.#"),1)=".",TRUE,FALSE)</formula>
    </cfRule>
  </conditionalFormatting>
  <conditionalFormatting sqref="AQ532">
    <cfRule type="expression" dxfId="3921" priority="1491">
      <formula>IF(RIGHT(TEXT(AQ532,"0.#"),1)=".",FALSE,TRUE)</formula>
    </cfRule>
    <cfRule type="expression" dxfId="3920" priority="1492">
      <formula>IF(RIGHT(TEXT(AQ532,"0.#"),1)=".",TRUE,FALSE)</formula>
    </cfRule>
  </conditionalFormatting>
  <conditionalFormatting sqref="AE541">
    <cfRule type="expression" dxfId="3919" priority="1489">
      <formula>IF(RIGHT(TEXT(AE541,"0.#"),1)=".",FALSE,TRUE)</formula>
    </cfRule>
    <cfRule type="expression" dxfId="3918" priority="1490">
      <formula>IF(RIGHT(TEXT(AE541,"0.#"),1)=".",TRUE,FALSE)</formula>
    </cfRule>
  </conditionalFormatting>
  <conditionalFormatting sqref="AE542">
    <cfRule type="expression" dxfId="3917" priority="1487">
      <formula>IF(RIGHT(TEXT(AE542,"0.#"),1)=".",FALSE,TRUE)</formula>
    </cfRule>
    <cfRule type="expression" dxfId="3916" priority="1488">
      <formula>IF(RIGHT(TEXT(AE542,"0.#"),1)=".",TRUE,FALSE)</formula>
    </cfRule>
  </conditionalFormatting>
  <conditionalFormatting sqref="AE543">
    <cfRule type="expression" dxfId="3915" priority="1485">
      <formula>IF(RIGHT(TEXT(AE543,"0.#"),1)=".",FALSE,TRUE)</formula>
    </cfRule>
    <cfRule type="expression" dxfId="3914" priority="1486">
      <formula>IF(RIGHT(TEXT(AE543,"0.#"),1)=".",TRUE,FALSE)</formula>
    </cfRule>
  </conditionalFormatting>
  <conditionalFormatting sqref="AU541">
    <cfRule type="expression" dxfId="3913" priority="1477">
      <formula>IF(RIGHT(TEXT(AU541,"0.#"),1)=".",FALSE,TRUE)</formula>
    </cfRule>
    <cfRule type="expression" dxfId="3912" priority="1478">
      <formula>IF(RIGHT(TEXT(AU541,"0.#"),1)=".",TRUE,FALSE)</formula>
    </cfRule>
  </conditionalFormatting>
  <conditionalFormatting sqref="AU542">
    <cfRule type="expression" dxfId="3911" priority="1475">
      <formula>IF(RIGHT(TEXT(AU542,"0.#"),1)=".",FALSE,TRUE)</formula>
    </cfRule>
    <cfRule type="expression" dxfId="3910" priority="1476">
      <formula>IF(RIGHT(TEXT(AU542,"0.#"),1)=".",TRUE,FALSE)</formula>
    </cfRule>
  </conditionalFormatting>
  <conditionalFormatting sqref="AU543">
    <cfRule type="expression" dxfId="3909" priority="1473">
      <formula>IF(RIGHT(TEXT(AU543,"0.#"),1)=".",FALSE,TRUE)</formula>
    </cfRule>
    <cfRule type="expression" dxfId="3908" priority="1474">
      <formula>IF(RIGHT(TEXT(AU543,"0.#"),1)=".",TRUE,FALSE)</formula>
    </cfRule>
  </conditionalFormatting>
  <conditionalFormatting sqref="AQ542">
    <cfRule type="expression" dxfId="3907" priority="1465">
      <formula>IF(RIGHT(TEXT(AQ542,"0.#"),1)=".",FALSE,TRUE)</formula>
    </cfRule>
    <cfRule type="expression" dxfId="3906" priority="1466">
      <formula>IF(RIGHT(TEXT(AQ542,"0.#"),1)=".",TRUE,FALSE)</formula>
    </cfRule>
  </conditionalFormatting>
  <conditionalFormatting sqref="AQ543">
    <cfRule type="expression" dxfId="3905" priority="1463">
      <formula>IF(RIGHT(TEXT(AQ543,"0.#"),1)=".",FALSE,TRUE)</formula>
    </cfRule>
    <cfRule type="expression" dxfId="3904" priority="1464">
      <formula>IF(RIGHT(TEXT(AQ543,"0.#"),1)=".",TRUE,FALSE)</formula>
    </cfRule>
  </conditionalFormatting>
  <conditionalFormatting sqref="AQ541">
    <cfRule type="expression" dxfId="3903" priority="1461">
      <formula>IF(RIGHT(TEXT(AQ541,"0.#"),1)=".",FALSE,TRUE)</formula>
    </cfRule>
    <cfRule type="expression" dxfId="3902" priority="1462">
      <formula>IF(RIGHT(TEXT(AQ541,"0.#"),1)=".",TRUE,FALSE)</formula>
    </cfRule>
  </conditionalFormatting>
  <conditionalFormatting sqref="AE566">
    <cfRule type="expression" dxfId="3901" priority="1459">
      <formula>IF(RIGHT(TEXT(AE566,"0.#"),1)=".",FALSE,TRUE)</formula>
    </cfRule>
    <cfRule type="expression" dxfId="3900" priority="1460">
      <formula>IF(RIGHT(TEXT(AE566,"0.#"),1)=".",TRUE,FALSE)</formula>
    </cfRule>
  </conditionalFormatting>
  <conditionalFormatting sqref="AE567">
    <cfRule type="expression" dxfId="3899" priority="1457">
      <formula>IF(RIGHT(TEXT(AE567,"0.#"),1)=".",FALSE,TRUE)</formula>
    </cfRule>
    <cfRule type="expression" dxfId="3898" priority="1458">
      <formula>IF(RIGHT(TEXT(AE567,"0.#"),1)=".",TRUE,FALSE)</formula>
    </cfRule>
  </conditionalFormatting>
  <conditionalFormatting sqref="AE568">
    <cfRule type="expression" dxfId="3897" priority="1455">
      <formula>IF(RIGHT(TEXT(AE568,"0.#"),1)=".",FALSE,TRUE)</formula>
    </cfRule>
    <cfRule type="expression" dxfId="3896" priority="1456">
      <formula>IF(RIGHT(TEXT(AE568,"0.#"),1)=".",TRUE,FALSE)</formula>
    </cfRule>
  </conditionalFormatting>
  <conditionalFormatting sqref="AU566">
    <cfRule type="expression" dxfId="3895" priority="1447">
      <formula>IF(RIGHT(TEXT(AU566,"0.#"),1)=".",FALSE,TRUE)</formula>
    </cfRule>
    <cfRule type="expression" dxfId="3894" priority="1448">
      <formula>IF(RIGHT(TEXT(AU566,"0.#"),1)=".",TRUE,FALSE)</formula>
    </cfRule>
  </conditionalFormatting>
  <conditionalFormatting sqref="AU567">
    <cfRule type="expression" dxfId="3893" priority="1445">
      <formula>IF(RIGHT(TEXT(AU567,"0.#"),1)=".",FALSE,TRUE)</formula>
    </cfRule>
    <cfRule type="expression" dxfId="3892" priority="1446">
      <formula>IF(RIGHT(TEXT(AU567,"0.#"),1)=".",TRUE,FALSE)</formula>
    </cfRule>
  </conditionalFormatting>
  <conditionalFormatting sqref="AU568">
    <cfRule type="expression" dxfId="3891" priority="1443">
      <formula>IF(RIGHT(TEXT(AU568,"0.#"),1)=".",FALSE,TRUE)</formula>
    </cfRule>
    <cfRule type="expression" dxfId="3890" priority="1444">
      <formula>IF(RIGHT(TEXT(AU568,"0.#"),1)=".",TRUE,FALSE)</formula>
    </cfRule>
  </conditionalFormatting>
  <conditionalFormatting sqref="AQ567">
    <cfRule type="expression" dxfId="3889" priority="1435">
      <formula>IF(RIGHT(TEXT(AQ567,"0.#"),1)=".",FALSE,TRUE)</formula>
    </cfRule>
    <cfRule type="expression" dxfId="3888" priority="1436">
      <formula>IF(RIGHT(TEXT(AQ567,"0.#"),1)=".",TRUE,FALSE)</formula>
    </cfRule>
  </conditionalFormatting>
  <conditionalFormatting sqref="AQ568">
    <cfRule type="expression" dxfId="3887" priority="1433">
      <formula>IF(RIGHT(TEXT(AQ568,"0.#"),1)=".",FALSE,TRUE)</formula>
    </cfRule>
    <cfRule type="expression" dxfId="3886" priority="1434">
      <formula>IF(RIGHT(TEXT(AQ568,"0.#"),1)=".",TRUE,FALSE)</formula>
    </cfRule>
  </conditionalFormatting>
  <conditionalFormatting sqref="AQ566">
    <cfRule type="expression" dxfId="3885" priority="1431">
      <formula>IF(RIGHT(TEXT(AQ566,"0.#"),1)=".",FALSE,TRUE)</formula>
    </cfRule>
    <cfRule type="expression" dxfId="3884" priority="1432">
      <formula>IF(RIGHT(TEXT(AQ566,"0.#"),1)=".",TRUE,FALSE)</formula>
    </cfRule>
  </conditionalFormatting>
  <conditionalFormatting sqref="AE546">
    <cfRule type="expression" dxfId="3883" priority="1429">
      <formula>IF(RIGHT(TEXT(AE546,"0.#"),1)=".",FALSE,TRUE)</formula>
    </cfRule>
    <cfRule type="expression" dxfId="3882" priority="1430">
      <formula>IF(RIGHT(TEXT(AE546,"0.#"),1)=".",TRUE,FALSE)</formula>
    </cfRule>
  </conditionalFormatting>
  <conditionalFormatting sqref="AE547">
    <cfRule type="expression" dxfId="3881" priority="1427">
      <formula>IF(RIGHT(TEXT(AE547,"0.#"),1)=".",FALSE,TRUE)</formula>
    </cfRule>
    <cfRule type="expression" dxfId="3880" priority="1428">
      <formula>IF(RIGHT(TEXT(AE547,"0.#"),1)=".",TRUE,FALSE)</formula>
    </cfRule>
  </conditionalFormatting>
  <conditionalFormatting sqref="AE548">
    <cfRule type="expression" dxfId="3879" priority="1425">
      <formula>IF(RIGHT(TEXT(AE548,"0.#"),1)=".",FALSE,TRUE)</formula>
    </cfRule>
    <cfRule type="expression" dxfId="3878" priority="1426">
      <formula>IF(RIGHT(TEXT(AE548,"0.#"),1)=".",TRUE,FALSE)</formula>
    </cfRule>
  </conditionalFormatting>
  <conditionalFormatting sqref="AU546">
    <cfRule type="expression" dxfId="3877" priority="1417">
      <formula>IF(RIGHT(TEXT(AU546,"0.#"),1)=".",FALSE,TRUE)</formula>
    </cfRule>
    <cfRule type="expression" dxfId="3876" priority="1418">
      <formula>IF(RIGHT(TEXT(AU546,"0.#"),1)=".",TRUE,FALSE)</formula>
    </cfRule>
  </conditionalFormatting>
  <conditionalFormatting sqref="AU547">
    <cfRule type="expression" dxfId="3875" priority="1415">
      <formula>IF(RIGHT(TEXT(AU547,"0.#"),1)=".",FALSE,TRUE)</formula>
    </cfRule>
    <cfRule type="expression" dxfId="3874" priority="1416">
      <formula>IF(RIGHT(TEXT(AU547,"0.#"),1)=".",TRUE,FALSE)</formula>
    </cfRule>
  </conditionalFormatting>
  <conditionalFormatting sqref="AU548">
    <cfRule type="expression" dxfId="3873" priority="1413">
      <formula>IF(RIGHT(TEXT(AU548,"0.#"),1)=".",FALSE,TRUE)</formula>
    </cfRule>
    <cfRule type="expression" dxfId="3872" priority="1414">
      <formula>IF(RIGHT(TEXT(AU548,"0.#"),1)=".",TRUE,FALSE)</formula>
    </cfRule>
  </conditionalFormatting>
  <conditionalFormatting sqref="AQ547">
    <cfRule type="expression" dxfId="3871" priority="1405">
      <formula>IF(RIGHT(TEXT(AQ547,"0.#"),1)=".",FALSE,TRUE)</formula>
    </cfRule>
    <cfRule type="expression" dxfId="3870" priority="1406">
      <formula>IF(RIGHT(TEXT(AQ547,"0.#"),1)=".",TRUE,FALSE)</formula>
    </cfRule>
  </conditionalFormatting>
  <conditionalFormatting sqref="AQ546">
    <cfRule type="expression" dxfId="3869" priority="1401">
      <formula>IF(RIGHT(TEXT(AQ546,"0.#"),1)=".",FALSE,TRUE)</formula>
    </cfRule>
    <cfRule type="expression" dxfId="3868" priority="1402">
      <formula>IF(RIGHT(TEXT(AQ546,"0.#"),1)=".",TRUE,FALSE)</formula>
    </cfRule>
  </conditionalFormatting>
  <conditionalFormatting sqref="AE551">
    <cfRule type="expression" dxfId="3867" priority="1399">
      <formula>IF(RIGHT(TEXT(AE551,"0.#"),1)=".",FALSE,TRUE)</formula>
    </cfRule>
    <cfRule type="expression" dxfId="3866" priority="1400">
      <formula>IF(RIGHT(TEXT(AE551,"0.#"),1)=".",TRUE,FALSE)</formula>
    </cfRule>
  </conditionalFormatting>
  <conditionalFormatting sqref="AE553">
    <cfRule type="expression" dxfId="3865" priority="1395">
      <formula>IF(RIGHT(TEXT(AE553,"0.#"),1)=".",FALSE,TRUE)</formula>
    </cfRule>
    <cfRule type="expression" dxfId="3864" priority="1396">
      <formula>IF(RIGHT(TEXT(AE553,"0.#"),1)=".",TRUE,FALSE)</formula>
    </cfRule>
  </conditionalFormatting>
  <conditionalFormatting sqref="AU551">
    <cfRule type="expression" dxfId="3863" priority="1387">
      <formula>IF(RIGHT(TEXT(AU551,"0.#"),1)=".",FALSE,TRUE)</formula>
    </cfRule>
    <cfRule type="expression" dxfId="3862" priority="1388">
      <formula>IF(RIGHT(TEXT(AU551,"0.#"),1)=".",TRUE,FALSE)</formula>
    </cfRule>
  </conditionalFormatting>
  <conditionalFormatting sqref="AU553">
    <cfRule type="expression" dxfId="3861" priority="1383">
      <formula>IF(RIGHT(TEXT(AU553,"0.#"),1)=".",FALSE,TRUE)</formula>
    </cfRule>
    <cfRule type="expression" dxfId="3860" priority="1384">
      <formula>IF(RIGHT(TEXT(AU553,"0.#"),1)=".",TRUE,FALSE)</formula>
    </cfRule>
  </conditionalFormatting>
  <conditionalFormatting sqref="AQ552">
    <cfRule type="expression" dxfId="3859" priority="1375">
      <formula>IF(RIGHT(TEXT(AQ552,"0.#"),1)=".",FALSE,TRUE)</formula>
    </cfRule>
    <cfRule type="expression" dxfId="3858" priority="1376">
      <formula>IF(RIGHT(TEXT(AQ552,"0.#"),1)=".",TRUE,FALSE)</formula>
    </cfRule>
  </conditionalFormatting>
  <conditionalFormatting sqref="AU561">
    <cfRule type="expression" dxfId="3857" priority="1327">
      <formula>IF(RIGHT(TEXT(AU561,"0.#"),1)=".",FALSE,TRUE)</formula>
    </cfRule>
    <cfRule type="expression" dxfId="3856" priority="1328">
      <formula>IF(RIGHT(TEXT(AU561,"0.#"),1)=".",TRUE,FALSE)</formula>
    </cfRule>
  </conditionalFormatting>
  <conditionalFormatting sqref="AU562">
    <cfRule type="expression" dxfId="3855" priority="1325">
      <formula>IF(RIGHT(TEXT(AU562,"0.#"),1)=".",FALSE,TRUE)</formula>
    </cfRule>
    <cfRule type="expression" dxfId="3854" priority="1326">
      <formula>IF(RIGHT(TEXT(AU562,"0.#"),1)=".",TRUE,FALSE)</formula>
    </cfRule>
  </conditionalFormatting>
  <conditionalFormatting sqref="AU563">
    <cfRule type="expression" dxfId="3853" priority="1323">
      <formula>IF(RIGHT(TEXT(AU563,"0.#"),1)=".",FALSE,TRUE)</formula>
    </cfRule>
    <cfRule type="expression" dxfId="3852" priority="1324">
      <formula>IF(RIGHT(TEXT(AU563,"0.#"),1)=".",TRUE,FALSE)</formula>
    </cfRule>
  </conditionalFormatting>
  <conditionalFormatting sqref="AQ562">
    <cfRule type="expression" dxfId="3851" priority="1315">
      <formula>IF(RIGHT(TEXT(AQ562,"0.#"),1)=".",FALSE,TRUE)</formula>
    </cfRule>
    <cfRule type="expression" dxfId="3850" priority="1316">
      <formula>IF(RIGHT(TEXT(AQ562,"0.#"),1)=".",TRUE,FALSE)</formula>
    </cfRule>
  </conditionalFormatting>
  <conditionalFormatting sqref="AQ563">
    <cfRule type="expression" dxfId="3849" priority="1313">
      <formula>IF(RIGHT(TEXT(AQ563,"0.#"),1)=".",FALSE,TRUE)</formula>
    </cfRule>
    <cfRule type="expression" dxfId="3848" priority="1314">
      <formula>IF(RIGHT(TEXT(AQ563,"0.#"),1)=".",TRUE,FALSE)</formula>
    </cfRule>
  </conditionalFormatting>
  <conditionalFormatting sqref="AQ561">
    <cfRule type="expression" dxfId="3847" priority="1311">
      <formula>IF(RIGHT(TEXT(AQ561,"0.#"),1)=".",FALSE,TRUE)</formula>
    </cfRule>
    <cfRule type="expression" dxfId="3846" priority="1312">
      <formula>IF(RIGHT(TEXT(AQ561,"0.#"),1)=".",TRUE,FALSE)</formula>
    </cfRule>
  </conditionalFormatting>
  <conditionalFormatting sqref="AE571">
    <cfRule type="expression" dxfId="3845" priority="1309">
      <formula>IF(RIGHT(TEXT(AE571,"0.#"),1)=".",FALSE,TRUE)</formula>
    </cfRule>
    <cfRule type="expression" dxfId="3844" priority="1310">
      <formula>IF(RIGHT(TEXT(AE571,"0.#"),1)=".",TRUE,FALSE)</formula>
    </cfRule>
  </conditionalFormatting>
  <conditionalFormatting sqref="AE572">
    <cfRule type="expression" dxfId="3843" priority="1307">
      <formula>IF(RIGHT(TEXT(AE572,"0.#"),1)=".",FALSE,TRUE)</formula>
    </cfRule>
    <cfRule type="expression" dxfId="3842" priority="1308">
      <formula>IF(RIGHT(TEXT(AE572,"0.#"),1)=".",TRUE,FALSE)</formula>
    </cfRule>
  </conditionalFormatting>
  <conditionalFormatting sqref="AE573">
    <cfRule type="expression" dxfId="3841" priority="1305">
      <formula>IF(RIGHT(TEXT(AE573,"0.#"),1)=".",FALSE,TRUE)</formula>
    </cfRule>
    <cfRule type="expression" dxfId="3840" priority="1306">
      <formula>IF(RIGHT(TEXT(AE573,"0.#"),1)=".",TRUE,FALSE)</formula>
    </cfRule>
  </conditionalFormatting>
  <conditionalFormatting sqref="AU571">
    <cfRule type="expression" dxfId="3839" priority="1297">
      <formula>IF(RIGHT(TEXT(AU571,"0.#"),1)=".",FALSE,TRUE)</formula>
    </cfRule>
    <cfRule type="expression" dxfId="3838" priority="1298">
      <formula>IF(RIGHT(TEXT(AU571,"0.#"),1)=".",TRUE,FALSE)</formula>
    </cfRule>
  </conditionalFormatting>
  <conditionalFormatting sqref="AU572">
    <cfRule type="expression" dxfId="3837" priority="1295">
      <formula>IF(RIGHT(TEXT(AU572,"0.#"),1)=".",FALSE,TRUE)</formula>
    </cfRule>
    <cfRule type="expression" dxfId="3836" priority="1296">
      <formula>IF(RIGHT(TEXT(AU572,"0.#"),1)=".",TRUE,FALSE)</formula>
    </cfRule>
  </conditionalFormatting>
  <conditionalFormatting sqref="AU573">
    <cfRule type="expression" dxfId="3835" priority="1293">
      <formula>IF(RIGHT(TEXT(AU573,"0.#"),1)=".",FALSE,TRUE)</formula>
    </cfRule>
    <cfRule type="expression" dxfId="3834" priority="1294">
      <formula>IF(RIGHT(TEXT(AU573,"0.#"),1)=".",TRUE,FALSE)</formula>
    </cfRule>
  </conditionalFormatting>
  <conditionalFormatting sqref="AQ572">
    <cfRule type="expression" dxfId="3833" priority="1285">
      <formula>IF(RIGHT(TEXT(AQ572,"0.#"),1)=".",FALSE,TRUE)</formula>
    </cfRule>
    <cfRule type="expression" dxfId="3832" priority="1286">
      <formula>IF(RIGHT(TEXT(AQ572,"0.#"),1)=".",TRUE,FALSE)</formula>
    </cfRule>
  </conditionalFormatting>
  <conditionalFormatting sqref="AQ573">
    <cfRule type="expression" dxfId="3831" priority="1283">
      <formula>IF(RIGHT(TEXT(AQ573,"0.#"),1)=".",FALSE,TRUE)</formula>
    </cfRule>
    <cfRule type="expression" dxfId="3830" priority="1284">
      <formula>IF(RIGHT(TEXT(AQ573,"0.#"),1)=".",TRUE,FALSE)</formula>
    </cfRule>
  </conditionalFormatting>
  <conditionalFormatting sqref="AQ571">
    <cfRule type="expression" dxfId="3829" priority="1281">
      <formula>IF(RIGHT(TEXT(AQ571,"0.#"),1)=".",FALSE,TRUE)</formula>
    </cfRule>
    <cfRule type="expression" dxfId="3828" priority="1282">
      <formula>IF(RIGHT(TEXT(AQ571,"0.#"),1)=".",TRUE,FALSE)</formula>
    </cfRule>
  </conditionalFormatting>
  <conditionalFormatting sqref="AE576">
    <cfRule type="expression" dxfId="3827" priority="1279">
      <formula>IF(RIGHT(TEXT(AE576,"0.#"),1)=".",FALSE,TRUE)</formula>
    </cfRule>
    <cfRule type="expression" dxfId="3826" priority="1280">
      <formula>IF(RIGHT(TEXT(AE576,"0.#"),1)=".",TRUE,FALSE)</formula>
    </cfRule>
  </conditionalFormatting>
  <conditionalFormatting sqref="AE577">
    <cfRule type="expression" dxfId="3825" priority="1277">
      <formula>IF(RIGHT(TEXT(AE577,"0.#"),1)=".",FALSE,TRUE)</formula>
    </cfRule>
    <cfRule type="expression" dxfId="3824" priority="1278">
      <formula>IF(RIGHT(TEXT(AE577,"0.#"),1)=".",TRUE,FALSE)</formula>
    </cfRule>
  </conditionalFormatting>
  <conditionalFormatting sqref="AE578">
    <cfRule type="expression" dxfId="3823" priority="1275">
      <formula>IF(RIGHT(TEXT(AE578,"0.#"),1)=".",FALSE,TRUE)</formula>
    </cfRule>
    <cfRule type="expression" dxfId="3822" priority="1276">
      <formula>IF(RIGHT(TEXT(AE578,"0.#"),1)=".",TRUE,FALSE)</formula>
    </cfRule>
  </conditionalFormatting>
  <conditionalFormatting sqref="AU576">
    <cfRule type="expression" dxfId="3821" priority="1267">
      <formula>IF(RIGHT(TEXT(AU576,"0.#"),1)=".",FALSE,TRUE)</formula>
    </cfRule>
    <cfRule type="expression" dxfId="3820" priority="1268">
      <formula>IF(RIGHT(TEXT(AU576,"0.#"),1)=".",TRUE,FALSE)</formula>
    </cfRule>
  </conditionalFormatting>
  <conditionalFormatting sqref="AU577">
    <cfRule type="expression" dxfId="3819" priority="1265">
      <formula>IF(RIGHT(TEXT(AU577,"0.#"),1)=".",FALSE,TRUE)</formula>
    </cfRule>
    <cfRule type="expression" dxfId="3818" priority="1266">
      <formula>IF(RIGHT(TEXT(AU577,"0.#"),1)=".",TRUE,FALSE)</formula>
    </cfRule>
  </conditionalFormatting>
  <conditionalFormatting sqref="AU578">
    <cfRule type="expression" dxfId="3817" priority="1263">
      <formula>IF(RIGHT(TEXT(AU578,"0.#"),1)=".",FALSE,TRUE)</formula>
    </cfRule>
    <cfRule type="expression" dxfId="3816" priority="1264">
      <formula>IF(RIGHT(TEXT(AU578,"0.#"),1)=".",TRUE,FALSE)</formula>
    </cfRule>
  </conditionalFormatting>
  <conditionalFormatting sqref="AQ577">
    <cfRule type="expression" dxfId="3815" priority="1255">
      <formula>IF(RIGHT(TEXT(AQ577,"0.#"),1)=".",FALSE,TRUE)</formula>
    </cfRule>
    <cfRule type="expression" dxfId="3814" priority="1256">
      <formula>IF(RIGHT(TEXT(AQ577,"0.#"),1)=".",TRUE,FALSE)</formula>
    </cfRule>
  </conditionalFormatting>
  <conditionalFormatting sqref="AQ578">
    <cfRule type="expression" dxfId="3813" priority="1253">
      <formula>IF(RIGHT(TEXT(AQ578,"0.#"),1)=".",FALSE,TRUE)</formula>
    </cfRule>
    <cfRule type="expression" dxfId="3812" priority="1254">
      <formula>IF(RIGHT(TEXT(AQ578,"0.#"),1)=".",TRUE,FALSE)</formula>
    </cfRule>
  </conditionalFormatting>
  <conditionalFormatting sqref="AQ576">
    <cfRule type="expression" dxfId="3811" priority="1251">
      <formula>IF(RIGHT(TEXT(AQ576,"0.#"),1)=".",FALSE,TRUE)</formula>
    </cfRule>
    <cfRule type="expression" dxfId="3810" priority="1252">
      <formula>IF(RIGHT(TEXT(AQ576,"0.#"),1)=".",TRUE,FALSE)</formula>
    </cfRule>
  </conditionalFormatting>
  <conditionalFormatting sqref="AE581">
    <cfRule type="expression" dxfId="3809" priority="1249">
      <formula>IF(RIGHT(TEXT(AE581,"0.#"),1)=".",FALSE,TRUE)</formula>
    </cfRule>
    <cfRule type="expression" dxfId="3808" priority="1250">
      <formula>IF(RIGHT(TEXT(AE581,"0.#"),1)=".",TRUE,FALSE)</formula>
    </cfRule>
  </conditionalFormatting>
  <conditionalFormatting sqref="AE582">
    <cfRule type="expression" dxfId="3807" priority="1247">
      <formula>IF(RIGHT(TEXT(AE582,"0.#"),1)=".",FALSE,TRUE)</formula>
    </cfRule>
    <cfRule type="expression" dxfId="3806" priority="1248">
      <formula>IF(RIGHT(TEXT(AE582,"0.#"),1)=".",TRUE,FALSE)</formula>
    </cfRule>
  </conditionalFormatting>
  <conditionalFormatting sqref="AE583">
    <cfRule type="expression" dxfId="3805" priority="1245">
      <formula>IF(RIGHT(TEXT(AE583,"0.#"),1)=".",FALSE,TRUE)</formula>
    </cfRule>
    <cfRule type="expression" dxfId="3804" priority="1246">
      <formula>IF(RIGHT(TEXT(AE583,"0.#"),1)=".",TRUE,FALSE)</formula>
    </cfRule>
  </conditionalFormatting>
  <conditionalFormatting sqref="AU581">
    <cfRule type="expression" dxfId="3803" priority="1237">
      <formula>IF(RIGHT(TEXT(AU581,"0.#"),1)=".",FALSE,TRUE)</formula>
    </cfRule>
    <cfRule type="expression" dxfId="3802" priority="1238">
      <formula>IF(RIGHT(TEXT(AU581,"0.#"),1)=".",TRUE,FALSE)</formula>
    </cfRule>
  </conditionalFormatting>
  <conditionalFormatting sqref="AQ582">
    <cfRule type="expression" dxfId="3801" priority="1225">
      <formula>IF(RIGHT(TEXT(AQ582,"0.#"),1)=".",FALSE,TRUE)</formula>
    </cfRule>
    <cfRule type="expression" dxfId="3800" priority="1226">
      <formula>IF(RIGHT(TEXT(AQ582,"0.#"),1)=".",TRUE,FALSE)</formula>
    </cfRule>
  </conditionalFormatting>
  <conditionalFormatting sqref="AQ583">
    <cfRule type="expression" dxfId="3799" priority="1223">
      <formula>IF(RIGHT(TEXT(AQ583,"0.#"),1)=".",FALSE,TRUE)</formula>
    </cfRule>
    <cfRule type="expression" dxfId="3798" priority="1224">
      <formula>IF(RIGHT(TEXT(AQ583,"0.#"),1)=".",TRUE,FALSE)</formula>
    </cfRule>
  </conditionalFormatting>
  <conditionalFormatting sqref="AQ581">
    <cfRule type="expression" dxfId="3797" priority="1221">
      <formula>IF(RIGHT(TEXT(AQ581,"0.#"),1)=".",FALSE,TRUE)</formula>
    </cfRule>
    <cfRule type="expression" dxfId="3796" priority="1222">
      <formula>IF(RIGHT(TEXT(AQ581,"0.#"),1)=".",TRUE,FALSE)</formula>
    </cfRule>
  </conditionalFormatting>
  <conditionalFormatting sqref="AE586">
    <cfRule type="expression" dxfId="3795" priority="1219">
      <formula>IF(RIGHT(TEXT(AE586,"0.#"),1)=".",FALSE,TRUE)</formula>
    </cfRule>
    <cfRule type="expression" dxfId="3794" priority="1220">
      <formula>IF(RIGHT(TEXT(AE586,"0.#"),1)=".",TRUE,FALSE)</formula>
    </cfRule>
  </conditionalFormatting>
  <conditionalFormatting sqref="AM588">
    <cfRule type="expression" dxfId="3793" priority="1209">
      <formula>IF(RIGHT(TEXT(AM588,"0.#"),1)=".",FALSE,TRUE)</formula>
    </cfRule>
    <cfRule type="expression" dxfId="3792" priority="1210">
      <formula>IF(RIGHT(TEXT(AM588,"0.#"),1)=".",TRUE,FALSE)</formula>
    </cfRule>
  </conditionalFormatting>
  <conditionalFormatting sqref="AE587">
    <cfRule type="expression" dxfId="3791" priority="1217">
      <formula>IF(RIGHT(TEXT(AE587,"0.#"),1)=".",FALSE,TRUE)</formula>
    </cfRule>
    <cfRule type="expression" dxfId="3790" priority="1218">
      <formula>IF(RIGHT(TEXT(AE587,"0.#"),1)=".",TRUE,FALSE)</formula>
    </cfRule>
  </conditionalFormatting>
  <conditionalFormatting sqref="AE588">
    <cfRule type="expression" dxfId="3789" priority="1215">
      <formula>IF(RIGHT(TEXT(AE588,"0.#"),1)=".",FALSE,TRUE)</formula>
    </cfRule>
    <cfRule type="expression" dxfId="3788" priority="1216">
      <formula>IF(RIGHT(TEXT(AE588,"0.#"),1)=".",TRUE,FALSE)</formula>
    </cfRule>
  </conditionalFormatting>
  <conditionalFormatting sqref="AM586">
    <cfRule type="expression" dxfId="3787" priority="1213">
      <formula>IF(RIGHT(TEXT(AM586,"0.#"),1)=".",FALSE,TRUE)</formula>
    </cfRule>
    <cfRule type="expression" dxfId="3786" priority="1214">
      <formula>IF(RIGHT(TEXT(AM586,"0.#"),1)=".",TRUE,FALSE)</formula>
    </cfRule>
  </conditionalFormatting>
  <conditionalFormatting sqref="AM587">
    <cfRule type="expression" dxfId="3785" priority="1211">
      <formula>IF(RIGHT(TEXT(AM587,"0.#"),1)=".",FALSE,TRUE)</formula>
    </cfRule>
    <cfRule type="expression" dxfId="3784" priority="1212">
      <formula>IF(RIGHT(TEXT(AM587,"0.#"),1)=".",TRUE,FALSE)</formula>
    </cfRule>
  </conditionalFormatting>
  <conditionalFormatting sqref="AU586">
    <cfRule type="expression" dxfId="3783" priority="1207">
      <formula>IF(RIGHT(TEXT(AU586,"0.#"),1)=".",FALSE,TRUE)</formula>
    </cfRule>
    <cfRule type="expression" dxfId="3782" priority="1208">
      <formula>IF(RIGHT(TEXT(AU586,"0.#"),1)=".",TRUE,FALSE)</formula>
    </cfRule>
  </conditionalFormatting>
  <conditionalFormatting sqref="AU587">
    <cfRule type="expression" dxfId="3781" priority="1205">
      <formula>IF(RIGHT(TEXT(AU587,"0.#"),1)=".",FALSE,TRUE)</formula>
    </cfRule>
    <cfRule type="expression" dxfId="3780" priority="1206">
      <formula>IF(RIGHT(TEXT(AU587,"0.#"),1)=".",TRUE,FALSE)</formula>
    </cfRule>
  </conditionalFormatting>
  <conditionalFormatting sqref="AU588">
    <cfRule type="expression" dxfId="3779" priority="1203">
      <formula>IF(RIGHT(TEXT(AU588,"0.#"),1)=".",FALSE,TRUE)</formula>
    </cfRule>
    <cfRule type="expression" dxfId="3778" priority="1204">
      <formula>IF(RIGHT(TEXT(AU588,"0.#"),1)=".",TRUE,FALSE)</formula>
    </cfRule>
  </conditionalFormatting>
  <conditionalFormatting sqref="AI588">
    <cfRule type="expression" dxfId="3777" priority="1197">
      <formula>IF(RIGHT(TEXT(AI588,"0.#"),1)=".",FALSE,TRUE)</formula>
    </cfRule>
    <cfRule type="expression" dxfId="3776" priority="1198">
      <formula>IF(RIGHT(TEXT(AI588,"0.#"),1)=".",TRUE,FALSE)</formula>
    </cfRule>
  </conditionalFormatting>
  <conditionalFormatting sqref="AI586">
    <cfRule type="expression" dxfId="3775" priority="1201">
      <formula>IF(RIGHT(TEXT(AI586,"0.#"),1)=".",FALSE,TRUE)</formula>
    </cfRule>
    <cfRule type="expression" dxfId="3774" priority="1202">
      <formula>IF(RIGHT(TEXT(AI586,"0.#"),1)=".",TRUE,FALSE)</formula>
    </cfRule>
  </conditionalFormatting>
  <conditionalFormatting sqref="AI587">
    <cfRule type="expression" dxfId="3773" priority="1199">
      <formula>IF(RIGHT(TEXT(AI587,"0.#"),1)=".",FALSE,TRUE)</formula>
    </cfRule>
    <cfRule type="expression" dxfId="3772" priority="1200">
      <formula>IF(RIGHT(TEXT(AI587,"0.#"),1)=".",TRUE,FALSE)</formula>
    </cfRule>
  </conditionalFormatting>
  <conditionalFormatting sqref="AQ587">
    <cfRule type="expression" dxfId="3771" priority="1195">
      <formula>IF(RIGHT(TEXT(AQ587,"0.#"),1)=".",FALSE,TRUE)</formula>
    </cfRule>
    <cfRule type="expression" dxfId="3770" priority="1196">
      <formula>IF(RIGHT(TEXT(AQ587,"0.#"),1)=".",TRUE,FALSE)</formula>
    </cfRule>
  </conditionalFormatting>
  <conditionalFormatting sqref="AQ588">
    <cfRule type="expression" dxfId="3769" priority="1193">
      <formula>IF(RIGHT(TEXT(AQ588,"0.#"),1)=".",FALSE,TRUE)</formula>
    </cfRule>
    <cfRule type="expression" dxfId="3768" priority="1194">
      <formula>IF(RIGHT(TEXT(AQ588,"0.#"),1)=".",TRUE,FALSE)</formula>
    </cfRule>
  </conditionalFormatting>
  <conditionalFormatting sqref="AQ586">
    <cfRule type="expression" dxfId="3767" priority="1191">
      <formula>IF(RIGHT(TEXT(AQ586,"0.#"),1)=".",FALSE,TRUE)</formula>
    </cfRule>
    <cfRule type="expression" dxfId="3766" priority="1192">
      <formula>IF(RIGHT(TEXT(AQ586,"0.#"),1)=".",TRUE,FALSE)</formula>
    </cfRule>
  </conditionalFormatting>
  <conditionalFormatting sqref="AE595">
    <cfRule type="expression" dxfId="3765" priority="1189">
      <formula>IF(RIGHT(TEXT(AE595,"0.#"),1)=".",FALSE,TRUE)</formula>
    </cfRule>
    <cfRule type="expression" dxfId="3764" priority="1190">
      <formula>IF(RIGHT(TEXT(AE595,"0.#"),1)=".",TRUE,FALSE)</formula>
    </cfRule>
  </conditionalFormatting>
  <conditionalFormatting sqref="AE596">
    <cfRule type="expression" dxfId="3763" priority="1187">
      <formula>IF(RIGHT(TEXT(AE596,"0.#"),1)=".",FALSE,TRUE)</formula>
    </cfRule>
    <cfRule type="expression" dxfId="3762" priority="1188">
      <formula>IF(RIGHT(TEXT(AE596,"0.#"),1)=".",TRUE,FALSE)</formula>
    </cfRule>
  </conditionalFormatting>
  <conditionalFormatting sqref="AE597">
    <cfRule type="expression" dxfId="3761" priority="1185">
      <formula>IF(RIGHT(TEXT(AE597,"0.#"),1)=".",FALSE,TRUE)</formula>
    </cfRule>
    <cfRule type="expression" dxfId="3760" priority="1186">
      <formula>IF(RIGHT(TEXT(AE597,"0.#"),1)=".",TRUE,FALSE)</formula>
    </cfRule>
  </conditionalFormatting>
  <conditionalFormatting sqref="AU595">
    <cfRule type="expression" dxfId="3759" priority="1177">
      <formula>IF(RIGHT(TEXT(AU595,"0.#"),1)=".",FALSE,TRUE)</formula>
    </cfRule>
    <cfRule type="expression" dxfId="3758" priority="1178">
      <formula>IF(RIGHT(TEXT(AU595,"0.#"),1)=".",TRUE,FALSE)</formula>
    </cfRule>
  </conditionalFormatting>
  <conditionalFormatting sqref="AU596">
    <cfRule type="expression" dxfId="3757" priority="1175">
      <formula>IF(RIGHT(TEXT(AU596,"0.#"),1)=".",FALSE,TRUE)</formula>
    </cfRule>
    <cfRule type="expression" dxfId="3756" priority="1176">
      <formula>IF(RIGHT(TEXT(AU596,"0.#"),1)=".",TRUE,FALSE)</formula>
    </cfRule>
  </conditionalFormatting>
  <conditionalFormatting sqref="AU597">
    <cfRule type="expression" dxfId="3755" priority="1173">
      <formula>IF(RIGHT(TEXT(AU597,"0.#"),1)=".",FALSE,TRUE)</formula>
    </cfRule>
    <cfRule type="expression" dxfId="3754" priority="1174">
      <formula>IF(RIGHT(TEXT(AU597,"0.#"),1)=".",TRUE,FALSE)</formula>
    </cfRule>
  </conditionalFormatting>
  <conditionalFormatting sqref="AQ596">
    <cfRule type="expression" dxfId="3753" priority="1165">
      <formula>IF(RIGHT(TEXT(AQ596,"0.#"),1)=".",FALSE,TRUE)</formula>
    </cfRule>
    <cfRule type="expression" dxfId="3752" priority="1166">
      <formula>IF(RIGHT(TEXT(AQ596,"0.#"),1)=".",TRUE,FALSE)</formula>
    </cfRule>
  </conditionalFormatting>
  <conditionalFormatting sqref="AQ597">
    <cfRule type="expression" dxfId="3751" priority="1163">
      <formula>IF(RIGHT(TEXT(AQ597,"0.#"),1)=".",FALSE,TRUE)</formula>
    </cfRule>
    <cfRule type="expression" dxfId="3750" priority="1164">
      <formula>IF(RIGHT(TEXT(AQ597,"0.#"),1)=".",TRUE,FALSE)</formula>
    </cfRule>
  </conditionalFormatting>
  <conditionalFormatting sqref="AQ595">
    <cfRule type="expression" dxfId="3749" priority="1161">
      <formula>IF(RIGHT(TEXT(AQ595,"0.#"),1)=".",FALSE,TRUE)</formula>
    </cfRule>
    <cfRule type="expression" dxfId="3748" priority="1162">
      <formula>IF(RIGHT(TEXT(AQ595,"0.#"),1)=".",TRUE,FALSE)</formula>
    </cfRule>
  </conditionalFormatting>
  <conditionalFormatting sqref="AE620">
    <cfRule type="expression" dxfId="3747" priority="1159">
      <formula>IF(RIGHT(TEXT(AE620,"0.#"),1)=".",FALSE,TRUE)</formula>
    </cfRule>
    <cfRule type="expression" dxfId="3746" priority="1160">
      <formula>IF(RIGHT(TEXT(AE620,"0.#"),1)=".",TRUE,FALSE)</formula>
    </cfRule>
  </conditionalFormatting>
  <conditionalFormatting sqref="AE621">
    <cfRule type="expression" dxfId="3745" priority="1157">
      <formula>IF(RIGHT(TEXT(AE621,"0.#"),1)=".",FALSE,TRUE)</formula>
    </cfRule>
    <cfRule type="expression" dxfId="3744" priority="1158">
      <formula>IF(RIGHT(TEXT(AE621,"0.#"),1)=".",TRUE,FALSE)</formula>
    </cfRule>
  </conditionalFormatting>
  <conditionalFormatting sqref="AE622">
    <cfRule type="expression" dxfId="3743" priority="1155">
      <formula>IF(RIGHT(TEXT(AE622,"0.#"),1)=".",FALSE,TRUE)</formula>
    </cfRule>
    <cfRule type="expression" dxfId="3742" priority="1156">
      <formula>IF(RIGHT(TEXT(AE622,"0.#"),1)=".",TRUE,FALSE)</formula>
    </cfRule>
  </conditionalFormatting>
  <conditionalFormatting sqref="AU620">
    <cfRule type="expression" dxfId="3741" priority="1147">
      <formula>IF(RIGHT(TEXT(AU620,"0.#"),1)=".",FALSE,TRUE)</formula>
    </cfRule>
    <cfRule type="expression" dxfId="3740" priority="1148">
      <formula>IF(RIGHT(TEXT(AU620,"0.#"),1)=".",TRUE,FALSE)</formula>
    </cfRule>
  </conditionalFormatting>
  <conditionalFormatting sqref="AU621">
    <cfRule type="expression" dxfId="3739" priority="1145">
      <formula>IF(RIGHT(TEXT(AU621,"0.#"),1)=".",FALSE,TRUE)</formula>
    </cfRule>
    <cfRule type="expression" dxfId="3738" priority="1146">
      <formula>IF(RIGHT(TEXT(AU621,"0.#"),1)=".",TRUE,FALSE)</formula>
    </cfRule>
  </conditionalFormatting>
  <conditionalFormatting sqref="AU622">
    <cfRule type="expression" dxfId="3737" priority="1143">
      <formula>IF(RIGHT(TEXT(AU622,"0.#"),1)=".",FALSE,TRUE)</formula>
    </cfRule>
    <cfRule type="expression" dxfId="3736" priority="1144">
      <formula>IF(RIGHT(TEXT(AU622,"0.#"),1)=".",TRUE,FALSE)</formula>
    </cfRule>
  </conditionalFormatting>
  <conditionalFormatting sqref="AQ621">
    <cfRule type="expression" dxfId="3735" priority="1135">
      <formula>IF(RIGHT(TEXT(AQ621,"0.#"),1)=".",FALSE,TRUE)</formula>
    </cfRule>
    <cfRule type="expression" dxfId="3734" priority="1136">
      <formula>IF(RIGHT(TEXT(AQ621,"0.#"),1)=".",TRUE,FALSE)</formula>
    </cfRule>
  </conditionalFormatting>
  <conditionalFormatting sqref="AQ622">
    <cfRule type="expression" dxfId="3733" priority="1133">
      <formula>IF(RIGHT(TEXT(AQ622,"0.#"),1)=".",FALSE,TRUE)</formula>
    </cfRule>
    <cfRule type="expression" dxfId="3732" priority="1134">
      <formula>IF(RIGHT(TEXT(AQ622,"0.#"),1)=".",TRUE,FALSE)</formula>
    </cfRule>
  </conditionalFormatting>
  <conditionalFormatting sqref="AQ620">
    <cfRule type="expression" dxfId="3731" priority="1131">
      <formula>IF(RIGHT(TEXT(AQ620,"0.#"),1)=".",FALSE,TRUE)</formula>
    </cfRule>
    <cfRule type="expression" dxfId="3730" priority="1132">
      <formula>IF(RIGHT(TEXT(AQ620,"0.#"),1)=".",TRUE,FALSE)</formula>
    </cfRule>
  </conditionalFormatting>
  <conditionalFormatting sqref="AE600">
    <cfRule type="expression" dxfId="3729" priority="1129">
      <formula>IF(RIGHT(TEXT(AE600,"0.#"),1)=".",FALSE,TRUE)</formula>
    </cfRule>
    <cfRule type="expression" dxfId="3728" priority="1130">
      <formula>IF(RIGHT(TEXT(AE600,"0.#"),1)=".",TRUE,FALSE)</formula>
    </cfRule>
  </conditionalFormatting>
  <conditionalFormatting sqref="AE601">
    <cfRule type="expression" dxfId="3727" priority="1127">
      <formula>IF(RIGHT(TEXT(AE601,"0.#"),1)=".",FALSE,TRUE)</formula>
    </cfRule>
    <cfRule type="expression" dxfId="3726" priority="1128">
      <formula>IF(RIGHT(TEXT(AE601,"0.#"),1)=".",TRUE,FALSE)</formula>
    </cfRule>
  </conditionalFormatting>
  <conditionalFormatting sqref="AE602">
    <cfRule type="expression" dxfId="3725" priority="1125">
      <formula>IF(RIGHT(TEXT(AE602,"0.#"),1)=".",FALSE,TRUE)</formula>
    </cfRule>
    <cfRule type="expression" dxfId="3724" priority="1126">
      <formula>IF(RIGHT(TEXT(AE602,"0.#"),1)=".",TRUE,FALSE)</formula>
    </cfRule>
  </conditionalFormatting>
  <conditionalFormatting sqref="AU600">
    <cfRule type="expression" dxfId="3723" priority="1117">
      <formula>IF(RIGHT(TEXT(AU600,"0.#"),1)=".",FALSE,TRUE)</formula>
    </cfRule>
    <cfRule type="expression" dxfId="3722" priority="1118">
      <formula>IF(RIGHT(TEXT(AU600,"0.#"),1)=".",TRUE,FALSE)</formula>
    </cfRule>
  </conditionalFormatting>
  <conditionalFormatting sqref="AU601">
    <cfRule type="expression" dxfId="3721" priority="1115">
      <formula>IF(RIGHT(TEXT(AU601,"0.#"),1)=".",FALSE,TRUE)</formula>
    </cfRule>
    <cfRule type="expression" dxfId="3720" priority="1116">
      <formula>IF(RIGHT(TEXT(AU601,"0.#"),1)=".",TRUE,FALSE)</formula>
    </cfRule>
  </conditionalFormatting>
  <conditionalFormatting sqref="AU602">
    <cfRule type="expression" dxfId="3719" priority="1113">
      <formula>IF(RIGHT(TEXT(AU602,"0.#"),1)=".",FALSE,TRUE)</formula>
    </cfRule>
    <cfRule type="expression" dxfId="3718" priority="1114">
      <formula>IF(RIGHT(TEXT(AU602,"0.#"),1)=".",TRUE,FALSE)</formula>
    </cfRule>
  </conditionalFormatting>
  <conditionalFormatting sqref="AQ601">
    <cfRule type="expression" dxfId="3717" priority="1105">
      <formula>IF(RIGHT(TEXT(AQ601,"0.#"),1)=".",FALSE,TRUE)</formula>
    </cfRule>
    <cfRule type="expression" dxfId="3716" priority="1106">
      <formula>IF(RIGHT(TEXT(AQ601,"0.#"),1)=".",TRUE,FALSE)</formula>
    </cfRule>
  </conditionalFormatting>
  <conditionalFormatting sqref="AQ602">
    <cfRule type="expression" dxfId="3715" priority="1103">
      <formula>IF(RIGHT(TEXT(AQ602,"0.#"),1)=".",FALSE,TRUE)</formula>
    </cfRule>
    <cfRule type="expression" dxfId="3714" priority="1104">
      <formula>IF(RIGHT(TEXT(AQ602,"0.#"),1)=".",TRUE,FALSE)</formula>
    </cfRule>
  </conditionalFormatting>
  <conditionalFormatting sqref="AQ600">
    <cfRule type="expression" dxfId="3713" priority="1101">
      <formula>IF(RIGHT(TEXT(AQ600,"0.#"),1)=".",FALSE,TRUE)</formula>
    </cfRule>
    <cfRule type="expression" dxfId="3712" priority="1102">
      <formula>IF(RIGHT(TEXT(AQ600,"0.#"),1)=".",TRUE,FALSE)</formula>
    </cfRule>
  </conditionalFormatting>
  <conditionalFormatting sqref="AE605">
    <cfRule type="expression" dxfId="3711" priority="1099">
      <formula>IF(RIGHT(TEXT(AE605,"0.#"),1)=".",FALSE,TRUE)</formula>
    </cfRule>
    <cfRule type="expression" dxfId="3710" priority="1100">
      <formula>IF(RIGHT(TEXT(AE605,"0.#"),1)=".",TRUE,FALSE)</formula>
    </cfRule>
  </conditionalFormatting>
  <conditionalFormatting sqref="AE606">
    <cfRule type="expression" dxfId="3709" priority="1097">
      <formula>IF(RIGHT(TEXT(AE606,"0.#"),1)=".",FALSE,TRUE)</formula>
    </cfRule>
    <cfRule type="expression" dxfId="3708" priority="1098">
      <formula>IF(RIGHT(TEXT(AE606,"0.#"),1)=".",TRUE,FALSE)</formula>
    </cfRule>
  </conditionalFormatting>
  <conditionalFormatting sqref="AE607">
    <cfRule type="expression" dxfId="3707" priority="1095">
      <formula>IF(RIGHT(TEXT(AE607,"0.#"),1)=".",FALSE,TRUE)</formula>
    </cfRule>
    <cfRule type="expression" dxfId="3706" priority="1096">
      <formula>IF(RIGHT(TEXT(AE607,"0.#"),1)=".",TRUE,FALSE)</formula>
    </cfRule>
  </conditionalFormatting>
  <conditionalFormatting sqref="AU605">
    <cfRule type="expression" dxfId="3705" priority="1087">
      <formula>IF(RIGHT(TEXT(AU605,"0.#"),1)=".",FALSE,TRUE)</formula>
    </cfRule>
    <cfRule type="expression" dxfId="3704" priority="1088">
      <formula>IF(RIGHT(TEXT(AU605,"0.#"),1)=".",TRUE,FALSE)</formula>
    </cfRule>
  </conditionalFormatting>
  <conditionalFormatting sqref="AU606">
    <cfRule type="expression" dxfId="3703" priority="1085">
      <formula>IF(RIGHT(TEXT(AU606,"0.#"),1)=".",FALSE,TRUE)</formula>
    </cfRule>
    <cfRule type="expression" dxfId="3702" priority="1086">
      <formula>IF(RIGHT(TEXT(AU606,"0.#"),1)=".",TRUE,FALSE)</formula>
    </cfRule>
  </conditionalFormatting>
  <conditionalFormatting sqref="AU607">
    <cfRule type="expression" dxfId="3701" priority="1083">
      <formula>IF(RIGHT(TEXT(AU607,"0.#"),1)=".",FALSE,TRUE)</formula>
    </cfRule>
    <cfRule type="expression" dxfId="3700" priority="1084">
      <formula>IF(RIGHT(TEXT(AU607,"0.#"),1)=".",TRUE,FALSE)</formula>
    </cfRule>
  </conditionalFormatting>
  <conditionalFormatting sqref="AQ606">
    <cfRule type="expression" dxfId="3699" priority="1075">
      <formula>IF(RIGHT(TEXT(AQ606,"0.#"),1)=".",FALSE,TRUE)</formula>
    </cfRule>
    <cfRule type="expression" dxfId="3698" priority="1076">
      <formula>IF(RIGHT(TEXT(AQ606,"0.#"),1)=".",TRUE,FALSE)</formula>
    </cfRule>
  </conditionalFormatting>
  <conditionalFormatting sqref="AQ607">
    <cfRule type="expression" dxfId="3697" priority="1073">
      <formula>IF(RIGHT(TEXT(AQ607,"0.#"),1)=".",FALSE,TRUE)</formula>
    </cfRule>
    <cfRule type="expression" dxfId="3696" priority="1074">
      <formula>IF(RIGHT(TEXT(AQ607,"0.#"),1)=".",TRUE,FALSE)</formula>
    </cfRule>
  </conditionalFormatting>
  <conditionalFormatting sqref="AQ605">
    <cfRule type="expression" dxfId="3695" priority="1071">
      <formula>IF(RIGHT(TEXT(AQ605,"0.#"),1)=".",FALSE,TRUE)</formula>
    </cfRule>
    <cfRule type="expression" dxfId="3694" priority="1072">
      <formula>IF(RIGHT(TEXT(AQ605,"0.#"),1)=".",TRUE,FALSE)</formula>
    </cfRule>
  </conditionalFormatting>
  <conditionalFormatting sqref="AE610">
    <cfRule type="expression" dxfId="3693" priority="1069">
      <formula>IF(RIGHT(TEXT(AE610,"0.#"),1)=".",FALSE,TRUE)</formula>
    </cfRule>
    <cfRule type="expression" dxfId="3692" priority="1070">
      <formula>IF(RIGHT(TEXT(AE610,"0.#"),1)=".",TRUE,FALSE)</formula>
    </cfRule>
  </conditionalFormatting>
  <conditionalFormatting sqref="AE611">
    <cfRule type="expression" dxfId="3691" priority="1067">
      <formula>IF(RIGHT(TEXT(AE611,"0.#"),1)=".",FALSE,TRUE)</formula>
    </cfRule>
    <cfRule type="expression" dxfId="3690" priority="1068">
      <formula>IF(RIGHT(TEXT(AE611,"0.#"),1)=".",TRUE,FALSE)</formula>
    </cfRule>
  </conditionalFormatting>
  <conditionalFormatting sqref="AE612">
    <cfRule type="expression" dxfId="3689" priority="1065">
      <formula>IF(RIGHT(TEXT(AE612,"0.#"),1)=".",FALSE,TRUE)</formula>
    </cfRule>
    <cfRule type="expression" dxfId="3688" priority="1066">
      <formula>IF(RIGHT(TEXT(AE612,"0.#"),1)=".",TRUE,FALSE)</formula>
    </cfRule>
  </conditionalFormatting>
  <conditionalFormatting sqref="AU610">
    <cfRule type="expression" dxfId="3687" priority="1057">
      <formula>IF(RIGHT(TEXT(AU610,"0.#"),1)=".",FALSE,TRUE)</formula>
    </cfRule>
    <cfRule type="expression" dxfId="3686" priority="1058">
      <formula>IF(RIGHT(TEXT(AU610,"0.#"),1)=".",TRUE,FALSE)</formula>
    </cfRule>
  </conditionalFormatting>
  <conditionalFormatting sqref="AU611">
    <cfRule type="expression" dxfId="3685" priority="1055">
      <formula>IF(RIGHT(TEXT(AU611,"0.#"),1)=".",FALSE,TRUE)</formula>
    </cfRule>
    <cfRule type="expression" dxfId="3684" priority="1056">
      <formula>IF(RIGHT(TEXT(AU611,"0.#"),1)=".",TRUE,FALSE)</formula>
    </cfRule>
  </conditionalFormatting>
  <conditionalFormatting sqref="AU612">
    <cfRule type="expression" dxfId="3683" priority="1053">
      <formula>IF(RIGHT(TEXT(AU612,"0.#"),1)=".",FALSE,TRUE)</formula>
    </cfRule>
    <cfRule type="expression" dxfId="3682" priority="1054">
      <formula>IF(RIGHT(TEXT(AU612,"0.#"),1)=".",TRUE,FALSE)</formula>
    </cfRule>
  </conditionalFormatting>
  <conditionalFormatting sqref="AQ611">
    <cfRule type="expression" dxfId="3681" priority="1045">
      <formula>IF(RIGHT(TEXT(AQ611,"0.#"),1)=".",FALSE,TRUE)</formula>
    </cfRule>
    <cfRule type="expression" dxfId="3680" priority="1046">
      <formula>IF(RIGHT(TEXT(AQ611,"0.#"),1)=".",TRUE,FALSE)</formula>
    </cfRule>
  </conditionalFormatting>
  <conditionalFormatting sqref="AQ612">
    <cfRule type="expression" dxfId="3679" priority="1043">
      <formula>IF(RIGHT(TEXT(AQ612,"0.#"),1)=".",FALSE,TRUE)</formula>
    </cfRule>
    <cfRule type="expression" dxfId="3678" priority="1044">
      <formula>IF(RIGHT(TEXT(AQ612,"0.#"),1)=".",TRUE,FALSE)</formula>
    </cfRule>
  </conditionalFormatting>
  <conditionalFormatting sqref="AQ610">
    <cfRule type="expression" dxfId="3677" priority="1041">
      <formula>IF(RIGHT(TEXT(AQ610,"0.#"),1)=".",FALSE,TRUE)</formula>
    </cfRule>
    <cfRule type="expression" dxfId="3676" priority="1042">
      <formula>IF(RIGHT(TEXT(AQ610,"0.#"),1)=".",TRUE,FALSE)</formula>
    </cfRule>
  </conditionalFormatting>
  <conditionalFormatting sqref="AE615">
    <cfRule type="expression" dxfId="3675" priority="1039">
      <formula>IF(RIGHT(TEXT(AE615,"0.#"),1)=".",FALSE,TRUE)</formula>
    </cfRule>
    <cfRule type="expression" dxfId="3674" priority="1040">
      <formula>IF(RIGHT(TEXT(AE615,"0.#"),1)=".",TRUE,FALSE)</formula>
    </cfRule>
  </conditionalFormatting>
  <conditionalFormatting sqref="AE616">
    <cfRule type="expression" dxfId="3673" priority="1037">
      <formula>IF(RIGHT(TEXT(AE616,"0.#"),1)=".",FALSE,TRUE)</formula>
    </cfRule>
    <cfRule type="expression" dxfId="3672" priority="1038">
      <formula>IF(RIGHT(TEXT(AE616,"0.#"),1)=".",TRUE,FALSE)</formula>
    </cfRule>
  </conditionalFormatting>
  <conditionalFormatting sqref="AE617">
    <cfRule type="expression" dxfId="3671" priority="1035">
      <formula>IF(RIGHT(TEXT(AE617,"0.#"),1)=".",FALSE,TRUE)</formula>
    </cfRule>
    <cfRule type="expression" dxfId="3670" priority="1036">
      <formula>IF(RIGHT(TEXT(AE617,"0.#"),1)=".",TRUE,FALSE)</formula>
    </cfRule>
  </conditionalFormatting>
  <conditionalFormatting sqref="AU615">
    <cfRule type="expression" dxfId="3669" priority="1027">
      <formula>IF(RIGHT(TEXT(AU615,"0.#"),1)=".",FALSE,TRUE)</formula>
    </cfRule>
    <cfRule type="expression" dxfId="3668" priority="1028">
      <formula>IF(RIGHT(TEXT(AU615,"0.#"),1)=".",TRUE,FALSE)</formula>
    </cfRule>
  </conditionalFormatting>
  <conditionalFormatting sqref="AU616">
    <cfRule type="expression" dxfId="3667" priority="1025">
      <formula>IF(RIGHT(TEXT(AU616,"0.#"),1)=".",FALSE,TRUE)</formula>
    </cfRule>
    <cfRule type="expression" dxfId="3666" priority="1026">
      <formula>IF(RIGHT(TEXT(AU616,"0.#"),1)=".",TRUE,FALSE)</formula>
    </cfRule>
  </conditionalFormatting>
  <conditionalFormatting sqref="AU617">
    <cfRule type="expression" dxfId="3665" priority="1023">
      <formula>IF(RIGHT(TEXT(AU617,"0.#"),1)=".",FALSE,TRUE)</formula>
    </cfRule>
    <cfRule type="expression" dxfId="3664" priority="1024">
      <formula>IF(RIGHT(TEXT(AU617,"0.#"),1)=".",TRUE,FALSE)</formula>
    </cfRule>
  </conditionalFormatting>
  <conditionalFormatting sqref="AQ616">
    <cfRule type="expression" dxfId="3663" priority="1015">
      <formula>IF(RIGHT(TEXT(AQ616,"0.#"),1)=".",FALSE,TRUE)</formula>
    </cfRule>
    <cfRule type="expression" dxfId="3662" priority="1016">
      <formula>IF(RIGHT(TEXT(AQ616,"0.#"),1)=".",TRUE,FALSE)</formula>
    </cfRule>
  </conditionalFormatting>
  <conditionalFormatting sqref="AQ617">
    <cfRule type="expression" dxfId="3661" priority="1013">
      <formula>IF(RIGHT(TEXT(AQ617,"0.#"),1)=".",FALSE,TRUE)</formula>
    </cfRule>
    <cfRule type="expression" dxfId="3660" priority="1014">
      <formula>IF(RIGHT(TEXT(AQ617,"0.#"),1)=".",TRUE,FALSE)</formula>
    </cfRule>
  </conditionalFormatting>
  <conditionalFormatting sqref="AQ615">
    <cfRule type="expression" dxfId="3659" priority="1011">
      <formula>IF(RIGHT(TEXT(AQ615,"0.#"),1)=".",FALSE,TRUE)</formula>
    </cfRule>
    <cfRule type="expression" dxfId="3658" priority="1012">
      <formula>IF(RIGHT(TEXT(AQ615,"0.#"),1)=".",TRUE,FALSE)</formula>
    </cfRule>
  </conditionalFormatting>
  <conditionalFormatting sqref="AE625">
    <cfRule type="expression" dxfId="3657" priority="1009">
      <formula>IF(RIGHT(TEXT(AE625,"0.#"),1)=".",FALSE,TRUE)</formula>
    </cfRule>
    <cfRule type="expression" dxfId="3656" priority="1010">
      <formula>IF(RIGHT(TEXT(AE625,"0.#"),1)=".",TRUE,FALSE)</formula>
    </cfRule>
  </conditionalFormatting>
  <conditionalFormatting sqref="AE626">
    <cfRule type="expression" dxfId="3655" priority="1007">
      <formula>IF(RIGHT(TEXT(AE626,"0.#"),1)=".",FALSE,TRUE)</formula>
    </cfRule>
    <cfRule type="expression" dxfId="3654" priority="1008">
      <formula>IF(RIGHT(TEXT(AE626,"0.#"),1)=".",TRUE,FALSE)</formula>
    </cfRule>
  </conditionalFormatting>
  <conditionalFormatting sqref="AE627">
    <cfRule type="expression" dxfId="3653" priority="1005">
      <formula>IF(RIGHT(TEXT(AE627,"0.#"),1)=".",FALSE,TRUE)</formula>
    </cfRule>
    <cfRule type="expression" dxfId="3652" priority="1006">
      <formula>IF(RIGHT(TEXT(AE627,"0.#"),1)=".",TRUE,FALSE)</formula>
    </cfRule>
  </conditionalFormatting>
  <conditionalFormatting sqref="AU625">
    <cfRule type="expression" dxfId="3651" priority="997">
      <formula>IF(RIGHT(TEXT(AU625,"0.#"),1)=".",FALSE,TRUE)</formula>
    </cfRule>
    <cfRule type="expression" dxfId="3650" priority="998">
      <formula>IF(RIGHT(TEXT(AU625,"0.#"),1)=".",TRUE,FALSE)</formula>
    </cfRule>
  </conditionalFormatting>
  <conditionalFormatting sqref="AU626">
    <cfRule type="expression" dxfId="3649" priority="995">
      <formula>IF(RIGHT(TEXT(AU626,"0.#"),1)=".",FALSE,TRUE)</formula>
    </cfRule>
    <cfRule type="expression" dxfId="3648" priority="996">
      <formula>IF(RIGHT(TEXT(AU626,"0.#"),1)=".",TRUE,FALSE)</formula>
    </cfRule>
  </conditionalFormatting>
  <conditionalFormatting sqref="AU627">
    <cfRule type="expression" dxfId="3647" priority="993">
      <formula>IF(RIGHT(TEXT(AU627,"0.#"),1)=".",FALSE,TRUE)</formula>
    </cfRule>
    <cfRule type="expression" dxfId="3646" priority="994">
      <formula>IF(RIGHT(TEXT(AU627,"0.#"),1)=".",TRUE,FALSE)</formula>
    </cfRule>
  </conditionalFormatting>
  <conditionalFormatting sqref="AQ626">
    <cfRule type="expression" dxfId="3645" priority="985">
      <formula>IF(RIGHT(TEXT(AQ626,"0.#"),1)=".",FALSE,TRUE)</formula>
    </cfRule>
    <cfRule type="expression" dxfId="3644" priority="986">
      <formula>IF(RIGHT(TEXT(AQ626,"0.#"),1)=".",TRUE,FALSE)</formula>
    </cfRule>
  </conditionalFormatting>
  <conditionalFormatting sqref="AQ627">
    <cfRule type="expression" dxfId="3643" priority="983">
      <formula>IF(RIGHT(TEXT(AQ627,"0.#"),1)=".",FALSE,TRUE)</formula>
    </cfRule>
    <cfRule type="expression" dxfId="3642" priority="984">
      <formula>IF(RIGHT(TEXT(AQ627,"0.#"),1)=".",TRUE,FALSE)</formula>
    </cfRule>
  </conditionalFormatting>
  <conditionalFormatting sqref="AQ625">
    <cfRule type="expression" dxfId="3641" priority="981">
      <formula>IF(RIGHT(TEXT(AQ625,"0.#"),1)=".",FALSE,TRUE)</formula>
    </cfRule>
    <cfRule type="expression" dxfId="3640" priority="982">
      <formula>IF(RIGHT(TEXT(AQ625,"0.#"),1)=".",TRUE,FALSE)</formula>
    </cfRule>
  </conditionalFormatting>
  <conditionalFormatting sqref="AE630">
    <cfRule type="expression" dxfId="3639" priority="979">
      <formula>IF(RIGHT(TEXT(AE630,"0.#"),1)=".",FALSE,TRUE)</formula>
    </cfRule>
    <cfRule type="expression" dxfId="3638" priority="980">
      <formula>IF(RIGHT(TEXT(AE630,"0.#"),1)=".",TRUE,FALSE)</formula>
    </cfRule>
  </conditionalFormatting>
  <conditionalFormatting sqref="AE631">
    <cfRule type="expression" dxfId="3637" priority="977">
      <formula>IF(RIGHT(TEXT(AE631,"0.#"),1)=".",FALSE,TRUE)</formula>
    </cfRule>
    <cfRule type="expression" dxfId="3636" priority="978">
      <formula>IF(RIGHT(TEXT(AE631,"0.#"),1)=".",TRUE,FALSE)</formula>
    </cfRule>
  </conditionalFormatting>
  <conditionalFormatting sqref="AE632">
    <cfRule type="expression" dxfId="3635" priority="975">
      <formula>IF(RIGHT(TEXT(AE632,"0.#"),1)=".",FALSE,TRUE)</formula>
    </cfRule>
    <cfRule type="expression" dxfId="3634" priority="976">
      <formula>IF(RIGHT(TEXT(AE632,"0.#"),1)=".",TRUE,FALSE)</formula>
    </cfRule>
  </conditionalFormatting>
  <conditionalFormatting sqref="AU630">
    <cfRule type="expression" dxfId="3633" priority="967">
      <formula>IF(RIGHT(TEXT(AU630,"0.#"),1)=".",FALSE,TRUE)</formula>
    </cfRule>
    <cfRule type="expression" dxfId="3632" priority="968">
      <formula>IF(RIGHT(TEXT(AU630,"0.#"),1)=".",TRUE,FALSE)</formula>
    </cfRule>
  </conditionalFormatting>
  <conditionalFormatting sqref="AU631">
    <cfRule type="expression" dxfId="3631" priority="965">
      <formula>IF(RIGHT(TEXT(AU631,"0.#"),1)=".",FALSE,TRUE)</formula>
    </cfRule>
    <cfRule type="expression" dxfId="3630" priority="966">
      <formula>IF(RIGHT(TEXT(AU631,"0.#"),1)=".",TRUE,FALSE)</formula>
    </cfRule>
  </conditionalFormatting>
  <conditionalFormatting sqref="AU632">
    <cfRule type="expression" dxfId="3629" priority="963">
      <formula>IF(RIGHT(TEXT(AU632,"0.#"),1)=".",FALSE,TRUE)</formula>
    </cfRule>
    <cfRule type="expression" dxfId="3628" priority="964">
      <formula>IF(RIGHT(TEXT(AU632,"0.#"),1)=".",TRUE,FALSE)</formula>
    </cfRule>
  </conditionalFormatting>
  <conditionalFormatting sqref="AQ631">
    <cfRule type="expression" dxfId="3627" priority="955">
      <formula>IF(RIGHT(TEXT(AQ631,"0.#"),1)=".",FALSE,TRUE)</formula>
    </cfRule>
    <cfRule type="expression" dxfId="3626" priority="956">
      <formula>IF(RIGHT(TEXT(AQ631,"0.#"),1)=".",TRUE,FALSE)</formula>
    </cfRule>
  </conditionalFormatting>
  <conditionalFormatting sqref="AQ632">
    <cfRule type="expression" dxfId="3625" priority="953">
      <formula>IF(RIGHT(TEXT(AQ632,"0.#"),1)=".",FALSE,TRUE)</formula>
    </cfRule>
    <cfRule type="expression" dxfId="3624" priority="954">
      <formula>IF(RIGHT(TEXT(AQ632,"0.#"),1)=".",TRUE,FALSE)</formula>
    </cfRule>
  </conditionalFormatting>
  <conditionalFormatting sqref="AQ630">
    <cfRule type="expression" dxfId="3623" priority="951">
      <formula>IF(RIGHT(TEXT(AQ630,"0.#"),1)=".",FALSE,TRUE)</formula>
    </cfRule>
    <cfRule type="expression" dxfId="3622" priority="952">
      <formula>IF(RIGHT(TEXT(AQ630,"0.#"),1)=".",TRUE,FALSE)</formula>
    </cfRule>
  </conditionalFormatting>
  <conditionalFormatting sqref="AE635">
    <cfRule type="expression" dxfId="3621" priority="949">
      <formula>IF(RIGHT(TEXT(AE635,"0.#"),1)=".",FALSE,TRUE)</formula>
    </cfRule>
    <cfRule type="expression" dxfId="3620" priority="950">
      <formula>IF(RIGHT(TEXT(AE635,"0.#"),1)=".",TRUE,FALSE)</formula>
    </cfRule>
  </conditionalFormatting>
  <conditionalFormatting sqref="AE636">
    <cfRule type="expression" dxfId="3619" priority="947">
      <formula>IF(RIGHT(TEXT(AE636,"0.#"),1)=".",FALSE,TRUE)</formula>
    </cfRule>
    <cfRule type="expression" dxfId="3618" priority="948">
      <formula>IF(RIGHT(TEXT(AE636,"0.#"),1)=".",TRUE,FALSE)</formula>
    </cfRule>
  </conditionalFormatting>
  <conditionalFormatting sqref="AE637">
    <cfRule type="expression" dxfId="3617" priority="945">
      <formula>IF(RIGHT(TEXT(AE637,"0.#"),1)=".",FALSE,TRUE)</formula>
    </cfRule>
    <cfRule type="expression" dxfId="3616" priority="946">
      <formula>IF(RIGHT(TEXT(AE637,"0.#"),1)=".",TRUE,FALSE)</formula>
    </cfRule>
  </conditionalFormatting>
  <conditionalFormatting sqref="AU635">
    <cfRule type="expression" dxfId="3615" priority="937">
      <formula>IF(RIGHT(TEXT(AU635,"0.#"),1)=".",FALSE,TRUE)</formula>
    </cfRule>
    <cfRule type="expression" dxfId="3614" priority="938">
      <formula>IF(RIGHT(TEXT(AU635,"0.#"),1)=".",TRUE,FALSE)</formula>
    </cfRule>
  </conditionalFormatting>
  <conditionalFormatting sqref="AU636">
    <cfRule type="expression" dxfId="3613" priority="935">
      <formula>IF(RIGHT(TEXT(AU636,"0.#"),1)=".",FALSE,TRUE)</formula>
    </cfRule>
    <cfRule type="expression" dxfId="3612" priority="936">
      <formula>IF(RIGHT(TEXT(AU636,"0.#"),1)=".",TRUE,FALSE)</formula>
    </cfRule>
  </conditionalFormatting>
  <conditionalFormatting sqref="AU637">
    <cfRule type="expression" dxfId="3611" priority="933">
      <formula>IF(RIGHT(TEXT(AU637,"0.#"),1)=".",FALSE,TRUE)</formula>
    </cfRule>
    <cfRule type="expression" dxfId="3610" priority="934">
      <formula>IF(RIGHT(TEXT(AU637,"0.#"),1)=".",TRUE,FALSE)</formula>
    </cfRule>
  </conditionalFormatting>
  <conditionalFormatting sqref="AQ636">
    <cfRule type="expression" dxfId="3609" priority="925">
      <formula>IF(RIGHT(TEXT(AQ636,"0.#"),1)=".",FALSE,TRUE)</formula>
    </cfRule>
    <cfRule type="expression" dxfId="3608" priority="926">
      <formula>IF(RIGHT(TEXT(AQ636,"0.#"),1)=".",TRUE,FALSE)</formula>
    </cfRule>
  </conditionalFormatting>
  <conditionalFormatting sqref="AQ637">
    <cfRule type="expression" dxfId="3607" priority="923">
      <formula>IF(RIGHT(TEXT(AQ637,"0.#"),1)=".",FALSE,TRUE)</formula>
    </cfRule>
    <cfRule type="expression" dxfId="3606" priority="924">
      <formula>IF(RIGHT(TEXT(AQ637,"0.#"),1)=".",TRUE,FALSE)</formula>
    </cfRule>
  </conditionalFormatting>
  <conditionalFormatting sqref="AQ635">
    <cfRule type="expression" dxfId="3605" priority="921">
      <formula>IF(RIGHT(TEXT(AQ635,"0.#"),1)=".",FALSE,TRUE)</formula>
    </cfRule>
    <cfRule type="expression" dxfId="3604" priority="922">
      <formula>IF(RIGHT(TEXT(AQ635,"0.#"),1)=".",TRUE,FALSE)</formula>
    </cfRule>
  </conditionalFormatting>
  <conditionalFormatting sqref="AE640">
    <cfRule type="expression" dxfId="3603" priority="919">
      <formula>IF(RIGHT(TEXT(AE640,"0.#"),1)=".",FALSE,TRUE)</formula>
    </cfRule>
    <cfRule type="expression" dxfId="3602" priority="920">
      <formula>IF(RIGHT(TEXT(AE640,"0.#"),1)=".",TRUE,FALSE)</formula>
    </cfRule>
  </conditionalFormatting>
  <conditionalFormatting sqref="AM642">
    <cfRule type="expression" dxfId="3601" priority="909">
      <formula>IF(RIGHT(TEXT(AM642,"0.#"),1)=".",FALSE,TRUE)</formula>
    </cfRule>
    <cfRule type="expression" dxfId="3600" priority="910">
      <formula>IF(RIGHT(TEXT(AM642,"0.#"),1)=".",TRUE,FALSE)</formula>
    </cfRule>
  </conditionalFormatting>
  <conditionalFormatting sqref="AE641">
    <cfRule type="expression" dxfId="3599" priority="917">
      <formula>IF(RIGHT(TEXT(AE641,"0.#"),1)=".",FALSE,TRUE)</formula>
    </cfRule>
    <cfRule type="expression" dxfId="3598" priority="918">
      <formula>IF(RIGHT(TEXT(AE641,"0.#"),1)=".",TRUE,FALSE)</formula>
    </cfRule>
  </conditionalFormatting>
  <conditionalFormatting sqref="AE642">
    <cfRule type="expression" dxfId="3597" priority="915">
      <formula>IF(RIGHT(TEXT(AE642,"0.#"),1)=".",FALSE,TRUE)</formula>
    </cfRule>
    <cfRule type="expression" dxfId="3596" priority="916">
      <formula>IF(RIGHT(TEXT(AE642,"0.#"),1)=".",TRUE,FALSE)</formula>
    </cfRule>
  </conditionalFormatting>
  <conditionalFormatting sqref="AM640">
    <cfRule type="expression" dxfId="3595" priority="913">
      <formula>IF(RIGHT(TEXT(AM640,"0.#"),1)=".",FALSE,TRUE)</formula>
    </cfRule>
    <cfRule type="expression" dxfId="3594" priority="914">
      <formula>IF(RIGHT(TEXT(AM640,"0.#"),1)=".",TRUE,FALSE)</formula>
    </cfRule>
  </conditionalFormatting>
  <conditionalFormatting sqref="AM641">
    <cfRule type="expression" dxfId="3593" priority="911">
      <formula>IF(RIGHT(TEXT(AM641,"0.#"),1)=".",FALSE,TRUE)</formula>
    </cfRule>
    <cfRule type="expression" dxfId="3592" priority="912">
      <formula>IF(RIGHT(TEXT(AM641,"0.#"),1)=".",TRUE,FALSE)</formula>
    </cfRule>
  </conditionalFormatting>
  <conditionalFormatting sqref="AU640">
    <cfRule type="expression" dxfId="3591" priority="907">
      <formula>IF(RIGHT(TEXT(AU640,"0.#"),1)=".",FALSE,TRUE)</formula>
    </cfRule>
    <cfRule type="expression" dxfId="3590" priority="908">
      <formula>IF(RIGHT(TEXT(AU640,"0.#"),1)=".",TRUE,FALSE)</formula>
    </cfRule>
  </conditionalFormatting>
  <conditionalFormatting sqref="AU641">
    <cfRule type="expression" dxfId="3589" priority="905">
      <formula>IF(RIGHT(TEXT(AU641,"0.#"),1)=".",FALSE,TRUE)</formula>
    </cfRule>
    <cfRule type="expression" dxfId="3588" priority="906">
      <formula>IF(RIGHT(TEXT(AU641,"0.#"),1)=".",TRUE,FALSE)</formula>
    </cfRule>
  </conditionalFormatting>
  <conditionalFormatting sqref="AU642">
    <cfRule type="expression" dxfId="3587" priority="903">
      <formula>IF(RIGHT(TEXT(AU642,"0.#"),1)=".",FALSE,TRUE)</formula>
    </cfRule>
    <cfRule type="expression" dxfId="3586" priority="904">
      <formula>IF(RIGHT(TEXT(AU642,"0.#"),1)=".",TRUE,FALSE)</formula>
    </cfRule>
  </conditionalFormatting>
  <conditionalFormatting sqref="AI642">
    <cfRule type="expression" dxfId="3585" priority="897">
      <formula>IF(RIGHT(TEXT(AI642,"0.#"),1)=".",FALSE,TRUE)</formula>
    </cfRule>
    <cfRule type="expression" dxfId="3584" priority="898">
      <formula>IF(RIGHT(TEXT(AI642,"0.#"),1)=".",TRUE,FALSE)</formula>
    </cfRule>
  </conditionalFormatting>
  <conditionalFormatting sqref="AI640">
    <cfRule type="expression" dxfId="3583" priority="901">
      <formula>IF(RIGHT(TEXT(AI640,"0.#"),1)=".",FALSE,TRUE)</formula>
    </cfRule>
    <cfRule type="expression" dxfId="3582" priority="902">
      <formula>IF(RIGHT(TEXT(AI640,"0.#"),1)=".",TRUE,FALSE)</formula>
    </cfRule>
  </conditionalFormatting>
  <conditionalFormatting sqref="AI641">
    <cfRule type="expression" dxfId="3581" priority="899">
      <formula>IF(RIGHT(TEXT(AI641,"0.#"),1)=".",FALSE,TRUE)</formula>
    </cfRule>
    <cfRule type="expression" dxfId="3580" priority="900">
      <formula>IF(RIGHT(TEXT(AI641,"0.#"),1)=".",TRUE,FALSE)</formula>
    </cfRule>
  </conditionalFormatting>
  <conditionalFormatting sqref="AQ641">
    <cfRule type="expression" dxfId="3579" priority="895">
      <formula>IF(RIGHT(TEXT(AQ641,"0.#"),1)=".",FALSE,TRUE)</formula>
    </cfRule>
    <cfRule type="expression" dxfId="3578" priority="896">
      <formula>IF(RIGHT(TEXT(AQ641,"0.#"),1)=".",TRUE,FALSE)</formula>
    </cfRule>
  </conditionalFormatting>
  <conditionalFormatting sqref="AQ642">
    <cfRule type="expression" dxfId="3577" priority="893">
      <formula>IF(RIGHT(TEXT(AQ642,"0.#"),1)=".",FALSE,TRUE)</formula>
    </cfRule>
    <cfRule type="expression" dxfId="3576" priority="894">
      <formula>IF(RIGHT(TEXT(AQ642,"0.#"),1)=".",TRUE,FALSE)</formula>
    </cfRule>
  </conditionalFormatting>
  <conditionalFormatting sqref="AQ640">
    <cfRule type="expression" dxfId="3575" priority="891">
      <formula>IF(RIGHT(TEXT(AQ640,"0.#"),1)=".",FALSE,TRUE)</formula>
    </cfRule>
    <cfRule type="expression" dxfId="3574" priority="892">
      <formula>IF(RIGHT(TEXT(AQ640,"0.#"),1)=".",TRUE,FALSE)</formula>
    </cfRule>
  </conditionalFormatting>
  <conditionalFormatting sqref="AE649">
    <cfRule type="expression" dxfId="3573" priority="889">
      <formula>IF(RIGHT(TEXT(AE649,"0.#"),1)=".",FALSE,TRUE)</formula>
    </cfRule>
    <cfRule type="expression" dxfId="3572" priority="890">
      <formula>IF(RIGHT(TEXT(AE649,"0.#"),1)=".",TRUE,FALSE)</formula>
    </cfRule>
  </conditionalFormatting>
  <conditionalFormatting sqref="AE650">
    <cfRule type="expression" dxfId="3571" priority="887">
      <formula>IF(RIGHT(TEXT(AE650,"0.#"),1)=".",FALSE,TRUE)</formula>
    </cfRule>
    <cfRule type="expression" dxfId="3570" priority="888">
      <formula>IF(RIGHT(TEXT(AE650,"0.#"),1)=".",TRUE,FALSE)</formula>
    </cfRule>
  </conditionalFormatting>
  <conditionalFormatting sqref="AE651">
    <cfRule type="expression" dxfId="3569" priority="885">
      <formula>IF(RIGHT(TEXT(AE651,"0.#"),1)=".",FALSE,TRUE)</formula>
    </cfRule>
    <cfRule type="expression" dxfId="3568" priority="886">
      <formula>IF(RIGHT(TEXT(AE651,"0.#"),1)=".",TRUE,FALSE)</formula>
    </cfRule>
  </conditionalFormatting>
  <conditionalFormatting sqref="AU649">
    <cfRule type="expression" dxfId="3567" priority="877">
      <formula>IF(RIGHT(TEXT(AU649,"0.#"),1)=".",FALSE,TRUE)</formula>
    </cfRule>
    <cfRule type="expression" dxfId="3566" priority="878">
      <formula>IF(RIGHT(TEXT(AU649,"0.#"),1)=".",TRUE,FALSE)</formula>
    </cfRule>
  </conditionalFormatting>
  <conditionalFormatting sqref="AU650">
    <cfRule type="expression" dxfId="3565" priority="875">
      <formula>IF(RIGHT(TEXT(AU650,"0.#"),1)=".",FALSE,TRUE)</formula>
    </cfRule>
    <cfRule type="expression" dxfId="3564" priority="876">
      <formula>IF(RIGHT(TEXT(AU650,"0.#"),1)=".",TRUE,FALSE)</formula>
    </cfRule>
  </conditionalFormatting>
  <conditionalFormatting sqref="AU651">
    <cfRule type="expression" dxfId="3563" priority="873">
      <formula>IF(RIGHT(TEXT(AU651,"0.#"),1)=".",FALSE,TRUE)</formula>
    </cfRule>
    <cfRule type="expression" dxfId="3562" priority="874">
      <formula>IF(RIGHT(TEXT(AU651,"0.#"),1)=".",TRUE,FALSE)</formula>
    </cfRule>
  </conditionalFormatting>
  <conditionalFormatting sqref="AQ650">
    <cfRule type="expression" dxfId="3561" priority="865">
      <formula>IF(RIGHT(TEXT(AQ650,"0.#"),1)=".",FALSE,TRUE)</formula>
    </cfRule>
    <cfRule type="expression" dxfId="3560" priority="866">
      <formula>IF(RIGHT(TEXT(AQ650,"0.#"),1)=".",TRUE,FALSE)</formula>
    </cfRule>
  </conditionalFormatting>
  <conditionalFormatting sqref="AQ651">
    <cfRule type="expression" dxfId="3559" priority="863">
      <formula>IF(RIGHT(TEXT(AQ651,"0.#"),1)=".",FALSE,TRUE)</formula>
    </cfRule>
    <cfRule type="expression" dxfId="3558" priority="864">
      <formula>IF(RIGHT(TEXT(AQ651,"0.#"),1)=".",TRUE,FALSE)</formula>
    </cfRule>
  </conditionalFormatting>
  <conditionalFormatting sqref="AQ649">
    <cfRule type="expression" dxfId="3557" priority="861">
      <formula>IF(RIGHT(TEXT(AQ649,"0.#"),1)=".",FALSE,TRUE)</formula>
    </cfRule>
    <cfRule type="expression" dxfId="3556" priority="862">
      <formula>IF(RIGHT(TEXT(AQ649,"0.#"),1)=".",TRUE,FALSE)</formula>
    </cfRule>
  </conditionalFormatting>
  <conditionalFormatting sqref="AE674">
    <cfRule type="expression" dxfId="3555" priority="859">
      <formula>IF(RIGHT(TEXT(AE674,"0.#"),1)=".",FALSE,TRUE)</formula>
    </cfRule>
    <cfRule type="expression" dxfId="3554" priority="860">
      <formula>IF(RIGHT(TEXT(AE674,"0.#"),1)=".",TRUE,FALSE)</formula>
    </cfRule>
  </conditionalFormatting>
  <conditionalFormatting sqref="AE675">
    <cfRule type="expression" dxfId="3553" priority="857">
      <formula>IF(RIGHT(TEXT(AE675,"0.#"),1)=".",FALSE,TRUE)</formula>
    </cfRule>
    <cfRule type="expression" dxfId="3552" priority="858">
      <formula>IF(RIGHT(TEXT(AE675,"0.#"),1)=".",TRUE,FALSE)</formula>
    </cfRule>
  </conditionalFormatting>
  <conditionalFormatting sqref="AE676">
    <cfRule type="expression" dxfId="3551" priority="855">
      <formula>IF(RIGHT(TEXT(AE676,"0.#"),1)=".",FALSE,TRUE)</formula>
    </cfRule>
    <cfRule type="expression" dxfId="3550" priority="856">
      <formula>IF(RIGHT(TEXT(AE676,"0.#"),1)=".",TRUE,FALSE)</formula>
    </cfRule>
  </conditionalFormatting>
  <conditionalFormatting sqref="AU674">
    <cfRule type="expression" dxfId="3549" priority="847">
      <formula>IF(RIGHT(TEXT(AU674,"0.#"),1)=".",FALSE,TRUE)</formula>
    </cfRule>
    <cfRule type="expression" dxfId="3548" priority="848">
      <formula>IF(RIGHT(TEXT(AU674,"0.#"),1)=".",TRUE,FALSE)</formula>
    </cfRule>
  </conditionalFormatting>
  <conditionalFormatting sqref="AU675">
    <cfRule type="expression" dxfId="3547" priority="845">
      <formula>IF(RIGHT(TEXT(AU675,"0.#"),1)=".",FALSE,TRUE)</formula>
    </cfRule>
    <cfRule type="expression" dxfId="3546" priority="846">
      <formula>IF(RIGHT(TEXT(AU675,"0.#"),1)=".",TRUE,FALSE)</formula>
    </cfRule>
  </conditionalFormatting>
  <conditionalFormatting sqref="AU676">
    <cfRule type="expression" dxfId="3545" priority="843">
      <formula>IF(RIGHT(TEXT(AU676,"0.#"),1)=".",FALSE,TRUE)</formula>
    </cfRule>
    <cfRule type="expression" dxfId="3544" priority="844">
      <formula>IF(RIGHT(TEXT(AU676,"0.#"),1)=".",TRUE,FALSE)</formula>
    </cfRule>
  </conditionalFormatting>
  <conditionalFormatting sqref="AQ675">
    <cfRule type="expression" dxfId="3543" priority="835">
      <formula>IF(RIGHT(TEXT(AQ675,"0.#"),1)=".",FALSE,TRUE)</formula>
    </cfRule>
    <cfRule type="expression" dxfId="3542" priority="836">
      <formula>IF(RIGHT(TEXT(AQ675,"0.#"),1)=".",TRUE,FALSE)</formula>
    </cfRule>
  </conditionalFormatting>
  <conditionalFormatting sqref="AQ676">
    <cfRule type="expression" dxfId="3541" priority="833">
      <formula>IF(RIGHT(TEXT(AQ676,"0.#"),1)=".",FALSE,TRUE)</formula>
    </cfRule>
    <cfRule type="expression" dxfId="3540" priority="834">
      <formula>IF(RIGHT(TEXT(AQ676,"0.#"),1)=".",TRUE,FALSE)</formula>
    </cfRule>
  </conditionalFormatting>
  <conditionalFormatting sqref="AQ674">
    <cfRule type="expression" dxfId="3539" priority="831">
      <formula>IF(RIGHT(TEXT(AQ674,"0.#"),1)=".",FALSE,TRUE)</formula>
    </cfRule>
    <cfRule type="expression" dxfId="3538" priority="832">
      <formula>IF(RIGHT(TEXT(AQ674,"0.#"),1)=".",TRUE,FALSE)</formula>
    </cfRule>
  </conditionalFormatting>
  <conditionalFormatting sqref="AE654">
    <cfRule type="expression" dxfId="3537" priority="829">
      <formula>IF(RIGHT(TEXT(AE654,"0.#"),1)=".",FALSE,TRUE)</formula>
    </cfRule>
    <cfRule type="expression" dxfId="3536" priority="830">
      <formula>IF(RIGHT(TEXT(AE654,"0.#"),1)=".",TRUE,FALSE)</formula>
    </cfRule>
  </conditionalFormatting>
  <conditionalFormatting sqref="AE655">
    <cfRule type="expression" dxfId="3535" priority="827">
      <formula>IF(RIGHT(TEXT(AE655,"0.#"),1)=".",FALSE,TRUE)</formula>
    </cfRule>
    <cfRule type="expression" dxfId="3534" priority="828">
      <formula>IF(RIGHT(TEXT(AE655,"0.#"),1)=".",TRUE,FALSE)</formula>
    </cfRule>
  </conditionalFormatting>
  <conditionalFormatting sqref="AE656">
    <cfRule type="expression" dxfId="3533" priority="825">
      <formula>IF(RIGHT(TEXT(AE656,"0.#"),1)=".",FALSE,TRUE)</formula>
    </cfRule>
    <cfRule type="expression" dxfId="3532" priority="826">
      <formula>IF(RIGHT(TEXT(AE656,"0.#"),1)=".",TRUE,FALSE)</formula>
    </cfRule>
  </conditionalFormatting>
  <conditionalFormatting sqref="AU654">
    <cfRule type="expression" dxfId="3531" priority="817">
      <formula>IF(RIGHT(TEXT(AU654,"0.#"),1)=".",FALSE,TRUE)</formula>
    </cfRule>
    <cfRule type="expression" dxfId="3530" priority="818">
      <formula>IF(RIGHT(TEXT(AU654,"0.#"),1)=".",TRUE,FALSE)</formula>
    </cfRule>
  </conditionalFormatting>
  <conditionalFormatting sqref="AU655">
    <cfRule type="expression" dxfId="3529" priority="815">
      <formula>IF(RIGHT(TEXT(AU655,"0.#"),1)=".",FALSE,TRUE)</formula>
    </cfRule>
    <cfRule type="expression" dxfId="3528" priority="816">
      <formula>IF(RIGHT(TEXT(AU655,"0.#"),1)=".",TRUE,FALSE)</formula>
    </cfRule>
  </conditionalFormatting>
  <conditionalFormatting sqref="AQ656">
    <cfRule type="expression" dxfId="3527" priority="803">
      <formula>IF(RIGHT(TEXT(AQ656,"0.#"),1)=".",FALSE,TRUE)</formula>
    </cfRule>
    <cfRule type="expression" dxfId="3526" priority="804">
      <formula>IF(RIGHT(TEXT(AQ656,"0.#"),1)=".",TRUE,FALSE)</formula>
    </cfRule>
  </conditionalFormatting>
  <conditionalFormatting sqref="AQ654">
    <cfRule type="expression" dxfId="3525" priority="801">
      <formula>IF(RIGHT(TEXT(AQ654,"0.#"),1)=".",FALSE,TRUE)</formula>
    </cfRule>
    <cfRule type="expression" dxfId="3524" priority="802">
      <formula>IF(RIGHT(TEXT(AQ654,"0.#"),1)=".",TRUE,FALSE)</formula>
    </cfRule>
  </conditionalFormatting>
  <conditionalFormatting sqref="AE659">
    <cfRule type="expression" dxfId="3523" priority="799">
      <formula>IF(RIGHT(TEXT(AE659,"0.#"),1)=".",FALSE,TRUE)</formula>
    </cfRule>
    <cfRule type="expression" dxfId="3522" priority="800">
      <formula>IF(RIGHT(TEXT(AE659,"0.#"),1)=".",TRUE,FALSE)</formula>
    </cfRule>
  </conditionalFormatting>
  <conditionalFormatting sqref="AE660">
    <cfRule type="expression" dxfId="3521" priority="797">
      <formula>IF(RIGHT(TEXT(AE660,"0.#"),1)=".",FALSE,TRUE)</formula>
    </cfRule>
    <cfRule type="expression" dxfId="3520" priority="798">
      <formula>IF(RIGHT(TEXT(AE660,"0.#"),1)=".",TRUE,FALSE)</formula>
    </cfRule>
  </conditionalFormatting>
  <conditionalFormatting sqref="AE661">
    <cfRule type="expression" dxfId="3519" priority="795">
      <formula>IF(RIGHT(TEXT(AE661,"0.#"),1)=".",FALSE,TRUE)</formula>
    </cfRule>
    <cfRule type="expression" dxfId="3518" priority="796">
      <formula>IF(RIGHT(TEXT(AE661,"0.#"),1)=".",TRUE,FALSE)</formula>
    </cfRule>
  </conditionalFormatting>
  <conditionalFormatting sqref="AU659">
    <cfRule type="expression" dxfId="3517" priority="787">
      <formula>IF(RIGHT(TEXT(AU659,"0.#"),1)=".",FALSE,TRUE)</formula>
    </cfRule>
    <cfRule type="expression" dxfId="3516" priority="788">
      <formula>IF(RIGHT(TEXT(AU659,"0.#"),1)=".",TRUE,FALSE)</formula>
    </cfRule>
  </conditionalFormatting>
  <conditionalFormatting sqref="AU660">
    <cfRule type="expression" dxfId="3515" priority="785">
      <formula>IF(RIGHT(TEXT(AU660,"0.#"),1)=".",FALSE,TRUE)</formula>
    </cfRule>
    <cfRule type="expression" dxfId="3514" priority="786">
      <formula>IF(RIGHT(TEXT(AU660,"0.#"),1)=".",TRUE,FALSE)</formula>
    </cfRule>
  </conditionalFormatting>
  <conditionalFormatting sqref="AU661">
    <cfRule type="expression" dxfId="3513" priority="783">
      <formula>IF(RIGHT(TEXT(AU661,"0.#"),1)=".",FALSE,TRUE)</formula>
    </cfRule>
    <cfRule type="expression" dxfId="3512" priority="784">
      <formula>IF(RIGHT(TEXT(AU661,"0.#"),1)=".",TRUE,FALSE)</formula>
    </cfRule>
  </conditionalFormatting>
  <conditionalFormatting sqref="AQ660">
    <cfRule type="expression" dxfId="3511" priority="775">
      <formula>IF(RIGHT(TEXT(AQ660,"0.#"),1)=".",FALSE,TRUE)</formula>
    </cfRule>
    <cfRule type="expression" dxfId="3510" priority="776">
      <formula>IF(RIGHT(TEXT(AQ660,"0.#"),1)=".",TRUE,FALSE)</formula>
    </cfRule>
  </conditionalFormatting>
  <conditionalFormatting sqref="AQ661">
    <cfRule type="expression" dxfId="3509" priority="773">
      <formula>IF(RIGHT(TEXT(AQ661,"0.#"),1)=".",FALSE,TRUE)</formula>
    </cfRule>
    <cfRule type="expression" dxfId="3508" priority="774">
      <formula>IF(RIGHT(TEXT(AQ661,"0.#"),1)=".",TRUE,FALSE)</formula>
    </cfRule>
  </conditionalFormatting>
  <conditionalFormatting sqref="AQ659">
    <cfRule type="expression" dxfId="3507" priority="771">
      <formula>IF(RIGHT(TEXT(AQ659,"0.#"),1)=".",FALSE,TRUE)</formula>
    </cfRule>
    <cfRule type="expression" dxfId="3506" priority="772">
      <formula>IF(RIGHT(TEXT(AQ659,"0.#"),1)=".",TRUE,FALSE)</formula>
    </cfRule>
  </conditionalFormatting>
  <conditionalFormatting sqref="AE664">
    <cfRule type="expression" dxfId="3505" priority="769">
      <formula>IF(RIGHT(TEXT(AE664,"0.#"),1)=".",FALSE,TRUE)</formula>
    </cfRule>
    <cfRule type="expression" dxfId="3504" priority="770">
      <formula>IF(RIGHT(TEXT(AE664,"0.#"),1)=".",TRUE,FALSE)</formula>
    </cfRule>
  </conditionalFormatting>
  <conditionalFormatting sqref="AE665">
    <cfRule type="expression" dxfId="3503" priority="767">
      <formula>IF(RIGHT(TEXT(AE665,"0.#"),1)=".",FALSE,TRUE)</formula>
    </cfRule>
    <cfRule type="expression" dxfId="3502" priority="768">
      <formula>IF(RIGHT(TEXT(AE665,"0.#"),1)=".",TRUE,FALSE)</formula>
    </cfRule>
  </conditionalFormatting>
  <conditionalFormatting sqref="AE666">
    <cfRule type="expression" dxfId="3501" priority="765">
      <formula>IF(RIGHT(TEXT(AE666,"0.#"),1)=".",FALSE,TRUE)</formula>
    </cfRule>
    <cfRule type="expression" dxfId="3500" priority="766">
      <formula>IF(RIGHT(TEXT(AE666,"0.#"),1)=".",TRUE,FALSE)</formula>
    </cfRule>
  </conditionalFormatting>
  <conditionalFormatting sqref="AU664">
    <cfRule type="expression" dxfId="3499" priority="757">
      <formula>IF(RIGHT(TEXT(AU664,"0.#"),1)=".",FALSE,TRUE)</formula>
    </cfRule>
    <cfRule type="expression" dxfId="3498" priority="758">
      <formula>IF(RIGHT(TEXT(AU664,"0.#"),1)=".",TRUE,FALSE)</formula>
    </cfRule>
  </conditionalFormatting>
  <conditionalFormatting sqref="AU665">
    <cfRule type="expression" dxfId="3497" priority="755">
      <formula>IF(RIGHT(TEXT(AU665,"0.#"),1)=".",FALSE,TRUE)</formula>
    </cfRule>
    <cfRule type="expression" dxfId="3496" priority="756">
      <formula>IF(RIGHT(TEXT(AU665,"0.#"),1)=".",TRUE,FALSE)</formula>
    </cfRule>
  </conditionalFormatting>
  <conditionalFormatting sqref="AU666">
    <cfRule type="expression" dxfId="3495" priority="753">
      <formula>IF(RIGHT(TEXT(AU666,"0.#"),1)=".",FALSE,TRUE)</formula>
    </cfRule>
    <cfRule type="expression" dxfId="3494" priority="754">
      <formula>IF(RIGHT(TEXT(AU666,"0.#"),1)=".",TRUE,FALSE)</formula>
    </cfRule>
  </conditionalFormatting>
  <conditionalFormatting sqref="AQ665">
    <cfRule type="expression" dxfId="3493" priority="745">
      <formula>IF(RIGHT(TEXT(AQ665,"0.#"),1)=".",FALSE,TRUE)</formula>
    </cfRule>
    <cfRule type="expression" dxfId="3492" priority="746">
      <formula>IF(RIGHT(TEXT(AQ665,"0.#"),1)=".",TRUE,FALSE)</formula>
    </cfRule>
  </conditionalFormatting>
  <conditionalFormatting sqref="AQ666">
    <cfRule type="expression" dxfId="3491" priority="743">
      <formula>IF(RIGHT(TEXT(AQ666,"0.#"),1)=".",FALSE,TRUE)</formula>
    </cfRule>
    <cfRule type="expression" dxfId="3490" priority="744">
      <formula>IF(RIGHT(TEXT(AQ666,"0.#"),1)=".",TRUE,FALSE)</formula>
    </cfRule>
  </conditionalFormatting>
  <conditionalFormatting sqref="AQ664">
    <cfRule type="expression" dxfId="3489" priority="741">
      <formula>IF(RIGHT(TEXT(AQ664,"0.#"),1)=".",FALSE,TRUE)</formula>
    </cfRule>
    <cfRule type="expression" dxfId="3488" priority="742">
      <formula>IF(RIGHT(TEXT(AQ664,"0.#"),1)=".",TRUE,FALSE)</formula>
    </cfRule>
  </conditionalFormatting>
  <conditionalFormatting sqref="AE669">
    <cfRule type="expression" dxfId="3487" priority="739">
      <formula>IF(RIGHT(TEXT(AE669,"0.#"),1)=".",FALSE,TRUE)</formula>
    </cfRule>
    <cfRule type="expression" dxfId="3486" priority="740">
      <formula>IF(RIGHT(TEXT(AE669,"0.#"),1)=".",TRUE,FALSE)</formula>
    </cfRule>
  </conditionalFormatting>
  <conditionalFormatting sqref="AE670">
    <cfRule type="expression" dxfId="3485" priority="737">
      <formula>IF(RIGHT(TEXT(AE670,"0.#"),1)=".",FALSE,TRUE)</formula>
    </cfRule>
    <cfRule type="expression" dxfId="3484" priority="738">
      <formula>IF(RIGHT(TEXT(AE670,"0.#"),1)=".",TRUE,FALSE)</formula>
    </cfRule>
  </conditionalFormatting>
  <conditionalFormatting sqref="AE671">
    <cfRule type="expression" dxfId="3483" priority="735">
      <formula>IF(RIGHT(TEXT(AE671,"0.#"),1)=".",FALSE,TRUE)</formula>
    </cfRule>
    <cfRule type="expression" dxfId="3482" priority="736">
      <formula>IF(RIGHT(TEXT(AE671,"0.#"),1)=".",TRUE,FALSE)</formula>
    </cfRule>
  </conditionalFormatting>
  <conditionalFormatting sqref="AU669">
    <cfRule type="expression" dxfId="3481" priority="727">
      <formula>IF(RIGHT(TEXT(AU669,"0.#"),1)=".",FALSE,TRUE)</formula>
    </cfRule>
    <cfRule type="expression" dxfId="3480" priority="728">
      <formula>IF(RIGHT(TEXT(AU669,"0.#"),1)=".",TRUE,FALSE)</formula>
    </cfRule>
  </conditionalFormatting>
  <conditionalFormatting sqref="AU670">
    <cfRule type="expression" dxfId="3479" priority="725">
      <formula>IF(RIGHT(TEXT(AU670,"0.#"),1)=".",FALSE,TRUE)</formula>
    </cfRule>
    <cfRule type="expression" dxfId="3478" priority="726">
      <formula>IF(RIGHT(TEXT(AU670,"0.#"),1)=".",TRUE,FALSE)</formula>
    </cfRule>
  </conditionalFormatting>
  <conditionalFormatting sqref="AU671">
    <cfRule type="expression" dxfId="3477" priority="723">
      <formula>IF(RIGHT(TEXT(AU671,"0.#"),1)=".",FALSE,TRUE)</formula>
    </cfRule>
    <cfRule type="expression" dxfId="3476" priority="724">
      <formula>IF(RIGHT(TEXT(AU671,"0.#"),1)=".",TRUE,FALSE)</formula>
    </cfRule>
  </conditionalFormatting>
  <conditionalFormatting sqref="AQ670">
    <cfRule type="expression" dxfId="3475" priority="715">
      <formula>IF(RIGHT(TEXT(AQ670,"0.#"),1)=".",FALSE,TRUE)</formula>
    </cfRule>
    <cfRule type="expression" dxfId="3474" priority="716">
      <formula>IF(RIGHT(TEXT(AQ670,"0.#"),1)=".",TRUE,FALSE)</formula>
    </cfRule>
  </conditionalFormatting>
  <conditionalFormatting sqref="AQ671">
    <cfRule type="expression" dxfId="3473" priority="713">
      <formula>IF(RIGHT(TEXT(AQ671,"0.#"),1)=".",FALSE,TRUE)</formula>
    </cfRule>
    <cfRule type="expression" dxfId="3472" priority="714">
      <formula>IF(RIGHT(TEXT(AQ671,"0.#"),1)=".",TRUE,FALSE)</formula>
    </cfRule>
  </conditionalFormatting>
  <conditionalFormatting sqref="AQ669">
    <cfRule type="expression" dxfId="3471" priority="711">
      <formula>IF(RIGHT(TEXT(AQ669,"0.#"),1)=".",FALSE,TRUE)</formula>
    </cfRule>
    <cfRule type="expression" dxfId="3470" priority="712">
      <formula>IF(RIGHT(TEXT(AQ669,"0.#"),1)=".",TRUE,FALSE)</formula>
    </cfRule>
  </conditionalFormatting>
  <conditionalFormatting sqref="AE679">
    <cfRule type="expression" dxfId="3469" priority="709">
      <formula>IF(RIGHT(TEXT(AE679,"0.#"),1)=".",FALSE,TRUE)</formula>
    </cfRule>
    <cfRule type="expression" dxfId="3468" priority="710">
      <formula>IF(RIGHT(TEXT(AE679,"0.#"),1)=".",TRUE,FALSE)</formula>
    </cfRule>
  </conditionalFormatting>
  <conditionalFormatting sqref="AE680">
    <cfRule type="expression" dxfId="3467" priority="707">
      <formula>IF(RIGHT(TEXT(AE680,"0.#"),1)=".",FALSE,TRUE)</formula>
    </cfRule>
    <cfRule type="expression" dxfId="3466" priority="708">
      <formula>IF(RIGHT(TEXT(AE680,"0.#"),1)=".",TRUE,FALSE)</formula>
    </cfRule>
  </conditionalFormatting>
  <conditionalFormatting sqref="AE681">
    <cfRule type="expression" dxfId="3465" priority="705">
      <formula>IF(RIGHT(TEXT(AE681,"0.#"),1)=".",FALSE,TRUE)</formula>
    </cfRule>
    <cfRule type="expression" dxfId="3464" priority="706">
      <formula>IF(RIGHT(TEXT(AE681,"0.#"),1)=".",TRUE,FALSE)</formula>
    </cfRule>
  </conditionalFormatting>
  <conditionalFormatting sqref="AU679">
    <cfRule type="expression" dxfId="3463" priority="697">
      <formula>IF(RIGHT(TEXT(AU679,"0.#"),1)=".",FALSE,TRUE)</formula>
    </cfRule>
    <cfRule type="expression" dxfId="3462" priority="698">
      <formula>IF(RIGHT(TEXT(AU679,"0.#"),1)=".",TRUE,FALSE)</formula>
    </cfRule>
  </conditionalFormatting>
  <conditionalFormatting sqref="AU680">
    <cfRule type="expression" dxfId="3461" priority="695">
      <formula>IF(RIGHT(TEXT(AU680,"0.#"),1)=".",FALSE,TRUE)</formula>
    </cfRule>
    <cfRule type="expression" dxfId="3460" priority="696">
      <formula>IF(RIGHT(TEXT(AU680,"0.#"),1)=".",TRUE,FALSE)</formula>
    </cfRule>
  </conditionalFormatting>
  <conditionalFormatting sqref="AU681">
    <cfRule type="expression" dxfId="3459" priority="693">
      <formula>IF(RIGHT(TEXT(AU681,"0.#"),1)=".",FALSE,TRUE)</formula>
    </cfRule>
    <cfRule type="expression" dxfId="3458" priority="694">
      <formula>IF(RIGHT(TEXT(AU681,"0.#"),1)=".",TRUE,FALSE)</formula>
    </cfRule>
  </conditionalFormatting>
  <conditionalFormatting sqref="AQ680">
    <cfRule type="expression" dxfId="3457" priority="685">
      <formula>IF(RIGHT(TEXT(AQ680,"0.#"),1)=".",FALSE,TRUE)</formula>
    </cfRule>
    <cfRule type="expression" dxfId="3456" priority="686">
      <formula>IF(RIGHT(TEXT(AQ680,"0.#"),1)=".",TRUE,FALSE)</formula>
    </cfRule>
  </conditionalFormatting>
  <conditionalFormatting sqref="AQ681">
    <cfRule type="expression" dxfId="3455" priority="683">
      <formula>IF(RIGHT(TEXT(AQ681,"0.#"),1)=".",FALSE,TRUE)</formula>
    </cfRule>
    <cfRule type="expression" dxfId="3454" priority="684">
      <formula>IF(RIGHT(TEXT(AQ681,"0.#"),1)=".",TRUE,FALSE)</formula>
    </cfRule>
  </conditionalFormatting>
  <conditionalFormatting sqref="AQ679">
    <cfRule type="expression" dxfId="3453" priority="681">
      <formula>IF(RIGHT(TEXT(AQ679,"0.#"),1)=".",FALSE,TRUE)</formula>
    </cfRule>
    <cfRule type="expression" dxfId="3452" priority="682">
      <formula>IF(RIGHT(TEXT(AQ679,"0.#"),1)=".",TRUE,FALSE)</formula>
    </cfRule>
  </conditionalFormatting>
  <conditionalFormatting sqref="AE684">
    <cfRule type="expression" dxfId="3451" priority="679">
      <formula>IF(RIGHT(TEXT(AE684,"0.#"),1)=".",FALSE,TRUE)</formula>
    </cfRule>
    <cfRule type="expression" dxfId="3450" priority="680">
      <formula>IF(RIGHT(TEXT(AE684,"0.#"),1)=".",TRUE,FALSE)</formula>
    </cfRule>
  </conditionalFormatting>
  <conditionalFormatting sqref="AE685">
    <cfRule type="expression" dxfId="3449" priority="677">
      <formula>IF(RIGHT(TEXT(AE685,"0.#"),1)=".",FALSE,TRUE)</formula>
    </cfRule>
    <cfRule type="expression" dxfId="3448" priority="678">
      <formula>IF(RIGHT(TEXT(AE685,"0.#"),1)=".",TRUE,FALSE)</formula>
    </cfRule>
  </conditionalFormatting>
  <conditionalFormatting sqref="AE686">
    <cfRule type="expression" dxfId="3447" priority="675">
      <formula>IF(RIGHT(TEXT(AE686,"0.#"),1)=".",FALSE,TRUE)</formula>
    </cfRule>
    <cfRule type="expression" dxfId="3446" priority="676">
      <formula>IF(RIGHT(TEXT(AE686,"0.#"),1)=".",TRUE,FALSE)</formula>
    </cfRule>
  </conditionalFormatting>
  <conditionalFormatting sqref="AU684">
    <cfRule type="expression" dxfId="3445" priority="667">
      <formula>IF(RIGHT(TEXT(AU684,"0.#"),1)=".",FALSE,TRUE)</formula>
    </cfRule>
    <cfRule type="expression" dxfId="3444" priority="668">
      <formula>IF(RIGHT(TEXT(AU684,"0.#"),1)=".",TRUE,FALSE)</formula>
    </cfRule>
  </conditionalFormatting>
  <conditionalFormatting sqref="AU685">
    <cfRule type="expression" dxfId="3443" priority="665">
      <formula>IF(RIGHT(TEXT(AU685,"0.#"),1)=".",FALSE,TRUE)</formula>
    </cfRule>
    <cfRule type="expression" dxfId="3442" priority="666">
      <formula>IF(RIGHT(TEXT(AU685,"0.#"),1)=".",TRUE,FALSE)</formula>
    </cfRule>
  </conditionalFormatting>
  <conditionalFormatting sqref="AU686">
    <cfRule type="expression" dxfId="3441" priority="663">
      <formula>IF(RIGHT(TEXT(AU686,"0.#"),1)=".",FALSE,TRUE)</formula>
    </cfRule>
    <cfRule type="expression" dxfId="3440" priority="664">
      <formula>IF(RIGHT(TEXT(AU686,"0.#"),1)=".",TRUE,FALSE)</formula>
    </cfRule>
  </conditionalFormatting>
  <conditionalFormatting sqref="AQ685">
    <cfRule type="expression" dxfId="3439" priority="655">
      <formula>IF(RIGHT(TEXT(AQ685,"0.#"),1)=".",FALSE,TRUE)</formula>
    </cfRule>
    <cfRule type="expression" dxfId="3438" priority="656">
      <formula>IF(RIGHT(TEXT(AQ685,"0.#"),1)=".",TRUE,FALSE)</formula>
    </cfRule>
  </conditionalFormatting>
  <conditionalFormatting sqref="AQ686">
    <cfRule type="expression" dxfId="3437" priority="653">
      <formula>IF(RIGHT(TEXT(AQ686,"0.#"),1)=".",FALSE,TRUE)</formula>
    </cfRule>
    <cfRule type="expression" dxfId="3436" priority="654">
      <formula>IF(RIGHT(TEXT(AQ686,"0.#"),1)=".",TRUE,FALSE)</formula>
    </cfRule>
  </conditionalFormatting>
  <conditionalFormatting sqref="AQ684">
    <cfRule type="expression" dxfId="3435" priority="651">
      <formula>IF(RIGHT(TEXT(AQ684,"0.#"),1)=".",FALSE,TRUE)</formula>
    </cfRule>
    <cfRule type="expression" dxfId="3434" priority="652">
      <formula>IF(RIGHT(TEXT(AQ684,"0.#"),1)=".",TRUE,FALSE)</formula>
    </cfRule>
  </conditionalFormatting>
  <conditionalFormatting sqref="AE689">
    <cfRule type="expression" dxfId="3433" priority="649">
      <formula>IF(RIGHT(TEXT(AE689,"0.#"),1)=".",FALSE,TRUE)</formula>
    </cfRule>
    <cfRule type="expression" dxfId="3432" priority="650">
      <formula>IF(RIGHT(TEXT(AE689,"0.#"),1)=".",TRUE,FALSE)</formula>
    </cfRule>
  </conditionalFormatting>
  <conditionalFormatting sqref="AE690">
    <cfRule type="expression" dxfId="3431" priority="647">
      <formula>IF(RIGHT(TEXT(AE690,"0.#"),1)=".",FALSE,TRUE)</formula>
    </cfRule>
    <cfRule type="expression" dxfId="3430" priority="648">
      <formula>IF(RIGHT(TEXT(AE690,"0.#"),1)=".",TRUE,FALSE)</formula>
    </cfRule>
  </conditionalFormatting>
  <conditionalFormatting sqref="AE691">
    <cfRule type="expression" dxfId="3429" priority="645">
      <formula>IF(RIGHT(TEXT(AE691,"0.#"),1)=".",FALSE,TRUE)</formula>
    </cfRule>
    <cfRule type="expression" dxfId="3428" priority="646">
      <formula>IF(RIGHT(TEXT(AE691,"0.#"),1)=".",TRUE,FALSE)</formula>
    </cfRule>
  </conditionalFormatting>
  <conditionalFormatting sqref="AU689">
    <cfRule type="expression" dxfId="3427" priority="637">
      <formula>IF(RIGHT(TEXT(AU689,"0.#"),1)=".",FALSE,TRUE)</formula>
    </cfRule>
    <cfRule type="expression" dxfId="3426" priority="638">
      <formula>IF(RIGHT(TEXT(AU689,"0.#"),1)=".",TRUE,FALSE)</formula>
    </cfRule>
  </conditionalFormatting>
  <conditionalFormatting sqref="AU690">
    <cfRule type="expression" dxfId="3425" priority="635">
      <formula>IF(RIGHT(TEXT(AU690,"0.#"),1)=".",FALSE,TRUE)</formula>
    </cfRule>
    <cfRule type="expression" dxfId="3424" priority="636">
      <formula>IF(RIGHT(TEXT(AU690,"0.#"),1)=".",TRUE,FALSE)</formula>
    </cfRule>
  </conditionalFormatting>
  <conditionalFormatting sqref="AU691">
    <cfRule type="expression" dxfId="3423" priority="633">
      <formula>IF(RIGHT(TEXT(AU691,"0.#"),1)=".",FALSE,TRUE)</formula>
    </cfRule>
    <cfRule type="expression" dxfId="3422" priority="634">
      <formula>IF(RIGHT(TEXT(AU691,"0.#"),1)=".",TRUE,FALSE)</formula>
    </cfRule>
  </conditionalFormatting>
  <conditionalFormatting sqref="AQ690">
    <cfRule type="expression" dxfId="3421" priority="625">
      <formula>IF(RIGHT(TEXT(AQ690,"0.#"),1)=".",FALSE,TRUE)</formula>
    </cfRule>
    <cfRule type="expression" dxfId="3420" priority="626">
      <formula>IF(RIGHT(TEXT(AQ690,"0.#"),1)=".",TRUE,FALSE)</formula>
    </cfRule>
  </conditionalFormatting>
  <conditionalFormatting sqref="AQ691">
    <cfRule type="expression" dxfId="3419" priority="623">
      <formula>IF(RIGHT(TEXT(AQ691,"0.#"),1)=".",FALSE,TRUE)</formula>
    </cfRule>
    <cfRule type="expression" dxfId="3418" priority="624">
      <formula>IF(RIGHT(TEXT(AQ691,"0.#"),1)=".",TRUE,FALSE)</formula>
    </cfRule>
  </conditionalFormatting>
  <conditionalFormatting sqref="AQ689">
    <cfRule type="expression" dxfId="3417" priority="621">
      <formula>IF(RIGHT(TEXT(AQ689,"0.#"),1)=".",FALSE,TRUE)</formula>
    </cfRule>
    <cfRule type="expression" dxfId="3416" priority="622">
      <formula>IF(RIGHT(TEXT(AQ689,"0.#"),1)=".",TRUE,FALSE)</formula>
    </cfRule>
  </conditionalFormatting>
  <conditionalFormatting sqref="AE694">
    <cfRule type="expression" dxfId="3415" priority="619">
      <formula>IF(RIGHT(TEXT(AE694,"0.#"),1)=".",FALSE,TRUE)</formula>
    </cfRule>
    <cfRule type="expression" dxfId="3414" priority="620">
      <formula>IF(RIGHT(TEXT(AE694,"0.#"),1)=".",TRUE,FALSE)</formula>
    </cfRule>
  </conditionalFormatting>
  <conditionalFormatting sqref="AM696">
    <cfRule type="expression" dxfId="3413" priority="609">
      <formula>IF(RIGHT(TEXT(AM696,"0.#"),1)=".",FALSE,TRUE)</formula>
    </cfRule>
    <cfRule type="expression" dxfId="3412" priority="610">
      <formula>IF(RIGHT(TEXT(AM696,"0.#"),1)=".",TRUE,FALSE)</formula>
    </cfRule>
  </conditionalFormatting>
  <conditionalFormatting sqref="AE695">
    <cfRule type="expression" dxfId="3411" priority="617">
      <formula>IF(RIGHT(TEXT(AE695,"0.#"),1)=".",FALSE,TRUE)</formula>
    </cfRule>
    <cfRule type="expression" dxfId="3410" priority="618">
      <formula>IF(RIGHT(TEXT(AE695,"0.#"),1)=".",TRUE,FALSE)</formula>
    </cfRule>
  </conditionalFormatting>
  <conditionalFormatting sqref="AE696">
    <cfRule type="expression" dxfId="3409" priority="615">
      <formula>IF(RIGHT(TEXT(AE696,"0.#"),1)=".",FALSE,TRUE)</formula>
    </cfRule>
    <cfRule type="expression" dxfId="3408" priority="616">
      <formula>IF(RIGHT(TEXT(AE696,"0.#"),1)=".",TRUE,FALSE)</formula>
    </cfRule>
  </conditionalFormatting>
  <conditionalFormatting sqref="AM694">
    <cfRule type="expression" dxfId="3407" priority="613">
      <formula>IF(RIGHT(TEXT(AM694,"0.#"),1)=".",FALSE,TRUE)</formula>
    </cfRule>
    <cfRule type="expression" dxfId="3406" priority="614">
      <formula>IF(RIGHT(TEXT(AM694,"0.#"),1)=".",TRUE,FALSE)</formula>
    </cfRule>
  </conditionalFormatting>
  <conditionalFormatting sqref="AM695">
    <cfRule type="expression" dxfId="3405" priority="611">
      <formula>IF(RIGHT(TEXT(AM695,"0.#"),1)=".",FALSE,TRUE)</formula>
    </cfRule>
    <cfRule type="expression" dxfId="3404" priority="612">
      <formula>IF(RIGHT(TEXT(AM695,"0.#"),1)=".",TRUE,FALSE)</formula>
    </cfRule>
  </conditionalFormatting>
  <conditionalFormatting sqref="AU694">
    <cfRule type="expression" dxfId="3403" priority="607">
      <formula>IF(RIGHT(TEXT(AU694,"0.#"),1)=".",FALSE,TRUE)</formula>
    </cfRule>
    <cfRule type="expression" dxfId="3402" priority="608">
      <formula>IF(RIGHT(TEXT(AU694,"0.#"),1)=".",TRUE,FALSE)</formula>
    </cfRule>
  </conditionalFormatting>
  <conditionalFormatting sqref="AU695">
    <cfRule type="expression" dxfId="3401" priority="605">
      <formula>IF(RIGHT(TEXT(AU695,"0.#"),1)=".",FALSE,TRUE)</formula>
    </cfRule>
    <cfRule type="expression" dxfId="3400" priority="606">
      <formula>IF(RIGHT(TEXT(AU695,"0.#"),1)=".",TRUE,FALSE)</formula>
    </cfRule>
  </conditionalFormatting>
  <conditionalFormatting sqref="AU696">
    <cfRule type="expression" dxfId="3399" priority="603">
      <formula>IF(RIGHT(TEXT(AU696,"0.#"),1)=".",FALSE,TRUE)</formula>
    </cfRule>
    <cfRule type="expression" dxfId="3398" priority="604">
      <formula>IF(RIGHT(TEXT(AU696,"0.#"),1)=".",TRUE,FALSE)</formula>
    </cfRule>
  </conditionalFormatting>
  <conditionalFormatting sqref="AI694">
    <cfRule type="expression" dxfId="3397" priority="601">
      <formula>IF(RIGHT(TEXT(AI694,"0.#"),1)=".",FALSE,TRUE)</formula>
    </cfRule>
    <cfRule type="expression" dxfId="3396" priority="602">
      <formula>IF(RIGHT(TEXT(AI694,"0.#"),1)=".",TRUE,FALSE)</formula>
    </cfRule>
  </conditionalFormatting>
  <conditionalFormatting sqref="AI695">
    <cfRule type="expression" dxfId="3395" priority="599">
      <formula>IF(RIGHT(TEXT(AI695,"0.#"),1)=".",FALSE,TRUE)</formula>
    </cfRule>
    <cfRule type="expression" dxfId="3394" priority="600">
      <formula>IF(RIGHT(TEXT(AI695,"0.#"),1)=".",TRUE,FALSE)</formula>
    </cfRule>
  </conditionalFormatting>
  <conditionalFormatting sqref="AQ695">
    <cfRule type="expression" dxfId="3393" priority="595">
      <formula>IF(RIGHT(TEXT(AQ695,"0.#"),1)=".",FALSE,TRUE)</formula>
    </cfRule>
    <cfRule type="expression" dxfId="3392" priority="596">
      <formula>IF(RIGHT(TEXT(AQ695,"0.#"),1)=".",TRUE,FALSE)</formula>
    </cfRule>
  </conditionalFormatting>
  <conditionalFormatting sqref="AQ696">
    <cfRule type="expression" dxfId="3391" priority="593">
      <formula>IF(RIGHT(TEXT(AQ696,"0.#"),1)=".",FALSE,TRUE)</formula>
    </cfRule>
    <cfRule type="expression" dxfId="3390" priority="594">
      <formula>IF(RIGHT(TEXT(AQ696,"0.#"),1)=".",TRUE,FALSE)</formula>
    </cfRule>
  </conditionalFormatting>
  <conditionalFormatting sqref="AU101">
    <cfRule type="expression" dxfId="3389" priority="589">
      <formula>IF(RIGHT(TEXT(AU101,"0.#"),1)=".",FALSE,TRUE)</formula>
    </cfRule>
    <cfRule type="expression" dxfId="3388" priority="590">
      <formula>IF(RIGHT(TEXT(AU101,"0.#"),1)=".",TRUE,FALSE)</formula>
    </cfRule>
  </conditionalFormatting>
  <conditionalFormatting sqref="AU102">
    <cfRule type="expression" dxfId="3387" priority="587">
      <formula>IF(RIGHT(TEXT(AU102,"0.#"),1)=".",FALSE,TRUE)</formula>
    </cfRule>
    <cfRule type="expression" dxfId="3386" priority="588">
      <formula>IF(RIGHT(TEXT(AU102,"0.#"),1)=".",TRUE,FALSE)</formula>
    </cfRule>
  </conditionalFormatting>
  <conditionalFormatting sqref="AU104">
    <cfRule type="expression" dxfId="3385" priority="583">
      <formula>IF(RIGHT(TEXT(AU104,"0.#"),1)=".",FALSE,TRUE)</formula>
    </cfRule>
    <cfRule type="expression" dxfId="3384" priority="584">
      <formula>IF(RIGHT(TEXT(AU104,"0.#"),1)=".",TRUE,FALSE)</formula>
    </cfRule>
  </conditionalFormatting>
  <conditionalFormatting sqref="AU105">
    <cfRule type="expression" dxfId="3383" priority="581">
      <formula>IF(RIGHT(TEXT(AU105,"0.#"),1)=".",FALSE,TRUE)</formula>
    </cfRule>
    <cfRule type="expression" dxfId="3382" priority="582">
      <formula>IF(RIGHT(TEXT(AU105,"0.#"),1)=".",TRUE,FALSE)</formula>
    </cfRule>
  </conditionalFormatting>
  <conditionalFormatting sqref="AU107">
    <cfRule type="expression" dxfId="3381" priority="577">
      <formula>IF(RIGHT(TEXT(AU107,"0.#"),1)=".",FALSE,TRUE)</formula>
    </cfRule>
    <cfRule type="expression" dxfId="3380" priority="578">
      <formula>IF(RIGHT(TEXT(AU107,"0.#"),1)=".",TRUE,FALSE)</formula>
    </cfRule>
  </conditionalFormatting>
  <conditionalFormatting sqref="AU108">
    <cfRule type="expression" dxfId="3379" priority="575">
      <formula>IF(RIGHT(TEXT(AU108,"0.#"),1)=".",FALSE,TRUE)</formula>
    </cfRule>
    <cfRule type="expression" dxfId="3378" priority="576">
      <formula>IF(RIGHT(TEXT(AU108,"0.#"),1)=".",TRUE,FALSE)</formula>
    </cfRule>
  </conditionalFormatting>
  <conditionalFormatting sqref="AU110">
    <cfRule type="expression" dxfId="3377" priority="573">
      <formula>IF(RIGHT(TEXT(AU110,"0.#"),1)=".",FALSE,TRUE)</formula>
    </cfRule>
    <cfRule type="expression" dxfId="3376" priority="574">
      <formula>IF(RIGHT(TEXT(AU110,"0.#"),1)=".",TRUE,FALSE)</formula>
    </cfRule>
  </conditionalFormatting>
  <conditionalFormatting sqref="AU111">
    <cfRule type="expression" dxfId="3375" priority="571">
      <formula>IF(RIGHT(TEXT(AU111,"0.#"),1)=".",FALSE,TRUE)</formula>
    </cfRule>
    <cfRule type="expression" dxfId="3374" priority="572">
      <formula>IF(RIGHT(TEXT(AU111,"0.#"),1)=".",TRUE,FALSE)</formula>
    </cfRule>
  </conditionalFormatting>
  <conditionalFormatting sqref="AU113">
    <cfRule type="expression" dxfId="3373" priority="569">
      <formula>IF(RIGHT(TEXT(AU113,"0.#"),1)=".",FALSE,TRUE)</formula>
    </cfRule>
    <cfRule type="expression" dxfId="3372" priority="570">
      <formula>IF(RIGHT(TEXT(AU113,"0.#"),1)=".",TRUE,FALSE)</formula>
    </cfRule>
  </conditionalFormatting>
  <conditionalFormatting sqref="AU114">
    <cfRule type="expression" dxfId="3371" priority="567">
      <formula>IF(RIGHT(TEXT(AU114,"0.#"),1)=".",FALSE,TRUE)</formula>
    </cfRule>
    <cfRule type="expression" dxfId="3370" priority="568">
      <formula>IF(RIGHT(TEXT(AU114,"0.#"),1)=".",TRUE,FALSE)</formula>
    </cfRule>
  </conditionalFormatting>
  <conditionalFormatting sqref="AM489">
    <cfRule type="expression" dxfId="3369" priority="561">
      <formula>IF(RIGHT(TEXT(AM489,"0.#"),1)=".",FALSE,TRUE)</formula>
    </cfRule>
    <cfRule type="expression" dxfId="3368" priority="562">
      <formula>IF(RIGHT(TEXT(AM489,"0.#"),1)=".",TRUE,FALSE)</formula>
    </cfRule>
  </conditionalFormatting>
  <conditionalFormatting sqref="AM487">
    <cfRule type="expression" dxfId="3367" priority="565">
      <formula>IF(RIGHT(TEXT(AM487,"0.#"),1)=".",FALSE,TRUE)</formula>
    </cfRule>
    <cfRule type="expression" dxfId="3366" priority="566">
      <formula>IF(RIGHT(TEXT(AM487,"0.#"),1)=".",TRUE,FALSE)</formula>
    </cfRule>
  </conditionalFormatting>
  <conditionalFormatting sqref="AM488">
    <cfRule type="expression" dxfId="3365" priority="563">
      <formula>IF(RIGHT(TEXT(AM488,"0.#"),1)=".",FALSE,TRUE)</formula>
    </cfRule>
    <cfRule type="expression" dxfId="3364" priority="564">
      <formula>IF(RIGHT(TEXT(AM488,"0.#"),1)=".",TRUE,FALSE)</formula>
    </cfRule>
  </conditionalFormatting>
  <conditionalFormatting sqref="AI489">
    <cfRule type="expression" dxfId="3363" priority="555">
      <formula>IF(RIGHT(TEXT(AI489,"0.#"),1)=".",FALSE,TRUE)</formula>
    </cfRule>
    <cfRule type="expression" dxfId="3362" priority="556">
      <formula>IF(RIGHT(TEXT(AI489,"0.#"),1)=".",TRUE,FALSE)</formula>
    </cfRule>
  </conditionalFormatting>
  <conditionalFormatting sqref="AI487">
    <cfRule type="expression" dxfId="3361" priority="559">
      <formula>IF(RIGHT(TEXT(AI487,"0.#"),1)=".",FALSE,TRUE)</formula>
    </cfRule>
    <cfRule type="expression" dxfId="3360" priority="560">
      <formula>IF(RIGHT(TEXT(AI487,"0.#"),1)=".",TRUE,FALSE)</formula>
    </cfRule>
  </conditionalFormatting>
  <conditionalFormatting sqref="AI488">
    <cfRule type="expression" dxfId="3359" priority="557">
      <formula>IF(RIGHT(TEXT(AI488,"0.#"),1)=".",FALSE,TRUE)</formula>
    </cfRule>
    <cfRule type="expression" dxfId="3358" priority="558">
      <formula>IF(RIGHT(TEXT(AI488,"0.#"),1)=".",TRUE,FALSE)</formula>
    </cfRule>
  </conditionalFormatting>
  <conditionalFormatting sqref="AM514">
    <cfRule type="expression" dxfId="3357" priority="549">
      <formula>IF(RIGHT(TEXT(AM514,"0.#"),1)=".",FALSE,TRUE)</formula>
    </cfRule>
    <cfRule type="expression" dxfId="3356" priority="550">
      <formula>IF(RIGHT(TEXT(AM514,"0.#"),1)=".",TRUE,FALSE)</formula>
    </cfRule>
  </conditionalFormatting>
  <conditionalFormatting sqref="AM512">
    <cfRule type="expression" dxfId="3355" priority="553">
      <formula>IF(RIGHT(TEXT(AM512,"0.#"),1)=".",FALSE,TRUE)</formula>
    </cfRule>
    <cfRule type="expression" dxfId="3354" priority="554">
      <formula>IF(RIGHT(TEXT(AM512,"0.#"),1)=".",TRUE,FALSE)</formula>
    </cfRule>
  </conditionalFormatting>
  <conditionalFormatting sqref="AM513">
    <cfRule type="expression" dxfId="3353" priority="551">
      <formula>IF(RIGHT(TEXT(AM513,"0.#"),1)=".",FALSE,TRUE)</formula>
    </cfRule>
    <cfRule type="expression" dxfId="3352" priority="552">
      <formula>IF(RIGHT(TEXT(AM513,"0.#"),1)=".",TRUE,FALSE)</formula>
    </cfRule>
  </conditionalFormatting>
  <conditionalFormatting sqref="AI514">
    <cfRule type="expression" dxfId="3351" priority="543">
      <formula>IF(RIGHT(TEXT(AI514,"0.#"),1)=".",FALSE,TRUE)</formula>
    </cfRule>
    <cfRule type="expression" dxfId="3350" priority="544">
      <formula>IF(RIGHT(TEXT(AI514,"0.#"),1)=".",TRUE,FALSE)</formula>
    </cfRule>
  </conditionalFormatting>
  <conditionalFormatting sqref="AI512">
    <cfRule type="expression" dxfId="3349" priority="547">
      <formula>IF(RIGHT(TEXT(AI512,"0.#"),1)=".",FALSE,TRUE)</formula>
    </cfRule>
    <cfRule type="expression" dxfId="3348" priority="548">
      <formula>IF(RIGHT(TEXT(AI512,"0.#"),1)=".",TRUE,FALSE)</formula>
    </cfRule>
  </conditionalFormatting>
  <conditionalFormatting sqref="AI513">
    <cfRule type="expression" dxfId="3347" priority="545">
      <formula>IF(RIGHT(TEXT(AI513,"0.#"),1)=".",FALSE,TRUE)</formula>
    </cfRule>
    <cfRule type="expression" dxfId="3346" priority="546">
      <formula>IF(RIGHT(TEXT(AI513,"0.#"),1)=".",TRUE,FALSE)</formula>
    </cfRule>
  </conditionalFormatting>
  <conditionalFormatting sqref="AM519">
    <cfRule type="expression" dxfId="3345" priority="489">
      <formula>IF(RIGHT(TEXT(AM519,"0.#"),1)=".",FALSE,TRUE)</formula>
    </cfRule>
    <cfRule type="expression" dxfId="3344" priority="490">
      <formula>IF(RIGHT(TEXT(AM519,"0.#"),1)=".",TRUE,FALSE)</formula>
    </cfRule>
  </conditionalFormatting>
  <conditionalFormatting sqref="AM517">
    <cfRule type="expression" dxfId="3343" priority="493">
      <formula>IF(RIGHT(TEXT(AM517,"0.#"),1)=".",FALSE,TRUE)</formula>
    </cfRule>
    <cfRule type="expression" dxfId="3342" priority="494">
      <formula>IF(RIGHT(TEXT(AM517,"0.#"),1)=".",TRUE,FALSE)</formula>
    </cfRule>
  </conditionalFormatting>
  <conditionalFormatting sqref="AM518">
    <cfRule type="expression" dxfId="3341" priority="491">
      <formula>IF(RIGHT(TEXT(AM518,"0.#"),1)=".",FALSE,TRUE)</formula>
    </cfRule>
    <cfRule type="expression" dxfId="3340" priority="492">
      <formula>IF(RIGHT(TEXT(AM518,"0.#"),1)=".",TRUE,FALSE)</formula>
    </cfRule>
  </conditionalFormatting>
  <conditionalFormatting sqref="AI519">
    <cfRule type="expression" dxfId="3339" priority="483">
      <formula>IF(RIGHT(TEXT(AI519,"0.#"),1)=".",FALSE,TRUE)</formula>
    </cfRule>
    <cfRule type="expression" dxfId="3338" priority="484">
      <formula>IF(RIGHT(TEXT(AI519,"0.#"),1)=".",TRUE,FALSE)</formula>
    </cfRule>
  </conditionalFormatting>
  <conditionalFormatting sqref="AI517">
    <cfRule type="expression" dxfId="3337" priority="487">
      <formula>IF(RIGHT(TEXT(AI517,"0.#"),1)=".",FALSE,TRUE)</formula>
    </cfRule>
    <cfRule type="expression" dxfId="3336" priority="488">
      <formula>IF(RIGHT(TEXT(AI517,"0.#"),1)=".",TRUE,FALSE)</formula>
    </cfRule>
  </conditionalFormatting>
  <conditionalFormatting sqref="AI518">
    <cfRule type="expression" dxfId="3335" priority="485">
      <formula>IF(RIGHT(TEXT(AI518,"0.#"),1)=".",FALSE,TRUE)</formula>
    </cfRule>
    <cfRule type="expression" dxfId="3334" priority="486">
      <formula>IF(RIGHT(TEXT(AI518,"0.#"),1)=".",TRUE,FALSE)</formula>
    </cfRule>
  </conditionalFormatting>
  <conditionalFormatting sqref="AM524">
    <cfRule type="expression" dxfId="3333" priority="477">
      <formula>IF(RIGHT(TEXT(AM524,"0.#"),1)=".",FALSE,TRUE)</formula>
    </cfRule>
    <cfRule type="expression" dxfId="3332" priority="478">
      <formula>IF(RIGHT(TEXT(AM524,"0.#"),1)=".",TRUE,FALSE)</formula>
    </cfRule>
  </conditionalFormatting>
  <conditionalFormatting sqref="AM522">
    <cfRule type="expression" dxfId="3331" priority="481">
      <formula>IF(RIGHT(TEXT(AM522,"0.#"),1)=".",FALSE,TRUE)</formula>
    </cfRule>
    <cfRule type="expression" dxfId="3330" priority="482">
      <formula>IF(RIGHT(TEXT(AM522,"0.#"),1)=".",TRUE,FALSE)</formula>
    </cfRule>
  </conditionalFormatting>
  <conditionalFormatting sqref="AM523">
    <cfRule type="expression" dxfId="3329" priority="479">
      <formula>IF(RIGHT(TEXT(AM523,"0.#"),1)=".",FALSE,TRUE)</formula>
    </cfRule>
    <cfRule type="expression" dxfId="3328" priority="480">
      <formula>IF(RIGHT(TEXT(AM523,"0.#"),1)=".",TRUE,FALSE)</formula>
    </cfRule>
  </conditionalFormatting>
  <conditionalFormatting sqref="AI524">
    <cfRule type="expression" dxfId="3327" priority="471">
      <formula>IF(RIGHT(TEXT(AI524,"0.#"),1)=".",FALSE,TRUE)</formula>
    </cfRule>
    <cfRule type="expression" dxfId="3326" priority="472">
      <formula>IF(RIGHT(TEXT(AI524,"0.#"),1)=".",TRUE,FALSE)</formula>
    </cfRule>
  </conditionalFormatting>
  <conditionalFormatting sqref="AI522">
    <cfRule type="expression" dxfId="3325" priority="475">
      <formula>IF(RIGHT(TEXT(AI522,"0.#"),1)=".",FALSE,TRUE)</formula>
    </cfRule>
    <cfRule type="expression" dxfId="3324" priority="476">
      <formula>IF(RIGHT(TEXT(AI522,"0.#"),1)=".",TRUE,FALSE)</formula>
    </cfRule>
  </conditionalFormatting>
  <conditionalFormatting sqref="AI523">
    <cfRule type="expression" dxfId="3323" priority="473">
      <formula>IF(RIGHT(TEXT(AI523,"0.#"),1)=".",FALSE,TRUE)</formula>
    </cfRule>
    <cfRule type="expression" dxfId="3322" priority="474">
      <formula>IF(RIGHT(TEXT(AI523,"0.#"),1)=".",TRUE,FALSE)</formula>
    </cfRule>
  </conditionalFormatting>
  <conditionalFormatting sqref="AM529">
    <cfRule type="expression" dxfId="3321" priority="465">
      <formula>IF(RIGHT(TEXT(AM529,"0.#"),1)=".",FALSE,TRUE)</formula>
    </cfRule>
    <cfRule type="expression" dxfId="3320" priority="466">
      <formula>IF(RIGHT(TEXT(AM529,"0.#"),1)=".",TRUE,FALSE)</formula>
    </cfRule>
  </conditionalFormatting>
  <conditionalFormatting sqref="AM527">
    <cfRule type="expression" dxfId="3319" priority="469">
      <formula>IF(RIGHT(TEXT(AM527,"0.#"),1)=".",FALSE,TRUE)</formula>
    </cfRule>
    <cfRule type="expression" dxfId="3318" priority="470">
      <formula>IF(RIGHT(TEXT(AM527,"0.#"),1)=".",TRUE,FALSE)</formula>
    </cfRule>
  </conditionalFormatting>
  <conditionalFormatting sqref="AM528">
    <cfRule type="expression" dxfId="3317" priority="467">
      <formula>IF(RIGHT(TEXT(AM528,"0.#"),1)=".",FALSE,TRUE)</formula>
    </cfRule>
    <cfRule type="expression" dxfId="3316" priority="468">
      <formula>IF(RIGHT(TEXT(AM528,"0.#"),1)=".",TRUE,FALSE)</formula>
    </cfRule>
  </conditionalFormatting>
  <conditionalFormatting sqref="AI529">
    <cfRule type="expression" dxfId="3315" priority="459">
      <formula>IF(RIGHT(TEXT(AI529,"0.#"),1)=".",FALSE,TRUE)</formula>
    </cfRule>
    <cfRule type="expression" dxfId="3314" priority="460">
      <formula>IF(RIGHT(TEXT(AI529,"0.#"),1)=".",TRUE,FALSE)</formula>
    </cfRule>
  </conditionalFormatting>
  <conditionalFormatting sqref="AI527">
    <cfRule type="expression" dxfId="3313" priority="463">
      <formula>IF(RIGHT(TEXT(AI527,"0.#"),1)=".",FALSE,TRUE)</formula>
    </cfRule>
    <cfRule type="expression" dxfId="3312" priority="464">
      <formula>IF(RIGHT(TEXT(AI527,"0.#"),1)=".",TRUE,FALSE)</formula>
    </cfRule>
  </conditionalFormatting>
  <conditionalFormatting sqref="AI528">
    <cfRule type="expression" dxfId="3311" priority="461">
      <formula>IF(RIGHT(TEXT(AI528,"0.#"),1)=".",FALSE,TRUE)</formula>
    </cfRule>
    <cfRule type="expression" dxfId="3310" priority="462">
      <formula>IF(RIGHT(TEXT(AI528,"0.#"),1)=".",TRUE,FALSE)</formula>
    </cfRule>
  </conditionalFormatting>
  <conditionalFormatting sqref="AM494">
    <cfRule type="expression" dxfId="3309" priority="537">
      <formula>IF(RIGHT(TEXT(AM494,"0.#"),1)=".",FALSE,TRUE)</formula>
    </cfRule>
    <cfRule type="expression" dxfId="3308" priority="538">
      <formula>IF(RIGHT(TEXT(AM494,"0.#"),1)=".",TRUE,FALSE)</formula>
    </cfRule>
  </conditionalFormatting>
  <conditionalFormatting sqref="AM492">
    <cfRule type="expression" dxfId="3307" priority="541">
      <formula>IF(RIGHT(TEXT(AM492,"0.#"),1)=".",FALSE,TRUE)</formula>
    </cfRule>
    <cfRule type="expression" dxfId="3306" priority="542">
      <formula>IF(RIGHT(TEXT(AM492,"0.#"),1)=".",TRUE,FALSE)</formula>
    </cfRule>
  </conditionalFormatting>
  <conditionalFormatting sqref="AM493">
    <cfRule type="expression" dxfId="3305" priority="539">
      <formula>IF(RIGHT(TEXT(AM493,"0.#"),1)=".",FALSE,TRUE)</formula>
    </cfRule>
    <cfRule type="expression" dxfId="3304" priority="540">
      <formula>IF(RIGHT(TEXT(AM493,"0.#"),1)=".",TRUE,FALSE)</formula>
    </cfRule>
  </conditionalFormatting>
  <conditionalFormatting sqref="AI494">
    <cfRule type="expression" dxfId="3303" priority="531">
      <formula>IF(RIGHT(TEXT(AI494,"0.#"),1)=".",FALSE,TRUE)</formula>
    </cfRule>
    <cfRule type="expression" dxfId="3302" priority="532">
      <formula>IF(RIGHT(TEXT(AI494,"0.#"),1)=".",TRUE,FALSE)</formula>
    </cfRule>
  </conditionalFormatting>
  <conditionalFormatting sqref="AI492">
    <cfRule type="expression" dxfId="3301" priority="535">
      <formula>IF(RIGHT(TEXT(AI492,"0.#"),1)=".",FALSE,TRUE)</formula>
    </cfRule>
    <cfRule type="expression" dxfId="3300" priority="536">
      <formula>IF(RIGHT(TEXT(AI492,"0.#"),1)=".",TRUE,FALSE)</formula>
    </cfRule>
  </conditionalFormatting>
  <conditionalFormatting sqref="AI493">
    <cfRule type="expression" dxfId="3299" priority="533">
      <formula>IF(RIGHT(TEXT(AI493,"0.#"),1)=".",FALSE,TRUE)</formula>
    </cfRule>
    <cfRule type="expression" dxfId="3298" priority="534">
      <formula>IF(RIGHT(TEXT(AI493,"0.#"),1)=".",TRUE,FALSE)</formula>
    </cfRule>
  </conditionalFormatting>
  <conditionalFormatting sqref="AM499">
    <cfRule type="expression" dxfId="3297" priority="525">
      <formula>IF(RIGHT(TEXT(AM499,"0.#"),1)=".",FALSE,TRUE)</formula>
    </cfRule>
    <cfRule type="expression" dxfId="3296" priority="526">
      <formula>IF(RIGHT(TEXT(AM499,"0.#"),1)=".",TRUE,FALSE)</formula>
    </cfRule>
  </conditionalFormatting>
  <conditionalFormatting sqref="AM497">
    <cfRule type="expression" dxfId="3295" priority="529">
      <formula>IF(RIGHT(TEXT(AM497,"0.#"),1)=".",FALSE,TRUE)</formula>
    </cfRule>
    <cfRule type="expression" dxfId="3294" priority="530">
      <formula>IF(RIGHT(TEXT(AM497,"0.#"),1)=".",TRUE,FALSE)</formula>
    </cfRule>
  </conditionalFormatting>
  <conditionalFormatting sqref="AM498">
    <cfRule type="expression" dxfId="3293" priority="527">
      <formula>IF(RIGHT(TEXT(AM498,"0.#"),1)=".",FALSE,TRUE)</formula>
    </cfRule>
    <cfRule type="expression" dxfId="3292" priority="528">
      <formula>IF(RIGHT(TEXT(AM498,"0.#"),1)=".",TRUE,FALSE)</formula>
    </cfRule>
  </conditionalFormatting>
  <conditionalFormatting sqref="AI499">
    <cfRule type="expression" dxfId="3291" priority="519">
      <formula>IF(RIGHT(TEXT(AI499,"0.#"),1)=".",FALSE,TRUE)</formula>
    </cfRule>
    <cfRule type="expression" dxfId="3290" priority="520">
      <formula>IF(RIGHT(TEXT(AI499,"0.#"),1)=".",TRUE,FALSE)</formula>
    </cfRule>
  </conditionalFormatting>
  <conditionalFormatting sqref="AI497">
    <cfRule type="expression" dxfId="3289" priority="523">
      <formula>IF(RIGHT(TEXT(AI497,"0.#"),1)=".",FALSE,TRUE)</formula>
    </cfRule>
    <cfRule type="expression" dxfId="3288" priority="524">
      <formula>IF(RIGHT(TEXT(AI497,"0.#"),1)=".",TRUE,FALSE)</formula>
    </cfRule>
  </conditionalFormatting>
  <conditionalFormatting sqref="AI498">
    <cfRule type="expression" dxfId="3287" priority="521">
      <formula>IF(RIGHT(TEXT(AI498,"0.#"),1)=".",FALSE,TRUE)</formula>
    </cfRule>
    <cfRule type="expression" dxfId="3286" priority="522">
      <formula>IF(RIGHT(TEXT(AI498,"0.#"),1)=".",TRUE,FALSE)</formula>
    </cfRule>
  </conditionalFormatting>
  <conditionalFormatting sqref="AM504">
    <cfRule type="expression" dxfId="3285" priority="513">
      <formula>IF(RIGHT(TEXT(AM504,"0.#"),1)=".",FALSE,TRUE)</formula>
    </cfRule>
    <cfRule type="expression" dxfId="3284" priority="514">
      <formula>IF(RIGHT(TEXT(AM504,"0.#"),1)=".",TRUE,FALSE)</formula>
    </cfRule>
  </conditionalFormatting>
  <conditionalFormatting sqref="AM502">
    <cfRule type="expression" dxfId="3283" priority="517">
      <formula>IF(RIGHT(TEXT(AM502,"0.#"),1)=".",FALSE,TRUE)</formula>
    </cfRule>
    <cfRule type="expression" dxfId="3282" priority="518">
      <formula>IF(RIGHT(TEXT(AM502,"0.#"),1)=".",TRUE,FALSE)</formula>
    </cfRule>
  </conditionalFormatting>
  <conditionalFormatting sqref="AM503">
    <cfRule type="expression" dxfId="3281" priority="515">
      <formula>IF(RIGHT(TEXT(AM503,"0.#"),1)=".",FALSE,TRUE)</formula>
    </cfRule>
    <cfRule type="expression" dxfId="3280" priority="516">
      <formula>IF(RIGHT(TEXT(AM503,"0.#"),1)=".",TRUE,FALSE)</formula>
    </cfRule>
  </conditionalFormatting>
  <conditionalFormatting sqref="AI504">
    <cfRule type="expression" dxfId="3279" priority="507">
      <formula>IF(RIGHT(TEXT(AI504,"0.#"),1)=".",FALSE,TRUE)</formula>
    </cfRule>
    <cfRule type="expression" dxfId="3278" priority="508">
      <formula>IF(RIGHT(TEXT(AI504,"0.#"),1)=".",TRUE,FALSE)</formula>
    </cfRule>
  </conditionalFormatting>
  <conditionalFormatting sqref="AI502">
    <cfRule type="expression" dxfId="3277" priority="511">
      <formula>IF(RIGHT(TEXT(AI502,"0.#"),1)=".",FALSE,TRUE)</formula>
    </cfRule>
    <cfRule type="expression" dxfId="3276" priority="512">
      <formula>IF(RIGHT(TEXT(AI502,"0.#"),1)=".",TRUE,FALSE)</formula>
    </cfRule>
  </conditionalFormatting>
  <conditionalFormatting sqref="AI503">
    <cfRule type="expression" dxfId="3275" priority="509">
      <formula>IF(RIGHT(TEXT(AI503,"0.#"),1)=".",FALSE,TRUE)</formula>
    </cfRule>
    <cfRule type="expression" dxfId="3274" priority="510">
      <formula>IF(RIGHT(TEXT(AI503,"0.#"),1)=".",TRUE,FALSE)</formula>
    </cfRule>
  </conditionalFormatting>
  <conditionalFormatting sqref="AM509">
    <cfRule type="expression" dxfId="3273" priority="501">
      <formula>IF(RIGHT(TEXT(AM509,"0.#"),1)=".",FALSE,TRUE)</formula>
    </cfRule>
    <cfRule type="expression" dxfId="3272" priority="502">
      <formula>IF(RIGHT(TEXT(AM509,"0.#"),1)=".",TRUE,FALSE)</formula>
    </cfRule>
  </conditionalFormatting>
  <conditionalFormatting sqref="AM507">
    <cfRule type="expression" dxfId="3271" priority="505">
      <formula>IF(RIGHT(TEXT(AM507,"0.#"),1)=".",FALSE,TRUE)</formula>
    </cfRule>
    <cfRule type="expression" dxfId="3270" priority="506">
      <formula>IF(RIGHT(TEXT(AM507,"0.#"),1)=".",TRUE,FALSE)</formula>
    </cfRule>
  </conditionalFormatting>
  <conditionalFormatting sqref="AM508">
    <cfRule type="expression" dxfId="3269" priority="503">
      <formula>IF(RIGHT(TEXT(AM508,"0.#"),1)=".",FALSE,TRUE)</formula>
    </cfRule>
    <cfRule type="expression" dxfId="3268" priority="504">
      <formula>IF(RIGHT(TEXT(AM508,"0.#"),1)=".",TRUE,FALSE)</formula>
    </cfRule>
  </conditionalFormatting>
  <conditionalFormatting sqref="AI509">
    <cfRule type="expression" dxfId="3267" priority="495">
      <formula>IF(RIGHT(TEXT(AI509,"0.#"),1)=".",FALSE,TRUE)</formula>
    </cfRule>
    <cfRule type="expression" dxfId="3266" priority="496">
      <formula>IF(RIGHT(TEXT(AI509,"0.#"),1)=".",TRUE,FALSE)</formula>
    </cfRule>
  </conditionalFormatting>
  <conditionalFormatting sqref="AI507">
    <cfRule type="expression" dxfId="3265" priority="499">
      <formula>IF(RIGHT(TEXT(AI507,"0.#"),1)=".",FALSE,TRUE)</formula>
    </cfRule>
    <cfRule type="expression" dxfId="3264" priority="500">
      <formula>IF(RIGHT(TEXT(AI507,"0.#"),1)=".",TRUE,FALSE)</formula>
    </cfRule>
  </conditionalFormatting>
  <conditionalFormatting sqref="AI508">
    <cfRule type="expression" dxfId="3263" priority="497">
      <formula>IF(RIGHT(TEXT(AI508,"0.#"),1)=".",FALSE,TRUE)</formula>
    </cfRule>
    <cfRule type="expression" dxfId="3262" priority="498">
      <formula>IF(RIGHT(TEXT(AI508,"0.#"),1)=".",TRUE,FALSE)</formula>
    </cfRule>
  </conditionalFormatting>
  <conditionalFormatting sqref="AM543">
    <cfRule type="expression" dxfId="3261" priority="453">
      <formula>IF(RIGHT(TEXT(AM543,"0.#"),1)=".",FALSE,TRUE)</formula>
    </cfRule>
    <cfRule type="expression" dxfId="3260" priority="454">
      <formula>IF(RIGHT(TEXT(AM543,"0.#"),1)=".",TRUE,FALSE)</formula>
    </cfRule>
  </conditionalFormatting>
  <conditionalFormatting sqref="AM541">
    <cfRule type="expression" dxfId="3259" priority="457">
      <formula>IF(RIGHT(TEXT(AM541,"0.#"),1)=".",FALSE,TRUE)</formula>
    </cfRule>
    <cfRule type="expression" dxfId="3258" priority="458">
      <formula>IF(RIGHT(TEXT(AM541,"0.#"),1)=".",TRUE,FALSE)</formula>
    </cfRule>
  </conditionalFormatting>
  <conditionalFormatting sqref="AM542">
    <cfRule type="expression" dxfId="3257" priority="455">
      <formula>IF(RIGHT(TEXT(AM542,"0.#"),1)=".",FALSE,TRUE)</formula>
    </cfRule>
    <cfRule type="expression" dxfId="3256" priority="456">
      <formula>IF(RIGHT(TEXT(AM542,"0.#"),1)=".",TRUE,FALSE)</formula>
    </cfRule>
  </conditionalFormatting>
  <conditionalFormatting sqref="AI543">
    <cfRule type="expression" dxfId="3255" priority="447">
      <formula>IF(RIGHT(TEXT(AI543,"0.#"),1)=".",FALSE,TRUE)</formula>
    </cfRule>
    <cfRule type="expression" dxfId="3254" priority="448">
      <formula>IF(RIGHT(TEXT(AI543,"0.#"),1)=".",TRUE,FALSE)</formula>
    </cfRule>
  </conditionalFormatting>
  <conditionalFormatting sqref="AI541">
    <cfRule type="expression" dxfId="3253" priority="451">
      <formula>IF(RIGHT(TEXT(AI541,"0.#"),1)=".",FALSE,TRUE)</formula>
    </cfRule>
    <cfRule type="expression" dxfId="3252" priority="452">
      <formula>IF(RIGHT(TEXT(AI541,"0.#"),1)=".",TRUE,FALSE)</formula>
    </cfRule>
  </conditionalFormatting>
  <conditionalFormatting sqref="AI542">
    <cfRule type="expression" dxfId="3251" priority="449">
      <formula>IF(RIGHT(TEXT(AI542,"0.#"),1)=".",FALSE,TRUE)</formula>
    </cfRule>
    <cfRule type="expression" dxfId="3250" priority="450">
      <formula>IF(RIGHT(TEXT(AI542,"0.#"),1)=".",TRUE,FALSE)</formula>
    </cfRule>
  </conditionalFormatting>
  <conditionalFormatting sqref="AM568">
    <cfRule type="expression" dxfId="3249" priority="441">
      <formula>IF(RIGHT(TEXT(AM568,"0.#"),1)=".",FALSE,TRUE)</formula>
    </cfRule>
    <cfRule type="expression" dxfId="3248" priority="442">
      <formula>IF(RIGHT(TEXT(AM568,"0.#"),1)=".",TRUE,FALSE)</formula>
    </cfRule>
  </conditionalFormatting>
  <conditionalFormatting sqref="AM566">
    <cfRule type="expression" dxfId="3247" priority="445">
      <formula>IF(RIGHT(TEXT(AM566,"0.#"),1)=".",FALSE,TRUE)</formula>
    </cfRule>
    <cfRule type="expression" dxfId="3246" priority="446">
      <formula>IF(RIGHT(TEXT(AM566,"0.#"),1)=".",TRUE,FALSE)</formula>
    </cfRule>
  </conditionalFormatting>
  <conditionalFormatting sqref="AM567">
    <cfRule type="expression" dxfId="3245" priority="443">
      <formula>IF(RIGHT(TEXT(AM567,"0.#"),1)=".",FALSE,TRUE)</formula>
    </cfRule>
    <cfRule type="expression" dxfId="3244" priority="444">
      <formula>IF(RIGHT(TEXT(AM567,"0.#"),1)=".",TRUE,FALSE)</formula>
    </cfRule>
  </conditionalFormatting>
  <conditionalFormatting sqref="AI568">
    <cfRule type="expression" dxfId="3243" priority="435">
      <formula>IF(RIGHT(TEXT(AI568,"0.#"),1)=".",FALSE,TRUE)</formula>
    </cfRule>
    <cfRule type="expression" dxfId="3242" priority="436">
      <formula>IF(RIGHT(TEXT(AI568,"0.#"),1)=".",TRUE,FALSE)</formula>
    </cfRule>
  </conditionalFormatting>
  <conditionalFormatting sqref="AI566">
    <cfRule type="expression" dxfId="3241" priority="439">
      <formula>IF(RIGHT(TEXT(AI566,"0.#"),1)=".",FALSE,TRUE)</formula>
    </cfRule>
    <cfRule type="expression" dxfId="3240" priority="440">
      <formula>IF(RIGHT(TEXT(AI566,"0.#"),1)=".",TRUE,FALSE)</formula>
    </cfRule>
  </conditionalFormatting>
  <conditionalFormatting sqref="AI567">
    <cfRule type="expression" dxfId="3239" priority="437">
      <formula>IF(RIGHT(TEXT(AI567,"0.#"),1)=".",FALSE,TRUE)</formula>
    </cfRule>
    <cfRule type="expression" dxfId="3238" priority="438">
      <formula>IF(RIGHT(TEXT(AI567,"0.#"),1)=".",TRUE,FALSE)</formula>
    </cfRule>
  </conditionalFormatting>
  <conditionalFormatting sqref="AM573">
    <cfRule type="expression" dxfId="3237" priority="381">
      <formula>IF(RIGHT(TEXT(AM573,"0.#"),1)=".",FALSE,TRUE)</formula>
    </cfRule>
    <cfRule type="expression" dxfId="3236" priority="382">
      <formula>IF(RIGHT(TEXT(AM573,"0.#"),1)=".",TRUE,FALSE)</formula>
    </cfRule>
  </conditionalFormatting>
  <conditionalFormatting sqref="AM571">
    <cfRule type="expression" dxfId="3235" priority="385">
      <formula>IF(RIGHT(TEXT(AM571,"0.#"),1)=".",FALSE,TRUE)</formula>
    </cfRule>
    <cfRule type="expression" dxfId="3234" priority="386">
      <formula>IF(RIGHT(TEXT(AM571,"0.#"),1)=".",TRUE,FALSE)</formula>
    </cfRule>
  </conditionalFormatting>
  <conditionalFormatting sqref="AM572">
    <cfRule type="expression" dxfId="3233" priority="383">
      <formula>IF(RIGHT(TEXT(AM572,"0.#"),1)=".",FALSE,TRUE)</formula>
    </cfRule>
    <cfRule type="expression" dxfId="3232" priority="384">
      <formula>IF(RIGHT(TEXT(AM572,"0.#"),1)=".",TRUE,FALSE)</formula>
    </cfRule>
  </conditionalFormatting>
  <conditionalFormatting sqref="AI573">
    <cfRule type="expression" dxfId="3231" priority="375">
      <formula>IF(RIGHT(TEXT(AI573,"0.#"),1)=".",FALSE,TRUE)</formula>
    </cfRule>
    <cfRule type="expression" dxfId="3230" priority="376">
      <formula>IF(RIGHT(TEXT(AI573,"0.#"),1)=".",TRUE,FALSE)</formula>
    </cfRule>
  </conditionalFormatting>
  <conditionalFormatting sqref="AI571">
    <cfRule type="expression" dxfId="3229" priority="379">
      <formula>IF(RIGHT(TEXT(AI571,"0.#"),1)=".",FALSE,TRUE)</formula>
    </cfRule>
    <cfRule type="expression" dxfId="3228" priority="380">
      <formula>IF(RIGHT(TEXT(AI571,"0.#"),1)=".",TRUE,FALSE)</formula>
    </cfRule>
  </conditionalFormatting>
  <conditionalFormatting sqref="AI572">
    <cfRule type="expression" dxfId="3227" priority="377">
      <formula>IF(RIGHT(TEXT(AI572,"0.#"),1)=".",FALSE,TRUE)</formula>
    </cfRule>
    <cfRule type="expression" dxfId="3226" priority="378">
      <formula>IF(RIGHT(TEXT(AI572,"0.#"),1)=".",TRUE,FALSE)</formula>
    </cfRule>
  </conditionalFormatting>
  <conditionalFormatting sqref="AM578">
    <cfRule type="expression" dxfId="3225" priority="369">
      <formula>IF(RIGHT(TEXT(AM578,"0.#"),1)=".",FALSE,TRUE)</formula>
    </cfRule>
    <cfRule type="expression" dxfId="3224" priority="370">
      <formula>IF(RIGHT(TEXT(AM578,"0.#"),1)=".",TRUE,FALSE)</formula>
    </cfRule>
  </conditionalFormatting>
  <conditionalFormatting sqref="AM576">
    <cfRule type="expression" dxfId="3223" priority="373">
      <formula>IF(RIGHT(TEXT(AM576,"0.#"),1)=".",FALSE,TRUE)</formula>
    </cfRule>
    <cfRule type="expression" dxfId="3222" priority="374">
      <formula>IF(RIGHT(TEXT(AM576,"0.#"),1)=".",TRUE,FALSE)</formula>
    </cfRule>
  </conditionalFormatting>
  <conditionalFormatting sqref="AM577">
    <cfRule type="expression" dxfId="3221" priority="371">
      <formula>IF(RIGHT(TEXT(AM577,"0.#"),1)=".",FALSE,TRUE)</formula>
    </cfRule>
    <cfRule type="expression" dxfId="3220" priority="372">
      <formula>IF(RIGHT(TEXT(AM577,"0.#"),1)=".",TRUE,FALSE)</formula>
    </cfRule>
  </conditionalFormatting>
  <conditionalFormatting sqref="AI578">
    <cfRule type="expression" dxfId="3219" priority="363">
      <formula>IF(RIGHT(TEXT(AI578,"0.#"),1)=".",FALSE,TRUE)</formula>
    </cfRule>
    <cfRule type="expression" dxfId="3218" priority="364">
      <formula>IF(RIGHT(TEXT(AI578,"0.#"),1)=".",TRUE,FALSE)</formula>
    </cfRule>
  </conditionalFormatting>
  <conditionalFormatting sqref="AI576">
    <cfRule type="expression" dxfId="3217" priority="367">
      <formula>IF(RIGHT(TEXT(AI576,"0.#"),1)=".",FALSE,TRUE)</formula>
    </cfRule>
    <cfRule type="expression" dxfId="3216" priority="368">
      <formula>IF(RIGHT(TEXT(AI576,"0.#"),1)=".",TRUE,FALSE)</formula>
    </cfRule>
  </conditionalFormatting>
  <conditionalFormatting sqref="AI577">
    <cfRule type="expression" dxfId="3215" priority="365">
      <formula>IF(RIGHT(TEXT(AI577,"0.#"),1)=".",FALSE,TRUE)</formula>
    </cfRule>
    <cfRule type="expression" dxfId="3214" priority="366">
      <formula>IF(RIGHT(TEXT(AI577,"0.#"),1)=".",TRUE,FALSE)</formula>
    </cfRule>
  </conditionalFormatting>
  <conditionalFormatting sqref="AM583">
    <cfRule type="expression" dxfId="3213" priority="357">
      <formula>IF(RIGHT(TEXT(AM583,"0.#"),1)=".",FALSE,TRUE)</formula>
    </cfRule>
    <cfRule type="expression" dxfId="3212" priority="358">
      <formula>IF(RIGHT(TEXT(AM583,"0.#"),1)=".",TRUE,FALSE)</formula>
    </cfRule>
  </conditionalFormatting>
  <conditionalFormatting sqref="AM581">
    <cfRule type="expression" dxfId="3211" priority="361">
      <formula>IF(RIGHT(TEXT(AM581,"0.#"),1)=".",FALSE,TRUE)</formula>
    </cfRule>
    <cfRule type="expression" dxfId="3210" priority="362">
      <formula>IF(RIGHT(TEXT(AM581,"0.#"),1)=".",TRUE,FALSE)</formula>
    </cfRule>
  </conditionalFormatting>
  <conditionalFormatting sqref="AM582">
    <cfRule type="expression" dxfId="3209" priority="359">
      <formula>IF(RIGHT(TEXT(AM582,"0.#"),1)=".",FALSE,TRUE)</formula>
    </cfRule>
    <cfRule type="expression" dxfId="3208" priority="360">
      <formula>IF(RIGHT(TEXT(AM582,"0.#"),1)=".",TRUE,FALSE)</formula>
    </cfRule>
  </conditionalFormatting>
  <conditionalFormatting sqref="AI583">
    <cfRule type="expression" dxfId="3207" priority="351">
      <formula>IF(RIGHT(TEXT(AI583,"0.#"),1)=".",FALSE,TRUE)</formula>
    </cfRule>
    <cfRule type="expression" dxfId="3206" priority="352">
      <formula>IF(RIGHT(TEXT(AI583,"0.#"),1)=".",TRUE,FALSE)</formula>
    </cfRule>
  </conditionalFormatting>
  <conditionalFormatting sqref="AI581">
    <cfRule type="expression" dxfId="3205" priority="355">
      <formula>IF(RIGHT(TEXT(AI581,"0.#"),1)=".",FALSE,TRUE)</formula>
    </cfRule>
    <cfRule type="expression" dxfId="3204" priority="356">
      <formula>IF(RIGHT(TEXT(AI581,"0.#"),1)=".",TRUE,FALSE)</formula>
    </cfRule>
  </conditionalFormatting>
  <conditionalFormatting sqref="AI582">
    <cfRule type="expression" dxfId="3203" priority="353">
      <formula>IF(RIGHT(TEXT(AI582,"0.#"),1)=".",FALSE,TRUE)</formula>
    </cfRule>
    <cfRule type="expression" dxfId="3202" priority="354">
      <formula>IF(RIGHT(TEXT(AI582,"0.#"),1)=".",TRUE,FALSE)</formula>
    </cfRule>
  </conditionalFormatting>
  <conditionalFormatting sqref="AM548">
    <cfRule type="expression" dxfId="3201" priority="429">
      <formula>IF(RIGHT(TEXT(AM548,"0.#"),1)=".",FALSE,TRUE)</formula>
    </cfRule>
    <cfRule type="expression" dxfId="3200" priority="430">
      <formula>IF(RIGHT(TEXT(AM548,"0.#"),1)=".",TRUE,FALSE)</formula>
    </cfRule>
  </conditionalFormatting>
  <conditionalFormatting sqref="AM546">
    <cfRule type="expression" dxfId="3199" priority="433">
      <formula>IF(RIGHT(TEXT(AM546,"0.#"),1)=".",FALSE,TRUE)</formula>
    </cfRule>
    <cfRule type="expression" dxfId="3198" priority="434">
      <formula>IF(RIGHT(TEXT(AM546,"0.#"),1)=".",TRUE,FALSE)</formula>
    </cfRule>
  </conditionalFormatting>
  <conditionalFormatting sqref="AM547">
    <cfRule type="expression" dxfId="3197" priority="431">
      <formula>IF(RIGHT(TEXT(AM547,"0.#"),1)=".",FALSE,TRUE)</formula>
    </cfRule>
    <cfRule type="expression" dxfId="3196" priority="432">
      <formula>IF(RIGHT(TEXT(AM547,"0.#"),1)=".",TRUE,FALSE)</formula>
    </cfRule>
  </conditionalFormatting>
  <conditionalFormatting sqref="AI548">
    <cfRule type="expression" dxfId="3195" priority="423">
      <formula>IF(RIGHT(TEXT(AI548,"0.#"),1)=".",FALSE,TRUE)</formula>
    </cfRule>
    <cfRule type="expression" dxfId="3194" priority="424">
      <formula>IF(RIGHT(TEXT(AI548,"0.#"),1)=".",TRUE,FALSE)</formula>
    </cfRule>
  </conditionalFormatting>
  <conditionalFormatting sqref="AI546">
    <cfRule type="expression" dxfId="3193" priority="427">
      <formula>IF(RIGHT(TEXT(AI546,"0.#"),1)=".",FALSE,TRUE)</formula>
    </cfRule>
    <cfRule type="expression" dxfId="3192" priority="428">
      <formula>IF(RIGHT(TEXT(AI546,"0.#"),1)=".",TRUE,FALSE)</formula>
    </cfRule>
  </conditionalFormatting>
  <conditionalFormatting sqref="AI547">
    <cfRule type="expression" dxfId="3191" priority="425">
      <formula>IF(RIGHT(TEXT(AI547,"0.#"),1)=".",FALSE,TRUE)</formula>
    </cfRule>
    <cfRule type="expression" dxfId="3190" priority="426">
      <formula>IF(RIGHT(TEXT(AI547,"0.#"),1)=".",TRUE,FALSE)</formula>
    </cfRule>
  </conditionalFormatting>
  <conditionalFormatting sqref="AM553">
    <cfRule type="expression" dxfId="3189" priority="417">
      <formula>IF(RIGHT(TEXT(AM553,"0.#"),1)=".",FALSE,TRUE)</formula>
    </cfRule>
    <cfRule type="expression" dxfId="3188" priority="418">
      <formula>IF(RIGHT(TEXT(AM553,"0.#"),1)=".",TRUE,FALSE)</formula>
    </cfRule>
  </conditionalFormatting>
  <conditionalFormatting sqref="AM551">
    <cfRule type="expression" dxfId="3187" priority="421">
      <formula>IF(RIGHT(TEXT(AM551,"0.#"),1)=".",FALSE,TRUE)</formula>
    </cfRule>
    <cfRule type="expression" dxfId="3186" priority="422">
      <formula>IF(RIGHT(TEXT(AM551,"0.#"),1)=".",TRUE,FALSE)</formula>
    </cfRule>
  </conditionalFormatting>
  <conditionalFormatting sqref="AM552">
    <cfRule type="expression" dxfId="3185" priority="419">
      <formula>IF(RIGHT(TEXT(AM552,"0.#"),1)=".",FALSE,TRUE)</formula>
    </cfRule>
    <cfRule type="expression" dxfId="3184" priority="420">
      <formula>IF(RIGHT(TEXT(AM552,"0.#"),1)=".",TRUE,FALSE)</formula>
    </cfRule>
  </conditionalFormatting>
  <conditionalFormatting sqref="AI553">
    <cfRule type="expression" dxfId="3183" priority="411">
      <formula>IF(RIGHT(TEXT(AI553,"0.#"),1)=".",FALSE,TRUE)</formula>
    </cfRule>
    <cfRule type="expression" dxfId="3182" priority="412">
      <formula>IF(RIGHT(TEXT(AI553,"0.#"),1)=".",TRUE,FALSE)</formula>
    </cfRule>
  </conditionalFormatting>
  <conditionalFormatting sqref="AI551">
    <cfRule type="expression" dxfId="3181" priority="415">
      <formula>IF(RIGHT(TEXT(AI551,"0.#"),1)=".",FALSE,TRUE)</formula>
    </cfRule>
    <cfRule type="expression" dxfId="3180" priority="416">
      <formula>IF(RIGHT(TEXT(AI551,"0.#"),1)=".",TRUE,FALSE)</formula>
    </cfRule>
  </conditionalFormatting>
  <conditionalFormatting sqref="AI552">
    <cfRule type="expression" dxfId="3179" priority="413">
      <formula>IF(RIGHT(TEXT(AI552,"0.#"),1)=".",FALSE,TRUE)</formula>
    </cfRule>
    <cfRule type="expression" dxfId="3178" priority="414">
      <formula>IF(RIGHT(TEXT(AI552,"0.#"),1)=".",TRUE,FALSE)</formula>
    </cfRule>
  </conditionalFormatting>
  <conditionalFormatting sqref="AM558">
    <cfRule type="expression" dxfId="3177" priority="405">
      <formula>IF(RIGHT(TEXT(AM558,"0.#"),1)=".",FALSE,TRUE)</formula>
    </cfRule>
    <cfRule type="expression" dxfId="3176" priority="406">
      <formula>IF(RIGHT(TEXT(AM558,"0.#"),1)=".",TRUE,FALSE)</formula>
    </cfRule>
  </conditionalFormatting>
  <conditionalFormatting sqref="AM556">
    <cfRule type="expression" dxfId="3175" priority="409">
      <formula>IF(RIGHT(TEXT(AM556,"0.#"),1)=".",FALSE,TRUE)</formula>
    </cfRule>
    <cfRule type="expression" dxfId="3174" priority="410">
      <formula>IF(RIGHT(TEXT(AM556,"0.#"),1)=".",TRUE,FALSE)</formula>
    </cfRule>
  </conditionalFormatting>
  <conditionalFormatting sqref="AM557">
    <cfRule type="expression" dxfId="3173" priority="407">
      <formula>IF(RIGHT(TEXT(AM557,"0.#"),1)=".",FALSE,TRUE)</formula>
    </cfRule>
    <cfRule type="expression" dxfId="3172" priority="408">
      <formula>IF(RIGHT(TEXT(AM557,"0.#"),1)=".",TRUE,FALSE)</formula>
    </cfRule>
  </conditionalFormatting>
  <conditionalFormatting sqref="AI558">
    <cfRule type="expression" dxfId="3171" priority="399">
      <formula>IF(RIGHT(TEXT(AI558,"0.#"),1)=".",FALSE,TRUE)</formula>
    </cfRule>
    <cfRule type="expression" dxfId="3170" priority="400">
      <formula>IF(RIGHT(TEXT(AI558,"0.#"),1)=".",TRUE,FALSE)</formula>
    </cfRule>
  </conditionalFormatting>
  <conditionalFormatting sqref="AI556">
    <cfRule type="expression" dxfId="3169" priority="403">
      <formula>IF(RIGHT(TEXT(AI556,"0.#"),1)=".",FALSE,TRUE)</formula>
    </cfRule>
    <cfRule type="expression" dxfId="3168" priority="404">
      <formula>IF(RIGHT(TEXT(AI556,"0.#"),1)=".",TRUE,FALSE)</formula>
    </cfRule>
  </conditionalFormatting>
  <conditionalFormatting sqref="AI557">
    <cfRule type="expression" dxfId="3167" priority="401">
      <formula>IF(RIGHT(TEXT(AI557,"0.#"),1)=".",FALSE,TRUE)</formula>
    </cfRule>
    <cfRule type="expression" dxfId="3166" priority="402">
      <formula>IF(RIGHT(TEXT(AI557,"0.#"),1)=".",TRUE,FALSE)</formula>
    </cfRule>
  </conditionalFormatting>
  <conditionalFormatting sqref="AM563">
    <cfRule type="expression" dxfId="3165" priority="393">
      <formula>IF(RIGHT(TEXT(AM563,"0.#"),1)=".",FALSE,TRUE)</formula>
    </cfRule>
    <cfRule type="expression" dxfId="3164" priority="394">
      <formula>IF(RIGHT(TEXT(AM563,"0.#"),1)=".",TRUE,FALSE)</formula>
    </cfRule>
  </conditionalFormatting>
  <conditionalFormatting sqref="AM561">
    <cfRule type="expression" dxfId="3163" priority="397">
      <formula>IF(RIGHT(TEXT(AM561,"0.#"),1)=".",FALSE,TRUE)</formula>
    </cfRule>
    <cfRule type="expression" dxfId="3162" priority="398">
      <formula>IF(RIGHT(TEXT(AM561,"0.#"),1)=".",TRUE,FALSE)</formula>
    </cfRule>
  </conditionalFormatting>
  <conditionalFormatting sqref="AM562">
    <cfRule type="expression" dxfId="3161" priority="395">
      <formula>IF(RIGHT(TEXT(AM562,"0.#"),1)=".",FALSE,TRUE)</formula>
    </cfRule>
    <cfRule type="expression" dxfId="3160" priority="396">
      <formula>IF(RIGHT(TEXT(AM562,"0.#"),1)=".",TRUE,FALSE)</formula>
    </cfRule>
  </conditionalFormatting>
  <conditionalFormatting sqref="AI563">
    <cfRule type="expression" dxfId="3159" priority="387">
      <formula>IF(RIGHT(TEXT(AI563,"0.#"),1)=".",FALSE,TRUE)</formula>
    </cfRule>
    <cfRule type="expression" dxfId="3158" priority="388">
      <formula>IF(RIGHT(TEXT(AI563,"0.#"),1)=".",TRUE,FALSE)</formula>
    </cfRule>
  </conditionalFormatting>
  <conditionalFormatting sqref="AI561">
    <cfRule type="expression" dxfId="3157" priority="391">
      <formula>IF(RIGHT(TEXT(AI561,"0.#"),1)=".",FALSE,TRUE)</formula>
    </cfRule>
    <cfRule type="expression" dxfId="3156" priority="392">
      <formula>IF(RIGHT(TEXT(AI561,"0.#"),1)=".",TRUE,FALSE)</formula>
    </cfRule>
  </conditionalFormatting>
  <conditionalFormatting sqref="AI562">
    <cfRule type="expression" dxfId="3155" priority="389">
      <formula>IF(RIGHT(TEXT(AI562,"0.#"),1)=".",FALSE,TRUE)</formula>
    </cfRule>
    <cfRule type="expression" dxfId="3154" priority="390">
      <formula>IF(RIGHT(TEXT(AI562,"0.#"),1)=".",TRUE,FALSE)</formula>
    </cfRule>
  </conditionalFormatting>
  <conditionalFormatting sqref="AM597">
    <cfRule type="expression" dxfId="3153" priority="345">
      <formula>IF(RIGHT(TEXT(AM597,"0.#"),1)=".",FALSE,TRUE)</formula>
    </cfRule>
    <cfRule type="expression" dxfId="3152" priority="346">
      <formula>IF(RIGHT(TEXT(AM597,"0.#"),1)=".",TRUE,FALSE)</formula>
    </cfRule>
  </conditionalFormatting>
  <conditionalFormatting sqref="AM595">
    <cfRule type="expression" dxfId="3151" priority="349">
      <formula>IF(RIGHT(TEXT(AM595,"0.#"),1)=".",FALSE,TRUE)</formula>
    </cfRule>
    <cfRule type="expression" dxfId="3150" priority="350">
      <formula>IF(RIGHT(TEXT(AM595,"0.#"),1)=".",TRUE,FALSE)</formula>
    </cfRule>
  </conditionalFormatting>
  <conditionalFormatting sqref="AM596">
    <cfRule type="expression" dxfId="3149" priority="347">
      <formula>IF(RIGHT(TEXT(AM596,"0.#"),1)=".",FALSE,TRUE)</formula>
    </cfRule>
    <cfRule type="expression" dxfId="3148" priority="348">
      <formula>IF(RIGHT(TEXT(AM596,"0.#"),1)=".",TRUE,FALSE)</formula>
    </cfRule>
  </conditionalFormatting>
  <conditionalFormatting sqref="AI597">
    <cfRule type="expression" dxfId="3147" priority="339">
      <formula>IF(RIGHT(TEXT(AI597,"0.#"),1)=".",FALSE,TRUE)</formula>
    </cfRule>
    <cfRule type="expression" dxfId="3146" priority="340">
      <formula>IF(RIGHT(TEXT(AI597,"0.#"),1)=".",TRUE,FALSE)</formula>
    </cfRule>
  </conditionalFormatting>
  <conditionalFormatting sqref="AI595">
    <cfRule type="expression" dxfId="3145" priority="343">
      <formula>IF(RIGHT(TEXT(AI595,"0.#"),1)=".",FALSE,TRUE)</formula>
    </cfRule>
    <cfRule type="expression" dxfId="3144" priority="344">
      <formula>IF(RIGHT(TEXT(AI595,"0.#"),1)=".",TRUE,FALSE)</formula>
    </cfRule>
  </conditionalFormatting>
  <conditionalFormatting sqref="AI596">
    <cfRule type="expression" dxfId="3143" priority="341">
      <formula>IF(RIGHT(TEXT(AI596,"0.#"),1)=".",FALSE,TRUE)</formula>
    </cfRule>
    <cfRule type="expression" dxfId="3142" priority="342">
      <formula>IF(RIGHT(TEXT(AI596,"0.#"),1)=".",TRUE,FALSE)</formula>
    </cfRule>
  </conditionalFormatting>
  <conditionalFormatting sqref="AM622">
    <cfRule type="expression" dxfId="3141" priority="333">
      <formula>IF(RIGHT(TEXT(AM622,"0.#"),1)=".",FALSE,TRUE)</formula>
    </cfRule>
    <cfRule type="expression" dxfId="3140" priority="334">
      <formula>IF(RIGHT(TEXT(AM622,"0.#"),1)=".",TRUE,FALSE)</formula>
    </cfRule>
  </conditionalFormatting>
  <conditionalFormatting sqref="AM620">
    <cfRule type="expression" dxfId="3139" priority="337">
      <formula>IF(RIGHT(TEXT(AM620,"0.#"),1)=".",FALSE,TRUE)</formula>
    </cfRule>
    <cfRule type="expression" dxfId="3138" priority="338">
      <formula>IF(RIGHT(TEXT(AM620,"0.#"),1)=".",TRUE,FALSE)</formula>
    </cfRule>
  </conditionalFormatting>
  <conditionalFormatting sqref="AM621">
    <cfRule type="expression" dxfId="3137" priority="335">
      <formula>IF(RIGHT(TEXT(AM621,"0.#"),1)=".",FALSE,TRUE)</formula>
    </cfRule>
    <cfRule type="expression" dxfId="3136" priority="336">
      <formula>IF(RIGHT(TEXT(AM621,"0.#"),1)=".",TRUE,FALSE)</formula>
    </cfRule>
  </conditionalFormatting>
  <conditionalFormatting sqref="AI622">
    <cfRule type="expression" dxfId="3135" priority="327">
      <formula>IF(RIGHT(TEXT(AI622,"0.#"),1)=".",FALSE,TRUE)</formula>
    </cfRule>
    <cfRule type="expression" dxfId="3134" priority="328">
      <formula>IF(RIGHT(TEXT(AI622,"0.#"),1)=".",TRUE,FALSE)</formula>
    </cfRule>
  </conditionalFormatting>
  <conditionalFormatting sqref="AI620">
    <cfRule type="expression" dxfId="3133" priority="331">
      <formula>IF(RIGHT(TEXT(AI620,"0.#"),1)=".",FALSE,TRUE)</formula>
    </cfRule>
    <cfRule type="expression" dxfId="3132" priority="332">
      <formula>IF(RIGHT(TEXT(AI620,"0.#"),1)=".",TRUE,FALSE)</formula>
    </cfRule>
  </conditionalFormatting>
  <conditionalFormatting sqref="AI621">
    <cfRule type="expression" dxfId="3131" priority="329">
      <formula>IF(RIGHT(TEXT(AI621,"0.#"),1)=".",FALSE,TRUE)</formula>
    </cfRule>
    <cfRule type="expression" dxfId="3130" priority="330">
      <formula>IF(RIGHT(TEXT(AI621,"0.#"),1)=".",TRUE,FALSE)</formula>
    </cfRule>
  </conditionalFormatting>
  <conditionalFormatting sqref="AM627">
    <cfRule type="expression" dxfId="3129" priority="273">
      <formula>IF(RIGHT(TEXT(AM627,"0.#"),1)=".",FALSE,TRUE)</formula>
    </cfRule>
    <cfRule type="expression" dxfId="3128" priority="274">
      <formula>IF(RIGHT(TEXT(AM627,"0.#"),1)=".",TRUE,FALSE)</formula>
    </cfRule>
  </conditionalFormatting>
  <conditionalFormatting sqref="AM625">
    <cfRule type="expression" dxfId="3127" priority="277">
      <formula>IF(RIGHT(TEXT(AM625,"0.#"),1)=".",FALSE,TRUE)</formula>
    </cfRule>
    <cfRule type="expression" dxfId="3126" priority="278">
      <formula>IF(RIGHT(TEXT(AM625,"0.#"),1)=".",TRUE,FALSE)</formula>
    </cfRule>
  </conditionalFormatting>
  <conditionalFormatting sqref="AM626">
    <cfRule type="expression" dxfId="3125" priority="275">
      <formula>IF(RIGHT(TEXT(AM626,"0.#"),1)=".",FALSE,TRUE)</formula>
    </cfRule>
    <cfRule type="expression" dxfId="3124" priority="276">
      <formula>IF(RIGHT(TEXT(AM626,"0.#"),1)=".",TRUE,FALSE)</formula>
    </cfRule>
  </conditionalFormatting>
  <conditionalFormatting sqref="AI627">
    <cfRule type="expression" dxfId="3123" priority="267">
      <formula>IF(RIGHT(TEXT(AI627,"0.#"),1)=".",FALSE,TRUE)</formula>
    </cfRule>
    <cfRule type="expression" dxfId="3122" priority="268">
      <formula>IF(RIGHT(TEXT(AI627,"0.#"),1)=".",TRUE,FALSE)</formula>
    </cfRule>
  </conditionalFormatting>
  <conditionalFormatting sqref="AI625">
    <cfRule type="expression" dxfId="3121" priority="271">
      <formula>IF(RIGHT(TEXT(AI625,"0.#"),1)=".",FALSE,TRUE)</formula>
    </cfRule>
    <cfRule type="expression" dxfId="3120" priority="272">
      <formula>IF(RIGHT(TEXT(AI625,"0.#"),1)=".",TRUE,FALSE)</formula>
    </cfRule>
  </conditionalFormatting>
  <conditionalFormatting sqref="AI626">
    <cfRule type="expression" dxfId="3119" priority="269">
      <formula>IF(RIGHT(TEXT(AI626,"0.#"),1)=".",FALSE,TRUE)</formula>
    </cfRule>
    <cfRule type="expression" dxfId="3118" priority="270">
      <formula>IF(RIGHT(TEXT(AI626,"0.#"),1)=".",TRUE,FALSE)</formula>
    </cfRule>
  </conditionalFormatting>
  <conditionalFormatting sqref="AM632">
    <cfRule type="expression" dxfId="3117" priority="261">
      <formula>IF(RIGHT(TEXT(AM632,"0.#"),1)=".",FALSE,TRUE)</formula>
    </cfRule>
    <cfRule type="expression" dxfId="3116" priority="262">
      <formula>IF(RIGHT(TEXT(AM632,"0.#"),1)=".",TRUE,FALSE)</formula>
    </cfRule>
  </conditionalFormatting>
  <conditionalFormatting sqref="AM630">
    <cfRule type="expression" dxfId="3115" priority="265">
      <formula>IF(RIGHT(TEXT(AM630,"0.#"),1)=".",FALSE,TRUE)</formula>
    </cfRule>
    <cfRule type="expression" dxfId="3114" priority="266">
      <formula>IF(RIGHT(TEXT(AM630,"0.#"),1)=".",TRUE,FALSE)</formula>
    </cfRule>
  </conditionalFormatting>
  <conditionalFormatting sqref="AM631">
    <cfRule type="expression" dxfId="3113" priority="263">
      <formula>IF(RIGHT(TEXT(AM631,"0.#"),1)=".",FALSE,TRUE)</formula>
    </cfRule>
    <cfRule type="expression" dxfId="3112" priority="264">
      <formula>IF(RIGHT(TEXT(AM631,"0.#"),1)=".",TRUE,FALSE)</formula>
    </cfRule>
  </conditionalFormatting>
  <conditionalFormatting sqref="AI632">
    <cfRule type="expression" dxfId="3111" priority="255">
      <formula>IF(RIGHT(TEXT(AI632,"0.#"),1)=".",FALSE,TRUE)</formula>
    </cfRule>
    <cfRule type="expression" dxfId="3110" priority="256">
      <formula>IF(RIGHT(TEXT(AI632,"0.#"),1)=".",TRUE,FALSE)</formula>
    </cfRule>
  </conditionalFormatting>
  <conditionalFormatting sqref="AI630">
    <cfRule type="expression" dxfId="3109" priority="259">
      <formula>IF(RIGHT(TEXT(AI630,"0.#"),1)=".",FALSE,TRUE)</formula>
    </cfRule>
    <cfRule type="expression" dxfId="3108" priority="260">
      <formula>IF(RIGHT(TEXT(AI630,"0.#"),1)=".",TRUE,FALSE)</formula>
    </cfRule>
  </conditionalFormatting>
  <conditionalFormatting sqref="AI631">
    <cfRule type="expression" dxfId="3107" priority="257">
      <formula>IF(RIGHT(TEXT(AI631,"0.#"),1)=".",FALSE,TRUE)</formula>
    </cfRule>
    <cfRule type="expression" dxfId="3106" priority="258">
      <formula>IF(RIGHT(TEXT(AI631,"0.#"),1)=".",TRUE,FALSE)</formula>
    </cfRule>
  </conditionalFormatting>
  <conditionalFormatting sqref="AM637">
    <cfRule type="expression" dxfId="3105" priority="249">
      <formula>IF(RIGHT(TEXT(AM637,"0.#"),1)=".",FALSE,TRUE)</formula>
    </cfRule>
    <cfRule type="expression" dxfId="3104" priority="250">
      <formula>IF(RIGHT(TEXT(AM637,"0.#"),1)=".",TRUE,FALSE)</formula>
    </cfRule>
  </conditionalFormatting>
  <conditionalFormatting sqref="AM635">
    <cfRule type="expression" dxfId="3103" priority="253">
      <formula>IF(RIGHT(TEXT(AM635,"0.#"),1)=".",FALSE,TRUE)</formula>
    </cfRule>
    <cfRule type="expression" dxfId="3102" priority="254">
      <formula>IF(RIGHT(TEXT(AM635,"0.#"),1)=".",TRUE,FALSE)</formula>
    </cfRule>
  </conditionalFormatting>
  <conditionalFormatting sqref="AM636">
    <cfRule type="expression" dxfId="3101" priority="251">
      <formula>IF(RIGHT(TEXT(AM636,"0.#"),1)=".",FALSE,TRUE)</formula>
    </cfRule>
    <cfRule type="expression" dxfId="3100" priority="252">
      <formula>IF(RIGHT(TEXT(AM636,"0.#"),1)=".",TRUE,FALSE)</formula>
    </cfRule>
  </conditionalFormatting>
  <conditionalFormatting sqref="AI637">
    <cfRule type="expression" dxfId="3099" priority="243">
      <formula>IF(RIGHT(TEXT(AI637,"0.#"),1)=".",FALSE,TRUE)</formula>
    </cfRule>
    <cfRule type="expression" dxfId="3098" priority="244">
      <formula>IF(RIGHT(TEXT(AI637,"0.#"),1)=".",TRUE,FALSE)</formula>
    </cfRule>
  </conditionalFormatting>
  <conditionalFormatting sqref="AI635">
    <cfRule type="expression" dxfId="3097" priority="247">
      <formula>IF(RIGHT(TEXT(AI635,"0.#"),1)=".",FALSE,TRUE)</formula>
    </cfRule>
    <cfRule type="expression" dxfId="3096" priority="248">
      <formula>IF(RIGHT(TEXT(AI635,"0.#"),1)=".",TRUE,FALSE)</formula>
    </cfRule>
  </conditionalFormatting>
  <conditionalFormatting sqref="AI636">
    <cfRule type="expression" dxfId="3095" priority="245">
      <formula>IF(RIGHT(TEXT(AI636,"0.#"),1)=".",FALSE,TRUE)</formula>
    </cfRule>
    <cfRule type="expression" dxfId="3094" priority="246">
      <formula>IF(RIGHT(TEXT(AI636,"0.#"),1)=".",TRUE,FALSE)</formula>
    </cfRule>
  </conditionalFormatting>
  <conditionalFormatting sqref="AM602">
    <cfRule type="expression" dxfId="3093" priority="321">
      <formula>IF(RIGHT(TEXT(AM602,"0.#"),1)=".",FALSE,TRUE)</formula>
    </cfRule>
    <cfRule type="expression" dxfId="3092" priority="322">
      <formula>IF(RIGHT(TEXT(AM602,"0.#"),1)=".",TRUE,FALSE)</formula>
    </cfRule>
  </conditionalFormatting>
  <conditionalFormatting sqref="AM600">
    <cfRule type="expression" dxfId="3091" priority="325">
      <formula>IF(RIGHT(TEXT(AM600,"0.#"),1)=".",FALSE,TRUE)</formula>
    </cfRule>
    <cfRule type="expression" dxfId="3090" priority="326">
      <formula>IF(RIGHT(TEXT(AM600,"0.#"),1)=".",TRUE,FALSE)</formula>
    </cfRule>
  </conditionalFormatting>
  <conditionalFormatting sqref="AM601">
    <cfRule type="expression" dxfId="3089" priority="323">
      <formula>IF(RIGHT(TEXT(AM601,"0.#"),1)=".",FALSE,TRUE)</formula>
    </cfRule>
    <cfRule type="expression" dxfId="3088" priority="324">
      <formula>IF(RIGHT(TEXT(AM601,"0.#"),1)=".",TRUE,FALSE)</formula>
    </cfRule>
  </conditionalFormatting>
  <conditionalFormatting sqref="AI602">
    <cfRule type="expression" dxfId="3087" priority="315">
      <formula>IF(RIGHT(TEXT(AI602,"0.#"),1)=".",FALSE,TRUE)</formula>
    </cfRule>
    <cfRule type="expression" dxfId="3086" priority="316">
      <formula>IF(RIGHT(TEXT(AI602,"0.#"),1)=".",TRUE,FALSE)</formula>
    </cfRule>
  </conditionalFormatting>
  <conditionalFormatting sqref="AI600">
    <cfRule type="expression" dxfId="3085" priority="319">
      <formula>IF(RIGHT(TEXT(AI600,"0.#"),1)=".",FALSE,TRUE)</formula>
    </cfRule>
    <cfRule type="expression" dxfId="3084" priority="320">
      <formula>IF(RIGHT(TEXT(AI600,"0.#"),1)=".",TRUE,FALSE)</formula>
    </cfRule>
  </conditionalFormatting>
  <conditionalFormatting sqref="AI601">
    <cfRule type="expression" dxfId="3083" priority="317">
      <formula>IF(RIGHT(TEXT(AI601,"0.#"),1)=".",FALSE,TRUE)</formula>
    </cfRule>
    <cfRule type="expression" dxfId="3082" priority="318">
      <formula>IF(RIGHT(TEXT(AI601,"0.#"),1)=".",TRUE,FALSE)</formula>
    </cfRule>
  </conditionalFormatting>
  <conditionalFormatting sqref="AM607">
    <cfRule type="expression" dxfId="3081" priority="309">
      <formula>IF(RIGHT(TEXT(AM607,"0.#"),1)=".",FALSE,TRUE)</formula>
    </cfRule>
    <cfRule type="expression" dxfId="3080" priority="310">
      <formula>IF(RIGHT(TEXT(AM607,"0.#"),1)=".",TRUE,FALSE)</formula>
    </cfRule>
  </conditionalFormatting>
  <conditionalFormatting sqref="AM605">
    <cfRule type="expression" dxfId="3079" priority="313">
      <formula>IF(RIGHT(TEXT(AM605,"0.#"),1)=".",FALSE,TRUE)</formula>
    </cfRule>
    <cfRule type="expression" dxfId="3078" priority="314">
      <formula>IF(RIGHT(TEXT(AM605,"0.#"),1)=".",TRUE,FALSE)</formula>
    </cfRule>
  </conditionalFormatting>
  <conditionalFormatting sqref="AM606">
    <cfRule type="expression" dxfId="3077" priority="311">
      <formula>IF(RIGHT(TEXT(AM606,"0.#"),1)=".",FALSE,TRUE)</formula>
    </cfRule>
    <cfRule type="expression" dxfId="3076" priority="312">
      <formula>IF(RIGHT(TEXT(AM606,"0.#"),1)=".",TRUE,FALSE)</formula>
    </cfRule>
  </conditionalFormatting>
  <conditionalFormatting sqref="AI607">
    <cfRule type="expression" dxfId="3075" priority="303">
      <formula>IF(RIGHT(TEXT(AI607,"0.#"),1)=".",FALSE,TRUE)</formula>
    </cfRule>
    <cfRule type="expression" dxfId="3074" priority="304">
      <formula>IF(RIGHT(TEXT(AI607,"0.#"),1)=".",TRUE,FALSE)</formula>
    </cfRule>
  </conditionalFormatting>
  <conditionalFormatting sqref="AI605">
    <cfRule type="expression" dxfId="3073" priority="307">
      <formula>IF(RIGHT(TEXT(AI605,"0.#"),1)=".",FALSE,TRUE)</formula>
    </cfRule>
    <cfRule type="expression" dxfId="3072" priority="308">
      <formula>IF(RIGHT(TEXT(AI605,"0.#"),1)=".",TRUE,FALSE)</formula>
    </cfRule>
  </conditionalFormatting>
  <conditionalFormatting sqref="AI606">
    <cfRule type="expression" dxfId="3071" priority="305">
      <formula>IF(RIGHT(TEXT(AI606,"0.#"),1)=".",FALSE,TRUE)</formula>
    </cfRule>
    <cfRule type="expression" dxfId="3070" priority="306">
      <formula>IF(RIGHT(TEXT(AI606,"0.#"),1)=".",TRUE,FALSE)</formula>
    </cfRule>
  </conditionalFormatting>
  <conditionalFormatting sqref="AM612">
    <cfRule type="expression" dxfId="3069" priority="297">
      <formula>IF(RIGHT(TEXT(AM612,"0.#"),1)=".",FALSE,TRUE)</formula>
    </cfRule>
    <cfRule type="expression" dxfId="3068" priority="298">
      <formula>IF(RIGHT(TEXT(AM612,"0.#"),1)=".",TRUE,FALSE)</formula>
    </cfRule>
  </conditionalFormatting>
  <conditionalFormatting sqref="AM610">
    <cfRule type="expression" dxfId="3067" priority="301">
      <formula>IF(RIGHT(TEXT(AM610,"0.#"),1)=".",FALSE,TRUE)</formula>
    </cfRule>
    <cfRule type="expression" dxfId="3066" priority="302">
      <formula>IF(RIGHT(TEXT(AM610,"0.#"),1)=".",TRUE,FALSE)</formula>
    </cfRule>
  </conditionalFormatting>
  <conditionalFormatting sqref="AM611">
    <cfRule type="expression" dxfId="3065" priority="299">
      <formula>IF(RIGHT(TEXT(AM611,"0.#"),1)=".",FALSE,TRUE)</formula>
    </cfRule>
    <cfRule type="expression" dxfId="3064" priority="300">
      <formula>IF(RIGHT(TEXT(AM611,"0.#"),1)=".",TRUE,FALSE)</formula>
    </cfRule>
  </conditionalFormatting>
  <conditionalFormatting sqref="AI612">
    <cfRule type="expression" dxfId="3063" priority="291">
      <formula>IF(RIGHT(TEXT(AI612,"0.#"),1)=".",FALSE,TRUE)</formula>
    </cfRule>
    <cfRule type="expression" dxfId="3062" priority="292">
      <formula>IF(RIGHT(TEXT(AI612,"0.#"),1)=".",TRUE,FALSE)</formula>
    </cfRule>
  </conditionalFormatting>
  <conditionalFormatting sqref="AI610">
    <cfRule type="expression" dxfId="3061" priority="295">
      <formula>IF(RIGHT(TEXT(AI610,"0.#"),1)=".",FALSE,TRUE)</formula>
    </cfRule>
    <cfRule type="expression" dxfId="3060" priority="296">
      <formula>IF(RIGHT(TEXT(AI610,"0.#"),1)=".",TRUE,FALSE)</formula>
    </cfRule>
  </conditionalFormatting>
  <conditionalFormatting sqref="AI611">
    <cfRule type="expression" dxfId="3059" priority="293">
      <formula>IF(RIGHT(TEXT(AI611,"0.#"),1)=".",FALSE,TRUE)</formula>
    </cfRule>
    <cfRule type="expression" dxfId="3058" priority="294">
      <formula>IF(RIGHT(TEXT(AI611,"0.#"),1)=".",TRUE,FALSE)</formula>
    </cfRule>
  </conditionalFormatting>
  <conditionalFormatting sqref="AM617">
    <cfRule type="expression" dxfId="3057" priority="285">
      <formula>IF(RIGHT(TEXT(AM617,"0.#"),1)=".",FALSE,TRUE)</formula>
    </cfRule>
    <cfRule type="expression" dxfId="3056" priority="286">
      <formula>IF(RIGHT(TEXT(AM617,"0.#"),1)=".",TRUE,FALSE)</formula>
    </cfRule>
  </conditionalFormatting>
  <conditionalFormatting sqref="AM615">
    <cfRule type="expression" dxfId="3055" priority="289">
      <formula>IF(RIGHT(TEXT(AM615,"0.#"),1)=".",FALSE,TRUE)</formula>
    </cfRule>
    <cfRule type="expression" dxfId="3054" priority="290">
      <formula>IF(RIGHT(TEXT(AM615,"0.#"),1)=".",TRUE,FALSE)</formula>
    </cfRule>
  </conditionalFormatting>
  <conditionalFormatting sqref="AM616">
    <cfRule type="expression" dxfId="3053" priority="287">
      <formula>IF(RIGHT(TEXT(AM616,"0.#"),1)=".",FALSE,TRUE)</formula>
    </cfRule>
    <cfRule type="expression" dxfId="3052" priority="288">
      <formula>IF(RIGHT(TEXT(AM616,"0.#"),1)=".",TRUE,FALSE)</formula>
    </cfRule>
  </conditionalFormatting>
  <conditionalFormatting sqref="AI617">
    <cfRule type="expression" dxfId="3051" priority="279">
      <formula>IF(RIGHT(TEXT(AI617,"0.#"),1)=".",FALSE,TRUE)</formula>
    </cfRule>
    <cfRule type="expression" dxfId="3050" priority="280">
      <formula>IF(RIGHT(TEXT(AI617,"0.#"),1)=".",TRUE,FALSE)</formula>
    </cfRule>
  </conditionalFormatting>
  <conditionalFormatting sqref="AI615">
    <cfRule type="expression" dxfId="3049" priority="283">
      <formula>IF(RIGHT(TEXT(AI615,"0.#"),1)=".",FALSE,TRUE)</formula>
    </cfRule>
    <cfRule type="expression" dxfId="3048" priority="284">
      <formula>IF(RIGHT(TEXT(AI615,"0.#"),1)=".",TRUE,FALSE)</formula>
    </cfRule>
  </conditionalFormatting>
  <conditionalFormatting sqref="AI616">
    <cfRule type="expression" dxfId="3047" priority="281">
      <formula>IF(RIGHT(TEXT(AI616,"0.#"),1)=".",FALSE,TRUE)</formula>
    </cfRule>
    <cfRule type="expression" dxfId="3046" priority="282">
      <formula>IF(RIGHT(TEXT(AI616,"0.#"),1)=".",TRUE,FALSE)</formula>
    </cfRule>
  </conditionalFormatting>
  <conditionalFormatting sqref="AM651">
    <cfRule type="expression" dxfId="3045" priority="237">
      <formula>IF(RIGHT(TEXT(AM651,"0.#"),1)=".",FALSE,TRUE)</formula>
    </cfRule>
    <cfRule type="expression" dxfId="3044" priority="238">
      <formula>IF(RIGHT(TEXT(AM651,"0.#"),1)=".",TRUE,FALSE)</formula>
    </cfRule>
  </conditionalFormatting>
  <conditionalFormatting sqref="AM649">
    <cfRule type="expression" dxfId="3043" priority="241">
      <formula>IF(RIGHT(TEXT(AM649,"0.#"),1)=".",FALSE,TRUE)</formula>
    </cfRule>
    <cfRule type="expression" dxfId="3042" priority="242">
      <formula>IF(RIGHT(TEXT(AM649,"0.#"),1)=".",TRUE,FALSE)</formula>
    </cfRule>
  </conditionalFormatting>
  <conditionalFormatting sqref="AM650">
    <cfRule type="expression" dxfId="3041" priority="239">
      <formula>IF(RIGHT(TEXT(AM650,"0.#"),1)=".",FALSE,TRUE)</formula>
    </cfRule>
    <cfRule type="expression" dxfId="3040" priority="240">
      <formula>IF(RIGHT(TEXT(AM650,"0.#"),1)=".",TRUE,FALSE)</formula>
    </cfRule>
  </conditionalFormatting>
  <conditionalFormatting sqref="AI651">
    <cfRule type="expression" dxfId="3039" priority="231">
      <formula>IF(RIGHT(TEXT(AI651,"0.#"),1)=".",FALSE,TRUE)</formula>
    </cfRule>
    <cfRule type="expression" dxfId="3038" priority="232">
      <formula>IF(RIGHT(TEXT(AI651,"0.#"),1)=".",TRUE,FALSE)</formula>
    </cfRule>
  </conditionalFormatting>
  <conditionalFormatting sqref="AI649">
    <cfRule type="expression" dxfId="3037" priority="235">
      <formula>IF(RIGHT(TEXT(AI649,"0.#"),1)=".",FALSE,TRUE)</formula>
    </cfRule>
    <cfRule type="expression" dxfId="3036" priority="236">
      <formula>IF(RIGHT(TEXT(AI649,"0.#"),1)=".",TRUE,FALSE)</formula>
    </cfRule>
  </conditionalFormatting>
  <conditionalFormatting sqref="AI650">
    <cfRule type="expression" dxfId="3035" priority="233">
      <formula>IF(RIGHT(TEXT(AI650,"0.#"),1)=".",FALSE,TRUE)</formula>
    </cfRule>
    <cfRule type="expression" dxfId="3034" priority="234">
      <formula>IF(RIGHT(TEXT(AI650,"0.#"),1)=".",TRUE,FALSE)</formula>
    </cfRule>
  </conditionalFormatting>
  <conditionalFormatting sqref="AM676">
    <cfRule type="expression" dxfId="3033" priority="225">
      <formula>IF(RIGHT(TEXT(AM676,"0.#"),1)=".",FALSE,TRUE)</formula>
    </cfRule>
    <cfRule type="expression" dxfId="3032" priority="226">
      <formula>IF(RIGHT(TEXT(AM676,"0.#"),1)=".",TRUE,FALSE)</formula>
    </cfRule>
  </conditionalFormatting>
  <conditionalFormatting sqref="AM674">
    <cfRule type="expression" dxfId="3031" priority="229">
      <formula>IF(RIGHT(TEXT(AM674,"0.#"),1)=".",FALSE,TRUE)</formula>
    </cfRule>
    <cfRule type="expression" dxfId="3030" priority="230">
      <formula>IF(RIGHT(TEXT(AM674,"0.#"),1)=".",TRUE,FALSE)</formula>
    </cfRule>
  </conditionalFormatting>
  <conditionalFormatting sqref="AM675">
    <cfRule type="expression" dxfId="3029" priority="227">
      <formula>IF(RIGHT(TEXT(AM675,"0.#"),1)=".",FALSE,TRUE)</formula>
    </cfRule>
    <cfRule type="expression" dxfId="3028" priority="228">
      <formula>IF(RIGHT(TEXT(AM675,"0.#"),1)=".",TRUE,FALSE)</formula>
    </cfRule>
  </conditionalFormatting>
  <conditionalFormatting sqref="AI676">
    <cfRule type="expression" dxfId="3027" priority="219">
      <formula>IF(RIGHT(TEXT(AI676,"0.#"),1)=".",FALSE,TRUE)</formula>
    </cfRule>
    <cfRule type="expression" dxfId="3026" priority="220">
      <formula>IF(RIGHT(TEXT(AI676,"0.#"),1)=".",TRUE,FALSE)</formula>
    </cfRule>
  </conditionalFormatting>
  <conditionalFormatting sqref="AI674">
    <cfRule type="expression" dxfId="3025" priority="223">
      <formula>IF(RIGHT(TEXT(AI674,"0.#"),1)=".",FALSE,TRUE)</formula>
    </cfRule>
    <cfRule type="expression" dxfId="3024" priority="224">
      <formula>IF(RIGHT(TEXT(AI674,"0.#"),1)=".",TRUE,FALSE)</formula>
    </cfRule>
  </conditionalFormatting>
  <conditionalFormatting sqref="AI675">
    <cfRule type="expression" dxfId="3023" priority="221">
      <formula>IF(RIGHT(TEXT(AI675,"0.#"),1)=".",FALSE,TRUE)</formula>
    </cfRule>
    <cfRule type="expression" dxfId="3022" priority="222">
      <formula>IF(RIGHT(TEXT(AI675,"0.#"),1)=".",TRUE,FALSE)</formula>
    </cfRule>
  </conditionalFormatting>
  <conditionalFormatting sqref="AM681">
    <cfRule type="expression" dxfId="3021" priority="165">
      <formula>IF(RIGHT(TEXT(AM681,"0.#"),1)=".",FALSE,TRUE)</formula>
    </cfRule>
    <cfRule type="expression" dxfId="3020" priority="166">
      <formula>IF(RIGHT(TEXT(AM681,"0.#"),1)=".",TRUE,FALSE)</formula>
    </cfRule>
  </conditionalFormatting>
  <conditionalFormatting sqref="AM679">
    <cfRule type="expression" dxfId="3019" priority="169">
      <formula>IF(RIGHT(TEXT(AM679,"0.#"),1)=".",FALSE,TRUE)</formula>
    </cfRule>
    <cfRule type="expression" dxfId="3018" priority="170">
      <formula>IF(RIGHT(TEXT(AM679,"0.#"),1)=".",TRUE,FALSE)</formula>
    </cfRule>
  </conditionalFormatting>
  <conditionalFormatting sqref="AM680">
    <cfRule type="expression" dxfId="3017" priority="167">
      <formula>IF(RIGHT(TEXT(AM680,"0.#"),1)=".",FALSE,TRUE)</formula>
    </cfRule>
    <cfRule type="expression" dxfId="3016" priority="168">
      <formula>IF(RIGHT(TEXT(AM680,"0.#"),1)=".",TRUE,FALSE)</formula>
    </cfRule>
  </conditionalFormatting>
  <conditionalFormatting sqref="AI681">
    <cfRule type="expression" dxfId="3015" priority="159">
      <formula>IF(RIGHT(TEXT(AI681,"0.#"),1)=".",FALSE,TRUE)</formula>
    </cfRule>
    <cfRule type="expression" dxfId="3014" priority="160">
      <formula>IF(RIGHT(TEXT(AI681,"0.#"),1)=".",TRUE,FALSE)</formula>
    </cfRule>
  </conditionalFormatting>
  <conditionalFormatting sqref="AI679">
    <cfRule type="expression" dxfId="3013" priority="163">
      <formula>IF(RIGHT(TEXT(AI679,"0.#"),1)=".",FALSE,TRUE)</formula>
    </cfRule>
    <cfRule type="expression" dxfId="3012" priority="164">
      <formula>IF(RIGHT(TEXT(AI679,"0.#"),1)=".",TRUE,FALSE)</formula>
    </cfRule>
  </conditionalFormatting>
  <conditionalFormatting sqref="AI680">
    <cfRule type="expression" dxfId="3011" priority="161">
      <formula>IF(RIGHT(TEXT(AI680,"0.#"),1)=".",FALSE,TRUE)</formula>
    </cfRule>
    <cfRule type="expression" dxfId="3010" priority="162">
      <formula>IF(RIGHT(TEXT(AI680,"0.#"),1)=".",TRUE,FALSE)</formula>
    </cfRule>
  </conditionalFormatting>
  <conditionalFormatting sqref="AM686">
    <cfRule type="expression" dxfId="3009" priority="153">
      <formula>IF(RIGHT(TEXT(AM686,"0.#"),1)=".",FALSE,TRUE)</formula>
    </cfRule>
    <cfRule type="expression" dxfId="3008" priority="154">
      <formula>IF(RIGHT(TEXT(AM686,"0.#"),1)=".",TRUE,FALSE)</formula>
    </cfRule>
  </conditionalFormatting>
  <conditionalFormatting sqref="AM684">
    <cfRule type="expression" dxfId="3007" priority="157">
      <formula>IF(RIGHT(TEXT(AM684,"0.#"),1)=".",FALSE,TRUE)</formula>
    </cfRule>
    <cfRule type="expression" dxfId="3006" priority="158">
      <formula>IF(RIGHT(TEXT(AM684,"0.#"),1)=".",TRUE,FALSE)</formula>
    </cfRule>
  </conditionalFormatting>
  <conditionalFormatting sqref="AM685">
    <cfRule type="expression" dxfId="3005" priority="155">
      <formula>IF(RIGHT(TEXT(AM685,"0.#"),1)=".",FALSE,TRUE)</formula>
    </cfRule>
    <cfRule type="expression" dxfId="3004" priority="156">
      <formula>IF(RIGHT(TEXT(AM685,"0.#"),1)=".",TRUE,FALSE)</formula>
    </cfRule>
  </conditionalFormatting>
  <conditionalFormatting sqref="AI686">
    <cfRule type="expression" dxfId="3003" priority="147">
      <formula>IF(RIGHT(TEXT(AI686,"0.#"),1)=".",FALSE,TRUE)</formula>
    </cfRule>
    <cfRule type="expression" dxfId="3002" priority="148">
      <formula>IF(RIGHT(TEXT(AI686,"0.#"),1)=".",TRUE,FALSE)</formula>
    </cfRule>
  </conditionalFormatting>
  <conditionalFormatting sqref="AI684">
    <cfRule type="expression" dxfId="3001" priority="151">
      <formula>IF(RIGHT(TEXT(AI684,"0.#"),1)=".",FALSE,TRUE)</formula>
    </cfRule>
    <cfRule type="expression" dxfId="3000" priority="152">
      <formula>IF(RIGHT(TEXT(AI684,"0.#"),1)=".",TRUE,FALSE)</formula>
    </cfRule>
  </conditionalFormatting>
  <conditionalFormatting sqref="AI685">
    <cfRule type="expression" dxfId="2999" priority="149">
      <formula>IF(RIGHT(TEXT(AI685,"0.#"),1)=".",FALSE,TRUE)</formula>
    </cfRule>
    <cfRule type="expression" dxfId="2998" priority="150">
      <formula>IF(RIGHT(TEXT(AI685,"0.#"),1)=".",TRUE,FALSE)</formula>
    </cfRule>
  </conditionalFormatting>
  <conditionalFormatting sqref="AM691">
    <cfRule type="expression" dxfId="2997" priority="141">
      <formula>IF(RIGHT(TEXT(AM691,"0.#"),1)=".",FALSE,TRUE)</formula>
    </cfRule>
    <cfRule type="expression" dxfId="2996" priority="142">
      <formula>IF(RIGHT(TEXT(AM691,"0.#"),1)=".",TRUE,FALSE)</formula>
    </cfRule>
  </conditionalFormatting>
  <conditionalFormatting sqref="AM689">
    <cfRule type="expression" dxfId="2995" priority="145">
      <formula>IF(RIGHT(TEXT(AM689,"0.#"),1)=".",FALSE,TRUE)</formula>
    </cfRule>
    <cfRule type="expression" dxfId="2994" priority="146">
      <formula>IF(RIGHT(TEXT(AM689,"0.#"),1)=".",TRUE,FALSE)</formula>
    </cfRule>
  </conditionalFormatting>
  <conditionalFormatting sqref="AM690">
    <cfRule type="expression" dxfId="2993" priority="143">
      <formula>IF(RIGHT(TEXT(AM690,"0.#"),1)=".",FALSE,TRUE)</formula>
    </cfRule>
    <cfRule type="expression" dxfId="2992" priority="144">
      <formula>IF(RIGHT(TEXT(AM690,"0.#"),1)=".",TRUE,FALSE)</formula>
    </cfRule>
  </conditionalFormatting>
  <conditionalFormatting sqref="AI691">
    <cfRule type="expression" dxfId="2991" priority="135">
      <formula>IF(RIGHT(TEXT(AI691,"0.#"),1)=".",FALSE,TRUE)</formula>
    </cfRule>
    <cfRule type="expression" dxfId="2990" priority="136">
      <formula>IF(RIGHT(TEXT(AI691,"0.#"),1)=".",TRUE,FALSE)</formula>
    </cfRule>
  </conditionalFormatting>
  <conditionalFormatting sqref="AI689">
    <cfRule type="expression" dxfId="2989" priority="139">
      <formula>IF(RIGHT(TEXT(AI689,"0.#"),1)=".",FALSE,TRUE)</formula>
    </cfRule>
    <cfRule type="expression" dxfId="2988" priority="140">
      <formula>IF(RIGHT(TEXT(AI689,"0.#"),1)=".",TRUE,FALSE)</formula>
    </cfRule>
  </conditionalFormatting>
  <conditionalFormatting sqref="AI690">
    <cfRule type="expression" dxfId="2987" priority="137">
      <formula>IF(RIGHT(TEXT(AI690,"0.#"),1)=".",FALSE,TRUE)</formula>
    </cfRule>
    <cfRule type="expression" dxfId="2986" priority="138">
      <formula>IF(RIGHT(TEXT(AI690,"0.#"),1)=".",TRUE,FALSE)</formula>
    </cfRule>
  </conditionalFormatting>
  <conditionalFormatting sqref="AM656">
    <cfRule type="expression" dxfId="2985" priority="213">
      <formula>IF(RIGHT(TEXT(AM656,"0.#"),1)=".",FALSE,TRUE)</formula>
    </cfRule>
    <cfRule type="expression" dxfId="2984" priority="214">
      <formula>IF(RIGHT(TEXT(AM656,"0.#"),1)=".",TRUE,FALSE)</formula>
    </cfRule>
  </conditionalFormatting>
  <conditionalFormatting sqref="AM654">
    <cfRule type="expression" dxfId="2983" priority="217">
      <formula>IF(RIGHT(TEXT(AM654,"0.#"),1)=".",FALSE,TRUE)</formula>
    </cfRule>
    <cfRule type="expression" dxfId="2982" priority="218">
      <formula>IF(RIGHT(TEXT(AM654,"0.#"),1)=".",TRUE,FALSE)</formula>
    </cfRule>
  </conditionalFormatting>
  <conditionalFormatting sqref="AM655">
    <cfRule type="expression" dxfId="2981" priority="215">
      <formula>IF(RIGHT(TEXT(AM655,"0.#"),1)=".",FALSE,TRUE)</formula>
    </cfRule>
    <cfRule type="expression" dxfId="2980" priority="216">
      <formula>IF(RIGHT(TEXT(AM655,"0.#"),1)=".",TRUE,FALSE)</formula>
    </cfRule>
  </conditionalFormatting>
  <conditionalFormatting sqref="AI656">
    <cfRule type="expression" dxfId="2979" priority="207">
      <formula>IF(RIGHT(TEXT(AI656,"0.#"),1)=".",FALSE,TRUE)</formula>
    </cfRule>
    <cfRule type="expression" dxfId="2978" priority="208">
      <formula>IF(RIGHT(TEXT(AI656,"0.#"),1)=".",TRUE,FALSE)</formula>
    </cfRule>
  </conditionalFormatting>
  <conditionalFormatting sqref="AI654">
    <cfRule type="expression" dxfId="2977" priority="211">
      <formula>IF(RIGHT(TEXT(AI654,"0.#"),1)=".",FALSE,TRUE)</formula>
    </cfRule>
    <cfRule type="expression" dxfId="2976" priority="212">
      <formula>IF(RIGHT(TEXT(AI654,"0.#"),1)=".",TRUE,FALSE)</formula>
    </cfRule>
  </conditionalFormatting>
  <conditionalFormatting sqref="AI655">
    <cfRule type="expression" dxfId="2975" priority="209">
      <formula>IF(RIGHT(TEXT(AI655,"0.#"),1)=".",FALSE,TRUE)</formula>
    </cfRule>
    <cfRule type="expression" dxfId="2974" priority="210">
      <formula>IF(RIGHT(TEXT(AI655,"0.#"),1)=".",TRUE,FALSE)</formula>
    </cfRule>
  </conditionalFormatting>
  <conditionalFormatting sqref="AM661">
    <cfRule type="expression" dxfId="2973" priority="201">
      <formula>IF(RIGHT(TEXT(AM661,"0.#"),1)=".",FALSE,TRUE)</formula>
    </cfRule>
    <cfRule type="expression" dxfId="2972" priority="202">
      <formula>IF(RIGHT(TEXT(AM661,"0.#"),1)=".",TRUE,FALSE)</formula>
    </cfRule>
  </conditionalFormatting>
  <conditionalFormatting sqref="AM659">
    <cfRule type="expression" dxfId="2971" priority="205">
      <formula>IF(RIGHT(TEXT(AM659,"0.#"),1)=".",FALSE,TRUE)</formula>
    </cfRule>
    <cfRule type="expression" dxfId="2970" priority="206">
      <formula>IF(RIGHT(TEXT(AM659,"0.#"),1)=".",TRUE,FALSE)</formula>
    </cfRule>
  </conditionalFormatting>
  <conditionalFormatting sqref="AM660">
    <cfRule type="expression" dxfId="2969" priority="203">
      <formula>IF(RIGHT(TEXT(AM660,"0.#"),1)=".",FALSE,TRUE)</formula>
    </cfRule>
    <cfRule type="expression" dxfId="2968" priority="204">
      <formula>IF(RIGHT(TEXT(AM660,"0.#"),1)=".",TRUE,FALSE)</formula>
    </cfRule>
  </conditionalFormatting>
  <conditionalFormatting sqref="AI661">
    <cfRule type="expression" dxfId="2967" priority="195">
      <formula>IF(RIGHT(TEXT(AI661,"0.#"),1)=".",FALSE,TRUE)</formula>
    </cfRule>
    <cfRule type="expression" dxfId="2966" priority="196">
      <formula>IF(RIGHT(TEXT(AI661,"0.#"),1)=".",TRUE,FALSE)</formula>
    </cfRule>
  </conditionalFormatting>
  <conditionalFormatting sqref="AI659">
    <cfRule type="expression" dxfId="2965" priority="199">
      <formula>IF(RIGHT(TEXT(AI659,"0.#"),1)=".",FALSE,TRUE)</formula>
    </cfRule>
    <cfRule type="expression" dxfId="2964" priority="200">
      <formula>IF(RIGHT(TEXT(AI659,"0.#"),1)=".",TRUE,FALSE)</formula>
    </cfRule>
  </conditionalFormatting>
  <conditionalFormatting sqref="AI660">
    <cfRule type="expression" dxfId="2963" priority="197">
      <formula>IF(RIGHT(TEXT(AI660,"0.#"),1)=".",FALSE,TRUE)</formula>
    </cfRule>
    <cfRule type="expression" dxfId="2962" priority="198">
      <formula>IF(RIGHT(TEXT(AI660,"0.#"),1)=".",TRUE,FALSE)</formula>
    </cfRule>
  </conditionalFormatting>
  <conditionalFormatting sqref="AM666">
    <cfRule type="expression" dxfId="2961" priority="189">
      <formula>IF(RIGHT(TEXT(AM666,"0.#"),1)=".",FALSE,TRUE)</formula>
    </cfRule>
    <cfRule type="expression" dxfId="2960" priority="190">
      <formula>IF(RIGHT(TEXT(AM666,"0.#"),1)=".",TRUE,FALSE)</formula>
    </cfRule>
  </conditionalFormatting>
  <conditionalFormatting sqref="AM664">
    <cfRule type="expression" dxfId="2959" priority="193">
      <formula>IF(RIGHT(TEXT(AM664,"0.#"),1)=".",FALSE,TRUE)</formula>
    </cfRule>
    <cfRule type="expression" dxfId="2958" priority="194">
      <formula>IF(RIGHT(TEXT(AM664,"0.#"),1)=".",TRUE,FALSE)</formula>
    </cfRule>
  </conditionalFormatting>
  <conditionalFormatting sqref="AM665">
    <cfRule type="expression" dxfId="2957" priority="191">
      <formula>IF(RIGHT(TEXT(AM665,"0.#"),1)=".",FALSE,TRUE)</formula>
    </cfRule>
    <cfRule type="expression" dxfId="2956" priority="192">
      <formula>IF(RIGHT(TEXT(AM665,"0.#"),1)=".",TRUE,FALSE)</formula>
    </cfRule>
  </conditionalFormatting>
  <conditionalFormatting sqref="AI666">
    <cfRule type="expression" dxfId="2955" priority="183">
      <formula>IF(RIGHT(TEXT(AI666,"0.#"),1)=".",FALSE,TRUE)</formula>
    </cfRule>
    <cfRule type="expression" dxfId="2954" priority="184">
      <formula>IF(RIGHT(TEXT(AI666,"0.#"),1)=".",TRUE,FALSE)</formula>
    </cfRule>
  </conditionalFormatting>
  <conditionalFormatting sqref="AI664">
    <cfRule type="expression" dxfId="2953" priority="187">
      <formula>IF(RIGHT(TEXT(AI664,"0.#"),1)=".",FALSE,TRUE)</formula>
    </cfRule>
    <cfRule type="expression" dxfId="2952" priority="188">
      <formula>IF(RIGHT(TEXT(AI664,"0.#"),1)=".",TRUE,FALSE)</formula>
    </cfRule>
  </conditionalFormatting>
  <conditionalFormatting sqref="AI665">
    <cfRule type="expression" dxfId="2951" priority="185">
      <formula>IF(RIGHT(TEXT(AI665,"0.#"),1)=".",FALSE,TRUE)</formula>
    </cfRule>
    <cfRule type="expression" dxfId="2950" priority="186">
      <formula>IF(RIGHT(TEXT(AI665,"0.#"),1)=".",TRUE,FALSE)</formula>
    </cfRule>
  </conditionalFormatting>
  <conditionalFormatting sqref="AM671">
    <cfRule type="expression" dxfId="2949" priority="177">
      <formula>IF(RIGHT(TEXT(AM671,"0.#"),1)=".",FALSE,TRUE)</formula>
    </cfRule>
    <cfRule type="expression" dxfId="2948" priority="178">
      <formula>IF(RIGHT(TEXT(AM671,"0.#"),1)=".",TRUE,FALSE)</formula>
    </cfRule>
  </conditionalFormatting>
  <conditionalFormatting sqref="AM669">
    <cfRule type="expression" dxfId="2947" priority="181">
      <formula>IF(RIGHT(TEXT(AM669,"0.#"),1)=".",FALSE,TRUE)</formula>
    </cfRule>
    <cfRule type="expression" dxfId="2946" priority="182">
      <formula>IF(RIGHT(TEXT(AM669,"0.#"),1)=".",TRUE,FALSE)</formula>
    </cfRule>
  </conditionalFormatting>
  <conditionalFormatting sqref="AM670">
    <cfRule type="expression" dxfId="2945" priority="179">
      <formula>IF(RIGHT(TEXT(AM670,"0.#"),1)=".",FALSE,TRUE)</formula>
    </cfRule>
    <cfRule type="expression" dxfId="2944" priority="180">
      <formula>IF(RIGHT(TEXT(AM670,"0.#"),1)=".",TRUE,FALSE)</formula>
    </cfRule>
  </conditionalFormatting>
  <conditionalFormatting sqref="AI671">
    <cfRule type="expression" dxfId="2943" priority="171">
      <formula>IF(RIGHT(TEXT(AI671,"0.#"),1)=".",FALSE,TRUE)</formula>
    </cfRule>
    <cfRule type="expression" dxfId="2942" priority="172">
      <formula>IF(RIGHT(TEXT(AI671,"0.#"),1)=".",TRUE,FALSE)</formula>
    </cfRule>
  </conditionalFormatting>
  <conditionalFormatting sqref="AI669">
    <cfRule type="expression" dxfId="2941" priority="175">
      <formula>IF(RIGHT(TEXT(AI669,"0.#"),1)=".",FALSE,TRUE)</formula>
    </cfRule>
    <cfRule type="expression" dxfId="2940" priority="176">
      <formula>IF(RIGHT(TEXT(AI669,"0.#"),1)=".",TRUE,FALSE)</formula>
    </cfRule>
  </conditionalFormatting>
  <conditionalFormatting sqref="AI670">
    <cfRule type="expression" dxfId="2939" priority="173">
      <formula>IF(RIGHT(TEXT(AI670,"0.#"),1)=".",FALSE,TRUE)</formula>
    </cfRule>
    <cfRule type="expression" dxfId="2938" priority="174">
      <formula>IF(RIGHT(TEXT(AI670,"0.#"),1)=".",TRUE,FALSE)</formula>
    </cfRule>
  </conditionalFormatting>
  <conditionalFormatting sqref="P29:AC29">
    <cfRule type="expression" dxfId="2937" priority="133">
      <formula>IF(RIGHT(TEXT(P29,"0.#"),1)=".",FALSE,TRUE)</formula>
    </cfRule>
    <cfRule type="expression" dxfId="2936" priority="134">
      <formula>IF(RIGHT(TEXT(P29,"0.#"),1)=".",TRUE,FALSE)</formula>
    </cfRule>
  </conditionalFormatting>
  <conditionalFormatting sqref="P13:AQ13">
    <cfRule type="expression" dxfId="2935" priority="131">
      <formula>IF(RIGHT(TEXT(P13,"0.#"),1)=".",FALSE,TRUE)</formula>
    </cfRule>
    <cfRule type="expression" dxfId="2934" priority="132">
      <formula>IF(RIGHT(TEXT(P13,"0.#"),1)=".",TRUE,FALSE)</formula>
    </cfRule>
  </conditionalFormatting>
  <conditionalFormatting sqref="AE33">
    <cfRule type="expression" dxfId="2933" priority="129">
      <formula>IF(RIGHT(TEXT(AE33,"0.#"),1)=".",FALSE,TRUE)</formula>
    </cfRule>
    <cfRule type="expression" dxfId="2932" priority="130">
      <formula>IF(RIGHT(TEXT(AE33,"0.#"),1)=".",TRUE,FALSE)</formula>
    </cfRule>
  </conditionalFormatting>
  <conditionalFormatting sqref="AE32">
    <cfRule type="expression" dxfId="2931" priority="127">
      <formula>IF(RIGHT(TEXT(AE32,"0.#"),1)=".",FALSE,TRUE)</formula>
    </cfRule>
    <cfRule type="expression" dxfId="2930" priority="128">
      <formula>IF(RIGHT(TEXT(AE32,"0.#"),1)=".",TRUE,FALSE)</formula>
    </cfRule>
  </conditionalFormatting>
  <conditionalFormatting sqref="AI32 AM32">
    <cfRule type="expression" dxfId="2929" priority="125">
      <formula>IF(RIGHT(TEXT(AI32,"0.#"),1)=".",FALSE,TRUE)</formula>
    </cfRule>
    <cfRule type="expression" dxfId="2928" priority="126">
      <formula>IF(RIGHT(TEXT(AI32,"0.#"),1)=".",TRUE,FALSE)</formula>
    </cfRule>
  </conditionalFormatting>
  <conditionalFormatting sqref="AI33">
    <cfRule type="expression" dxfId="2927" priority="123">
      <formula>IF(RIGHT(TEXT(AI33,"0.#"),1)=".",FALSE,TRUE)</formula>
    </cfRule>
    <cfRule type="expression" dxfId="2926" priority="124">
      <formula>IF(RIGHT(TEXT(AI33,"0.#"),1)=".",TRUE,FALSE)</formula>
    </cfRule>
  </conditionalFormatting>
  <conditionalFormatting sqref="AE40">
    <cfRule type="expression" dxfId="2925" priority="121">
      <formula>IF(RIGHT(TEXT(AE40,"0.#"),1)=".",FALSE,TRUE)</formula>
    </cfRule>
    <cfRule type="expression" dxfId="2924" priority="122">
      <formula>IF(RIGHT(TEXT(AE40,"0.#"),1)=".",TRUE,FALSE)</formula>
    </cfRule>
  </conditionalFormatting>
  <conditionalFormatting sqref="AI40">
    <cfRule type="expression" dxfId="2923" priority="119">
      <formula>IF(RIGHT(TEXT(AI40,"0.#"),1)=".",FALSE,TRUE)</formula>
    </cfRule>
    <cfRule type="expression" dxfId="2922" priority="120">
      <formula>IF(RIGHT(TEXT(AI40,"0.#"),1)=".",TRUE,FALSE)</formula>
    </cfRule>
  </conditionalFormatting>
  <conditionalFormatting sqref="AI39 AM39">
    <cfRule type="expression" dxfId="2921" priority="117">
      <formula>IF(RIGHT(TEXT(AI39,"0.#"),1)=".",FALSE,TRUE)</formula>
    </cfRule>
    <cfRule type="expression" dxfId="2920" priority="118">
      <formula>IF(RIGHT(TEXT(AI39,"0.#"),1)=".",TRUE,FALSE)</formula>
    </cfRule>
  </conditionalFormatting>
  <conditionalFormatting sqref="AE39">
    <cfRule type="expression" dxfId="2919" priority="115">
      <formula>IF(RIGHT(TEXT(AE39,"0.#"),1)=".",FALSE,TRUE)</formula>
    </cfRule>
    <cfRule type="expression" dxfId="2918" priority="116">
      <formula>IF(RIGHT(TEXT(AE39,"0.#"),1)=".",TRUE,FALSE)</formula>
    </cfRule>
  </conditionalFormatting>
  <conditionalFormatting sqref="AI116">
    <cfRule type="expression" dxfId="2917" priority="113">
      <formula>IF(RIGHT(TEXT(AI116,"0.#"),1)=".",FALSE,TRUE)</formula>
    </cfRule>
    <cfRule type="expression" dxfId="2916" priority="114">
      <formula>IF(RIGHT(TEXT(AI116,"0.#"),1)=".",TRUE,FALSE)</formula>
    </cfRule>
  </conditionalFormatting>
  <conditionalFormatting sqref="AI117">
    <cfRule type="expression" dxfId="2915" priority="111">
      <formula>IF(RIGHT(TEXT(AI117,"0.#"),1)=".",FALSE,TRUE)</formula>
    </cfRule>
    <cfRule type="expression" dxfId="2914" priority="112">
      <formula>IF(RIGHT(TEXT(AI117,"0.#"),1)=".",TRUE,FALSE)</formula>
    </cfRule>
  </conditionalFormatting>
  <conditionalFormatting sqref="AE116">
    <cfRule type="expression" dxfId="2913" priority="109">
      <formula>IF(RIGHT(TEXT(AE116,"0.#"),1)=".",FALSE,TRUE)</formula>
    </cfRule>
    <cfRule type="expression" dxfId="2912" priority="110">
      <formula>IF(RIGHT(TEXT(AE116,"0.#"),1)=".",TRUE,FALSE)</formula>
    </cfRule>
  </conditionalFormatting>
  <conditionalFormatting sqref="AE117">
    <cfRule type="expression" dxfId="2911" priority="107">
      <formula>IF(RIGHT(TEXT(AE117,"0.#"),1)=".",FALSE,TRUE)</formula>
    </cfRule>
    <cfRule type="expression" dxfId="2910" priority="108">
      <formula>IF(RIGHT(TEXT(AE117,"0.#"),1)=".",TRUE,FALSE)</formula>
    </cfRule>
  </conditionalFormatting>
  <conditionalFormatting sqref="AE134:AE135 AI134:AI135">
    <cfRule type="expression" dxfId="2909" priority="105">
      <formula>IF(RIGHT(TEXT(AE134,"0.#"),1)=".",FALSE,TRUE)</formula>
    </cfRule>
    <cfRule type="expression" dxfId="2908" priority="106">
      <formula>IF(RIGHT(TEXT(AE134,"0.#"),1)=".",TRUE,FALSE)</formula>
    </cfRule>
  </conditionalFormatting>
  <conditionalFormatting sqref="AL871:AO880">
    <cfRule type="expression" dxfId="2907" priority="101">
      <formula>IF(AND(AL871&gt;=0, RIGHT(TEXT(AL871,"0.#"),1)&lt;&gt;"."),TRUE,FALSE)</formula>
    </cfRule>
    <cfRule type="expression" dxfId="2906" priority="102">
      <formula>IF(AND(AL871&gt;=0, RIGHT(TEXT(AL871,"0.#"),1)="."),TRUE,FALSE)</formula>
    </cfRule>
    <cfRule type="expression" dxfId="2905" priority="103">
      <formula>IF(AND(AL871&lt;0, RIGHT(TEXT(AL871,"0.#"),1)&lt;&gt;"."),TRUE,FALSE)</formula>
    </cfRule>
    <cfRule type="expression" dxfId="2904" priority="104">
      <formula>IF(AND(AL871&lt;0, RIGHT(TEXT(AL871,"0.#"),1)="."),TRUE,FALSE)</formula>
    </cfRule>
  </conditionalFormatting>
  <conditionalFormatting sqref="AL838:AO867">
    <cfRule type="expression" dxfId="2903" priority="97">
      <formula>IF(AND(AL838&gt;=0, RIGHT(TEXT(AL838,"0.#"),1)&lt;&gt;"."),TRUE,FALSE)</formula>
    </cfRule>
    <cfRule type="expression" dxfId="2902" priority="98">
      <formula>IF(AND(AL838&gt;=0, RIGHT(TEXT(AL838,"0.#"),1)="."),TRUE,FALSE)</formula>
    </cfRule>
    <cfRule type="expression" dxfId="2901" priority="99">
      <formula>IF(AND(AL838&lt;0, RIGHT(TEXT(AL838,"0.#"),1)&lt;&gt;"."),TRUE,FALSE)</formula>
    </cfRule>
    <cfRule type="expression" dxfId="2900" priority="100">
      <formula>IF(AND(AL838&lt;0, RIGHT(TEXT(AL838,"0.#"),1)="."),TRUE,FALSE)</formula>
    </cfRule>
  </conditionalFormatting>
  <conditionalFormatting sqref="AL904:AO904">
    <cfRule type="expression" dxfId="2899" priority="93">
      <formula>IF(AND(AL904&gt;=0, RIGHT(TEXT(AL904,"0.#"),1)&lt;&gt;"."),TRUE,FALSE)</formula>
    </cfRule>
    <cfRule type="expression" dxfId="2898" priority="94">
      <formula>IF(AND(AL904&gt;=0, RIGHT(TEXT(AL904,"0.#"),1)="."),TRUE,FALSE)</formula>
    </cfRule>
    <cfRule type="expression" dxfId="2897" priority="95">
      <formula>IF(AND(AL904&lt;0, RIGHT(TEXT(AL904,"0.#"),1)&lt;&gt;"."),TRUE,FALSE)</formula>
    </cfRule>
    <cfRule type="expression" dxfId="2896" priority="96">
      <formula>IF(AND(AL904&lt;0, RIGHT(TEXT(AL904,"0.#"),1)="."),TRUE,FALSE)</formula>
    </cfRule>
  </conditionalFormatting>
  <conditionalFormatting sqref="AL905:AO905">
    <cfRule type="expression" dxfId="2895" priority="89">
      <formula>IF(AND(AL905&gt;=0, RIGHT(TEXT(AL905,"0.#"),1)&lt;&gt;"."),TRUE,FALSE)</formula>
    </cfRule>
    <cfRule type="expression" dxfId="2894" priority="90">
      <formula>IF(AND(AL905&gt;=0, RIGHT(TEXT(AL905,"0.#"),1)="."),TRUE,FALSE)</formula>
    </cfRule>
    <cfRule type="expression" dxfId="2893" priority="91">
      <formula>IF(AND(AL905&lt;0, RIGHT(TEXT(AL905,"0.#"),1)&lt;&gt;"."),TRUE,FALSE)</formula>
    </cfRule>
    <cfRule type="expression" dxfId="2892" priority="92">
      <formula>IF(AND(AL905&lt;0, RIGHT(TEXT(AL905,"0.#"),1)="."),TRUE,FALSE)</formula>
    </cfRule>
  </conditionalFormatting>
  <conditionalFormatting sqref="AL906:AO906">
    <cfRule type="expression" dxfId="2891" priority="85">
      <formula>IF(AND(AL906&gt;=0, RIGHT(TEXT(AL906,"0.#"),1)&lt;&gt;"."),TRUE,FALSE)</formula>
    </cfRule>
    <cfRule type="expression" dxfId="2890" priority="86">
      <formula>IF(AND(AL906&gt;=0, RIGHT(TEXT(AL906,"0.#"),1)="."),TRUE,FALSE)</formula>
    </cfRule>
    <cfRule type="expression" dxfId="2889" priority="87">
      <formula>IF(AND(AL906&lt;0, RIGHT(TEXT(AL906,"0.#"),1)&lt;&gt;"."),TRUE,FALSE)</formula>
    </cfRule>
    <cfRule type="expression" dxfId="2888" priority="88">
      <formula>IF(AND(AL906&lt;0, RIGHT(TEXT(AL906,"0.#"),1)="."),TRUE,FALSE)</formula>
    </cfRule>
  </conditionalFormatting>
  <conditionalFormatting sqref="AL907:AO907">
    <cfRule type="expression" dxfId="2887" priority="81">
      <formula>IF(AND(AL907&gt;=0, RIGHT(TEXT(AL907,"0.#"),1)&lt;&gt;"."),TRUE,FALSE)</formula>
    </cfRule>
    <cfRule type="expression" dxfId="2886" priority="82">
      <formula>IF(AND(AL907&gt;=0, RIGHT(TEXT(AL907,"0.#"),1)="."),TRUE,FALSE)</formula>
    </cfRule>
    <cfRule type="expression" dxfId="2885" priority="83">
      <formula>IF(AND(AL907&lt;0, RIGHT(TEXT(AL907,"0.#"),1)&lt;&gt;"."),TRUE,FALSE)</formula>
    </cfRule>
    <cfRule type="expression" dxfId="2884" priority="84">
      <formula>IF(AND(AL907&lt;0, RIGHT(TEXT(AL907,"0.#"),1)="."),TRUE,FALSE)</formula>
    </cfRule>
  </conditionalFormatting>
  <conditionalFormatting sqref="AL908:AO908">
    <cfRule type="expression" dxfId="2883" priority="77">
      <formula>IF(AND(AL908&gt;=0, RIGHT(TEXT(AL908,"0.#"),1)&lt;&gt;"."),TRUE,FALSE)</formula>
    </cfRule>
    <cfRule type="expression" dxfId="2882" priority="78">
      <formula>IF(AND(AL908&gt;=0, RIGHT(TEXT(AL908,"0.#"),1)="."),TRUE,FALSE)</formula>
    </cfRule>
    <cfRule type="expression" dxfId="2881" priority="79">
      <formula>IF(AND(AL908&lt;0, RIGHT(TEXT(AL908,"0.#"),1)&lt;&gt;"."),TRUE,FALSE)</formula>
    </cfRule>
    <cfRule type="expression" dxfId="2880" priority="80">
      <formula>IF(AND(AL908&lt;0, RIGHT(TEXT(AL908,"0.#"),1)="."),TRUE,FALSE)</formula>
    </cfRule>
  </conditionalFormatting>
  <conditionalFormatting sqref="AL909:AO909">
    <cfRule type="expression" dxfId="2879" priority="73">
      <formula>IF(AND(AL909&gt;=0, RIGHT(TEXT(AL909,"0.#"),1)&lt;&gt;"."),TRUE,FALSE)</formula>
    </cfRule>
    <cfRule type="expression" dxfId="2878" priority="74">
      <formula>IF(AND(AL909&gt;=0, RIGHT(TEXT(AL909,"0.#"),1)="."),TRUE,FALSE)</formula>
    </cfRule>
    <cfRule type="expression" dxfId="2877" priority="75">
      <formula>IF(AND(AL909&lt;0, RIGHT(TEXT(AL909,"0.#"),1)&lt;&gt;"."),TRUE,FALSE)</formula>
    </cfRule>
    <cfRule type="expression" dxfId="2876" priority="76">
      <formula>IF(AND(AL909&lt;0, RIGHT(TEXT(AL909,"0.#"),1)="."),TRUE,FALSE)</formula>
    </cfRule>
  </conditionalFormatting>
  <conditionalFormatting sqref="AL910:AO910">
    <cfRule type="expression" dxfId="2875" priority="69">
      <formula>IF(AND(AL910&gt;=0, RIGHT(TEXT(AL910,"0.#"),1)&lt;&gt;"."),TRUE,FALSE)</formula>
    </cfRule>
    <cfRule type="expression" dxfId="2874" priority="70">
      <formula>IF(AND(AL910&gt;=0, RIGHT(TEXT(AL910,"0.#"),1)="."),TRUE,FALSE)</formula>
    </cfRule>
    <cfRule type="expression" dxfId="2873" priority="71">
      <formula>IF(AND(AL910&lt;0, RIGHT(TEXT(AL910,"0.#"),1)&lt;&gt;"."),TRUE,FALSE)</formula>
    </cfRule>
    <cfRule type="expression" dxfId="2872" priority="72">
      <formula>IF(AND(AL910&lt;0, RIGHT(TEXT(AL910,"0.#"),1)="."),TRUE,FALSE)</formula>
    </cfRule>
  </conditionalFormatting>
  <conditionalFormatting sqref="AL911:AO911">
    <cfRule type="expression" dxfId="2871" priority="65">
      <formula>IF(AND(AL911&gt;=0, RIGHT(TEXT(AL911,"0.#"),1)&lt;&gt;"."),TRUE,FALSE)</formula>
    </cfRule>
    <cfRule type="expression" dxfId="2870" priority="66">
      <formula>IF(AND(AL911&gt;=0, RIGHT(TEXT(AL911,"0.#"),1)="."),TRUE,FALSE)</formula>
    </cfRule>
    <cfRule type="expression" dxfId="2869" priority="67">
      <formula>IF(AND(AL911&lt;0, RIGHT(TEXT(AL911,"0.#"),1)&lt;&gt;"."),TRUE,FALSE)</formula>
    </cfRule>
    <cfRule type="expression" dxfId="2868" priority="68">
      <formula>IF(AND(AL911&lt;0, RIGHT(TEXT(AL911,"0.#"),1)="."),TRUE,FALSE)</formula>
    </cfRule>
  </conditionalFormatting>
  <conditionalFormatting sqref="AL912:AO912">
    <cfRule type="expression" dxfId="2867" priority="61">
      <formula>IF(AND(AL912&gt;=0, RIGHT(TEXT(AL912,"0.#"),1)&lt;&gt;"."),TRUE,FALSE)</formula>
    </cfRule>
    <cfRule type="expression" dxfId="2866" priority="62">
      <formula>IF(AND(AL912&gt;=0, RIGHT(TEXT(AL912,"0.#"),1)="."),TRUE,FALSE)</formula>
    </cfRule>
    <cfRule type="expression" dxfId="2865" priority="63">
      <formula>IF(AND(AL912&lt;0, RIGHT(TEXT(AL912,"0.#"),1)&lt;&gt;"."),TRUE,FALSE)</formula>
    </cfRule>
    <cfRule type="expression" dxfId="2864" priority="64">
      <formula>IF(AND(AL912&lt;0, RIGHT(TEXT(AL912,"0.#"),1)="."),TRUE,FALSE)</formula>
    </cfRule>
  </conditionalFormatting>
  <conditionalFormatting sqref="AL913:AO913">
    <cfRule type="expression" dxfId="2863" priority="57">
      <formula>IF(AND(AL913&gt;=0, RIGHT(TEXT(AL913,"0.#"),1)&lt;&gt;"."),TRUE,FALSE)</formula>
    </cfRule>
    <cfRule type="expression" dxfId="2862" priority="58">
      <formula>IF(AND(AL913&gt;=0, RIGHT(TEXT(AL913,"0.#"),1)="."),TRUE,FALSE)</formula>
    </cfRule>
    <cfRule type="expression" dxfId="2861" priority="59">
      <formula>IF(AND(AL913&lt;0, RIGHT(TEXT(AL913,"0.#"),1)&lt;&gt;"."),TRUE,FALSE)</formula>
    </cfRule>
    <cfRule type="expression" dxfId="2860" priority="60">
      <formula>IF(AND(AL913&lt;0, RIGHT(TEXT(AL913,"0.#"),1)="."),TRUE,FALSE)</formula>
    </cfRule>
  </conditionalFormatting>
  <conditionalFormatting sqref="AL937:AO946">
    <cfRule type="expression" dxfId="2859" priority="53">
      <formula>IF(AND(AL937&gt;=0, RIGHT(TEXT(AL937,"0.#"),1)&lt;&gt;"."),TRUE,FALSE)</formula>
    </cfRule>
    <cfRule type="expression" dxfId="2858" priority="54">
      <formula>IF(AND(AL937&gt;=0, RIGHT(TEXT(AL937,"0.#"),1)="."),TRUE,FALSE)</formula>
    </cfRule>
    <cfRule type="expression" dxfId="2857" priority="55">
      <formula>IF(AND(AL937&lt;0, RIGHT(TEXT(AL937,"0.#"),1)&lt;&gt;"."),TRUE,FALSE)</formula>
    </cfRule>
    <cfRule type="expression" dxfId="2856" priority="56">
      <formula>IF(AND(AL937&lt;0, RIGHT(TEXT(AL937,"0.#"),1)="."),TRUE,FALSE)</formula>
    </cfRule>
  </conditionalFormatting>
  <conditionalFormatting sqref="Y846">
    <cfRule type="expression" dxfId="2855" priority="51">
      <formula>IF(RIGHT(TEXT(Y846,"0.#"),1)=".",FALSE,TRUE)</formula>
    </cfRule>
    <cfRule type="expression" dxfId="2854" priority="52">
      <formula>IF(RIGHT(TEXT(Y846,"0.#"),1)=".",TRUE,FALSE)</formula>
    </cfRule>
  </conditionalFormatting>
  <conditionalFormatting sqref="Y845">
    <cfRule type="expression" dxfId="2853" priority="49">
      <formula>IF(RIGHT(TEXT(Y845,"0.#"),1)=".",FALSE,TRUE)</formula>
    </cfRule>
    <cfRule type="expression" dxfId="2852" priority="50">
      <formula>IF(RIGHT(TEXT(Y845,"0.#"),1)=".",TRUE,FALSE)</formula>
    </cfRule>
  </conditionalFormatting>
  <conditionalFormatting sqref="Y844">
    <cfRule type="expression" dxfId="2851" priority="47">
      <formula>IF(RIGHT(TEXT(Y844,"0.#"),1)=".",FALSE,TRUE)</formula>
    </cfRule>
    <cfRule type="expression" dxfId="2850" priority="48">
      <formula>IF(RIGHT(TEXT(Y844,"0.#"),1)=".",TRUE,FALSE)</formula>
    </cfRule>
  </conditionalFormatting>
  <conditionalFormatting sqref="Y843">
    <cfRule type="expression" dxfId="2849" priority="45">
      <formula>IF(RIGHT(TEXT(Y843,"0.#"),1)=".",FALSE,TRUE)</formula>
    </cfRule>
    <cfRule type="expression" dxfId="2848" priority="46">
      <formula>IF(RIGHT(TEXT(Y843,"0.#"),1)=".",TRUE,FALSE)</formula>
    </cfRule>
  </conditionalFormatting>
  <conditionalFormatting sqref="Y842">
    <cfRule type="expression" dxfId="2847" priority="43">
      <formula>IF(RIGHT(TEXT(Y842,"0.#"),1)=".",FALSE,TRUE)</formula>
    </cfRule>
    <cfRule type="expression" dxfId="2846" priority="44">
      <formula>IF(RIGHT(TEXT(Y842,"0.#"),1)=".",TRUE,FALSE)</formula>
    </cfRule>
  </conditionalFormatting>
  <conditionalFormatting sqref="Y841">
    <cfRule type="expression" dxfId="2845" priority="41">
      <formula>IF(RIGHT(TEXT(Y841,"0.#"),1)=".",FALSE,TRUE)</formula>
    </cfRule>
    <cfRule type="expression" dxfId="2844" priority="42">
      <formula>IF(RIGHT(TEXT(Y841,"0.#"),1)=".",TRUE,FALSE)</formula>
    </cfRule>
  </conditionalFormatting>
  <conditionalFormatting sqref="Y840">
    <cfRule type="expression" dxfId="2843" priority="39">
      <formula>IF(RIGHT(TEXT(Y840,"0.#"),1)=".",FALSE,TRUE)</formula>
    </cfRule>
    <cfRule type="expression" dxfId="2842" priority="40">
      <formula>IF(RIGHT(TEXT(Y840,"0.#"),1)=".",TRUE,FALSE)</formula>
    </cfRule>
  </conditionalFormatting>
  <conditionalFormatting sqref="AU825:AU826">
    <cfRule type="expression" dxfId="2841" priority="37">
      <formula>IF(RIGHT(TEXT(AU825,"0.#"),1)=".",FALSE,TRUE)</formula>
    </cfRule>
    <cfRule type="expression" dxfId="2840" priority="38">
      <formula>IF(RIGHT(TEXT(AU825,"0.#"),1)=".",TRUE,FALSE)</formula>
    </cfRule>
  </conditionalFormatting>
  <conditionalFormatting sqref="Y972">
    <cfRule type="expression" dxfId="2839" priority="25">
      <formula>IF(RIGHT(TEXT(Y972,"0.#"),1)=".",FALSE,TRUE)</formula>
    </cfRule>
    <cfRule type="expression" dxfId="2838" priority="26">
      <formula>IF(RIGHT(TEXT(Y972,"0.#"),1)=".",TRUE,FALSE)</formula>
    </cfRule>
  </conditionalFormatting>
  <conditionalFormatting sqref="AL972:AO972">
    <cfRule type="expression" dxfId="2837" priority="27">
      <formula>IF(AND(AL972&gt;=0, RIGHT(TEXT(AL972,"0.#"),1)&lt;&gt;"."),TRUE,FALSE)</formula>
    </cfRule>
    <cfRule type="expression" dxfId="2836" priority="28">
      <formula>IF(AND(AL972&gt;=0, RIGHT(TEXT(AL972,"0.#"),1)="."),TRUE,FALSE)</formula>
    </cfRule>
    <cfRule type="expression" dxfId="2835" priority="29">
      <formula>IF(AND(AL972&lt;0, RIGHT(TEXT(AL972,"0.#"),1)&lt;&gt;"."),TRUE,FALSE)</formula>
    </cfRule>
    <cfRule type="expression" dxfId="2834" priority="30">
      <formula>IF(AND(AL972&lt;0, RIGHT(TEXT(AL972,"0.#"),1)="."),TRUE,FALSE)</formula>
    </cfRule>
  </conditionalFormatting>
  <conditionalFormatting sqref="Y971">
    <cfRule type="expression" dxfId="2833" priority="19">
      <formula>IF(RIGHT(TEXT(Y971,"0.#"),1)=".",FALSE,TRUE)</formula>
    </cfRule>
    <cfRule type="expression" dxfId="2832" priority="20">
      <formula>IF(RIGHT(TEXT(Y971,"0.#"),1)=".",TRUE,FALSE)</formula>
    </cfRule>
  </conditionalFormatting>
  <conditionalFormatting sqref="AL971:AO971">
    <cfRule type="expression" dxfId="2831" priority="21">
      <formula>IF(AND(AL971&gt;=0, RIGHT(TEXT(AL971,"0.#"),1)&lt;&gt;"."),TRUE,FALSE)</formula>
    </cfRule>
    <cfRule type="expression" dxfId="2830" priority="22">
      <formula>IF(AND(AL971&gt;=0, RIGHT(TEXT(AL971,"0.#"),1)="."),TRUE,FALSE)</formula>
    </cfRule>
    <cfRule type="expression" dxfId="2829" priority="23">
      <formula>IF(AND(AL971&lt;0, RIGHT(TEXT(AL971,"0.#"),1)&lt;&gt;"."),TRUE,FALSE)</formula>
    </cfRule>
    <cfRule type="expression" dxfId="2828" priority="24">
      <formula>IF(AND(AL971&lt;0, RIGHT(TEXT(AL971,"0.#"),1)="."),TRUE,FALSE)</formula>
    </cfRule>
  </conditionalFormatting>
  <conditionalFormatting sqref="Y981">
    <cfRule type="expression" dxfId="2827" priority="13">
      <formula>IF(RIGHT(TEXT(Y981,"0.#"),1)=".",FALSE,TRUE)</formula>
    </cfRule>
    <cfRule type="expression" dxfId="2826" priority="14">
      <formula>IF(RIGHT(TEXT(Y981,"0.#"),1)=".",TRUE,FALSE)</formula>
    </cfRule>
  </conditionalFormatting>
  <conditionalFormatting sqref="AL981:AO981">
    <cfRule type="expression" dxfId="2825" priority="15">
      <formula>IF(AND(AL981&gt;=0, RIGHT(TEXT(AL981,"0.#"),1)&lt;&gt;"."),TRUE,FALSE)</formula>
    </cfRule>
    <cfRule type="expression" dxfId="2824" priority="16">
      <formula>IF(AND(AL981&gt;=0, RIGHT(TEXT(AL981,"0.#"),1)="."),TRUE,FALSE)</formula>
    </cfRule>
    <cfRule type="expression" dxfId="2823" priority="17">
      <formula>IF(AND(AL981&lt;0, RIGHT(TEXT(AL981,"0.#"),1)&lt;&gt;"."),TRUE,FALSE)</formula>
    </cfRule>
    <cfRule type="expression" dxfId="2822" priority="18">
      <formula>IF(AND(AL981&lt;0, RIGHT(TEXT(AL981,"0.#"),1)="."),TRUE,FALSE)</formula>
    </cfRule>
  </conditionalFormatting>
  <conditionalFormatting sqref="Y974">
    <cfRule type="expression" dxfId="2821" priority="7">
      <formula>IF(RIGHT(TEXT(Y974,"0.#"),1)=".",FALSE,TRUE)</formula>
    </cfRule>
    <cfRule type="expression" dxfId="2820" priority="8">
      <formula>IF(RIGHT(TEXT(Y974,"0.#"),1)=".",TRUE,FALSE)</formula>
    </cfRule>
  </conditionalFormatting>
  <conditionalFormatting sqref="AL974:AO974">
    <cfRule type="expression" dxfId="2819" priority="9">
      <formula>IF(AND(AL974&gt;=0, RIGHT(TEXT(AL974,"0.#"),1)&lt;&gt;"."),TRUE,FALSE)</formula>
    </cfRule>
    <cfRule type="expression" dxfId="2818" priority="10">
      <formula>IF(AND(AL974&gt;=0, RIGHT(TEXT(AL974,"0.#"),1)="."),TRUE,FALSE)</formula>
    </cfRule>
    <cfRule type="expression" dxfId="2817" priority="11">
      <formula>IF(AND(AL974&lt;0, RIGHT(TEXT(AL974,"0.#"),1)&lt;&gt;"."),TRUE,FALSE)</formula>
    </cfRule>
    <cfRule type="expression" dxfId="2816" priority="12">
      <formula>IF(AND(AL974&lt;0, RIGHT(TEXT(AL974,"0.#"),1)="."),TRUE,FALSE)</formula>
    </cfRule>
  </conditionalFormatting>
  <conditionalFormatting sqref="Y975">
    <cfRule type="expression" dxfId="2815" priority="1">
      <formula>IF(RIGHT(TEXT(Y975,"0.#"),1)=".",FALSE,TRUE)</formula>
    </cfRule>
    <cfRule type="expression" dxfId="2814" priority="2">
      <formula>IF(RIGHT(TEXT(Y975,"0.#"),1)=".",TRUE,FALSE)</formula>
    </cfRule>
  </conditionalFormatting>
  <conditionalFormatting sqref="AL975:AO975">
    <cfRule type="expression" dxfId="2813" priority="3">
      <formula>IF(AND(AL975&gt;=0, RIGHT(TEXT(AL975,"0.#"),1)&lt;&gt;"."),TRUE,FALSE)</formula>
    </cfRule>
    <cfRule type="expression" dxfId="2812" priority="4">
      <formula>IF(AND(AL975&gt;=0, RIGHT(TEXT(AL975,"0.#"),1)="."),TRUE,FALSE)</formula>
    </cfRule>
    <cfRule type="expression" dxfId="2811" priority="5">
      <formula>IF(AND(AL975&lt;0, RIGHT(TEXT(AL975,"0.#"),1)&lt;&gt;"."),TRUE,FALSE)</formula>
    </cfRule>
    <cfRule type="expression" dxfId="2810" priority="6">
      <formula>IF(AND(AL975&lt;0, RIGHT(TEXT(AL975,"0.#"),1)="."),TRUE,FALSE)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4" max="16383" man="1"/>
    <brk id="740" max="16383" man="1"/>
    <brk id="792" max="16383" man="1"/>
    <brk id="834" max="16383" man="1"/>
    <brk id="901" max="16383" man="1"/>
    <brk id="967" max="16383" man="1"/>
    <brk id="1033"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view="pageBreakPreview" topLeftCell="A10" zoomScaleNormal="75" zoomScaleSheetLayoutView="100"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8" t="s">
        <v>0</v>
      </c>
      <c r="AK2" s="988"/>
      <c r="AL2" s="988"/>
      <c r="AM2" s="988"/>
      <c r="AN2" s="988"/>
      <c r="AO2" s="989" t="s">
        <v>333</v>
      </c>
      <c r="AP2" s="989"/>
      <c r="AQ2" s="989"/>
      <c r="AR2" s="78" t="str">
        <f>IF(OR(AO2="　", AO2=""), "", "-")</f>
        <v/>
      </c>
      <c r="AS2" s="990"/>
      <c r="AT2" s="990"/>
      <c r="AU2" s="990"/>
      <c r="AV2" s="51" t="str">
        <f>IF(AW2="", "", "-")</f>
        <v/>
      </c>
      <c r="AW2" s="935"/>
      <c r="AX2" s="935"/>
    </row>
    <row r="3" spans="1:50" ht="21" customHeight="1" thickBot="1" x14ac:dyDescent="0.25">
      <c r="A3" s="881" t="s">
        <v>416</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689</v>
      </c>
      <c r="AJ3" s="883" t="s">
        <v>548</v>
      </c>
      <c r="AK3" s="883"/>
      <c r="AL3" s="883"/>
      <c r="AM3" s="883"/>
      <c r="AN3" s="883"/>
      <c r="AO3" s="883"/>
      <c r="AP3" s="883"/>
      <c r="AQ3" s="883"/>
      <c r="AR3" s="883"/>
      <c r="AS3" s="883"/>
      <c r="AT3" s="883"/>
      <c r="AU3" s="883"/>
      <c r="AV3" s="883"/>
      <c r="AW3" s="883"/>
      <c r="AX3" s="24" t="s">
        <v>688</v>
      </c>
    </row>
    <row r="4" spans="1:50" ht="24.75" customHeight="1" x14ac:dyDescent="0.2">
      <c r="A4" s="711" t="s">
        <v>25</v>
      </c>
      <c r="B4" s="712"/>
      <c r="C4" s="712"/>
      <c r="D4" s="712"/>
      <c r="E4" s="712"/>
      <c r="F4" s="712"/>
      <c r="G4" s="689" t="s">
        <v>687</v>
      </c>
      <c r="H4" s="690"/>
      <c r="I4" s="690"/>
      <c r="J4" s="690"/>
      <c r="K4" s="690"/>
      <c r="L4" s="690"/>
      <c r="M4" s="690"/>
      <c r="N4" s="690"/>
      <c r="O4" s="690"/>
      <c r="P4" s="690"/>
      <c r="Q4" s="690"/>
      <c r="R4" s="690"/>
      <c r="S4" s="690"/>
      <c r="T4" s="690"/>
      <c r="U4" s="690"/>
      <c r="V4" s="690"/>
      <c r="W4" s="690"/>
      <c r="X4" s="690"/>
      <c r="Y4" s="691" t="s">
        <v>686</v>
      </c>
      <c r="Z4" s="692"/>
      <c r="AA4" s="692"/>
      <c r="AB4" s="692"/>
      <c r="AC4" s="692"/>
      <c r="AD4" s="693"/>
      <c r="AE4" s="694" t="s">
        <v>685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853" t="s">
        <v>684</v>
      </c>
      <c r="H5" s="854"/>
      <c r="I5" s="854"/>
      <c r="J5" s="854"/>
      <c r="K5" s="854"/>
      <c r="L5" s="854"/>
      <c r="M5" s="855" t="s">
        <v>66</v>
      </c>
      <c r="N5" s="856"/>
      <c r="O5" s="856"/>
      <c r="P5" s="856"/>
      <c r="Q5" s="856"/>
      <c r="R5" s="857"/>
      <c r="S5" s="858" t="s">
        <v>683</v>
      </c>
      <c r="T5" s="854"/>
      <c r="U5" s="854"/>
      <c r="V5" s="854"/>
      <c r="W5" s="854"/>
      <c r="X5" s="859"/>
      <c r="Y5" s="705" t="s">
        <v>3</v>
      </c>
      <c r="Z5" s="550"/>
      <c r="AA5" s="550"/>
      <c r="AB5" s="550"/>
      <c r="AC5" s="550"/>
      <c r="AD5" s="551"/>
      <c r="AE5" s="706" t="s">
        <v>682</v>
      </c>
      <c r="AF5" s="706"/>
      <c r="AG5" s="706"/>
      <c r="AH5" s="706"/>
      <c r="AI5" s="706"/>
      <c r="AJ5" s="706"/>
      <c r="AK5" s="706"/>
      <c r="AL5" s="706"/>
      <c r="AM5" s="706"/>
      <c r="AN5" s="706"/>
      <c r="AO5" s="706"/>
      <c r="AP5" s="707"/>
      <c r="AQ5" s="708" t="s">
        <v>681</v>
      </c>
      <c r="AR5" s="709"/>
      <c r="AS5" s="709"/>
      <c r="AT5" s="709"/>
      <c r="AU5" s="709"/>
      <c r="AV5" s="709"/>
      <c r="AW5" s="709"/>
      <c r="AX5" s="710"/>
    </row>
    <row r="6" spans="1:50" ht="39" customHeight="1" x14ac:dyDescent="0.2">
      <c r="A6" s="713" t="s">
        <v>4</v>
      </c>
      <c r="B6" s="714"/>
      <c r="C6" s="714"/>
      <c r="D6" s="714"/>
      <c r="E6" s="714"/>
      <c r="F6" s="714"/>
      <c r="G6" s="399" t="str">
        <f>[1]入力規則等!F39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2">
      <c r="A7" s="502" t="s">
        <v>22</v>
      </c>
      <c r="B7" s="503"/>
      <c r="C7" s="503"/>
      <c r="D7" s="503"/>
      <c r="E7" s="503"/>
      <c r="F7" s="504"/>
      <c r="G7" s="505"/>
      <c r="H7" s="506"/>
      <c r="I7" s="506"/>
      <c r="J7" s="506"/>
      <c r="K7" s="506"/>
      <c r="L7" s="506"/>
      <c r="M7" s="506"/>
      <c r="N7" s="506"/>
      <c r="O7" s="506"/>
      <c r="P7" s="506"/>
      <c r="Q7" s="506"/>
      <c r="R7" s="506"/>
      <c r="S7" s="506"/>
      <c r="T7" s="506"/>
      <c r="U7" s="506"/>
      <c r="V7" s="506"/>
      <c r="W7" s="506"/>
      <c r="X7" s="507"/>
      <c r="Y7" s="946" t="s">
        <v>680</v>
      </c>
      <c r="Z7" s="450"/>
      <c r="AA7" s="450"/>
      <c r="AB7" s="450"/>
      <c r="AC7" s="450"/>
      <c r="AD7" s="947"/>
      <c r="AE7" s="936" t="s">
        <v>679</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2">
      <c r="A8" s="502" t="s">
        <v>252</v>
      </c>
      <c r="B8" s="503"/>
      <c r="C8" s="503"/>
      <c r="D8" s="503"/>
      <c r="E8" s="503"/>
      <c r="F8" s="504"/>
      <c r="G8" s="957" t="str">
        <f>[1]入力規則等!A27</f>
        <v>-</v>
      </c>
      <c r="H8" s="727"/>
      <c r="I8" s="727"/>
      <c r="J8" s="727"/>
      <c r="K8" s="727"/>
      <c r="L8" s="727"/>
      <c r="M8" s="727"/>
      <c r="N8" s="727"/>
      <c r="O8" s="727"/>
      <c r="P8" s="727"/>
      <c r="Q8" s="727"/>
      <c r="R8" s="727"/>
      <c r="S8" s="727"/>
      <c r="T8" s="727"/>
      <c r="U8" s="727"/>
      <c r="V8" s="727"/>
      <c r="W8" s="727"/>
      <c r="X8" s="958"/>
      <c r="Y8" s="860" t="s">
        <v>678</v>
      </c>
      <c r="Z8" s="861"/>
      <c r="AA8" s="861"/>
      <c r="AB8" s="861"/>
      <c r="AC8" s="861"/>
      <c r="AD8" s="862"/>
      <c r="AE8" s="726" t="str">
        <f>[1]入力規則等!K13</f>
        <v>中小企業対策</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2">
      <c r="A9" s="863" t="s">
        <v>23</v>
      </c>
      <c r="B9" s="864"/>
      <c r="C9" s="864"/>
      <c r="D9" s="864"/>
      <c r="E9" s="864"/>
      <c r="F9" s="864"/>
      <c r="G9" s="865" t="s">
        <v>677</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2">
      <c r="A10" s="667" t="s">
        <v>30</v>
      </c>
      <c r="B10" s="668"/>
      <c r="C10" s="668"/>
      <c r="D10" s="668"/>
      <c r="E10" s="668"/>
      <c r="F10" s="668"/>
      <c r="G10" s="761" t="s">
        <v>676</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67" t="s">
        <v>5</v>
      </c>
      <c r="B11" s="668"/>
      <c r="C11" s="668"/>
      <c r="D11" s="668"/>
      <c r="E11" s="668"/>
      <c r="F11" s="669"/>
      <c r="G11" s="702" t="str">
        <f>[1]入力規則等!P10</f>
        <v>委託・請負、補助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1000" t="s">
        <v>24</v>
      </c>
      <c r="B12" s="1001"/>
      <c r="C12" s="1001"/>
      <c r="D12" s="1001"/>
      <c r="E12" s="1001"/>
      <c r="F12" s="1002"/>
      <c r="G12" s="767"/>
      <c r="H12" s="768"/>
      <c r="I12" s="768"/>
      <c r="J12" s="768"/>
      <c r="K12" s="768"/>
      <c r="L12" s="768"/>
      <c r="M12" s="768"/>
      <c r="N12" s="768"/>
      <c r="O12" s="768"/>
      <c r="P12" s="422" t="s">
        <v>383</v>
      </c>
      <c r="Q12" s="423"/>
      <c r="R12" s="423"/>
      <c r="S12" s="423"/>
      <c r="T12" s="423"/>
      <c r="U12" s="423"/>
      <c r="V12" s="424"/>
      <c r="W12" s="422" t="s">
        <v>675</v>
      </c>
      <c r="X12" s="423"/>
      <c r="Y12" s="423"/>
      <c r="Z12" s="423"/>
      <c r="AA12" s="423"/>
      <c r="AB12" s="423"/>
      <c r="AC12" s="424"/>
      <c r="AD12" s="422" t="s">
        <v>410</v>
      </c>
      <c r="AE12" s="423"/>
      <c r="AF12" s="423"/>
      <c r="AG12" s="423"/>
      <c r="AH12" s="423"/>
      <c r="AI12" s="423"/>
      <c r="AJ12" s="424"/>
      <c r="AK12" s="422" t="s">
        <v>674</v>
      </c>
      <c r="AL12" s="423"/>
      <c r="AM12" s="423"/>
      <c r="AN12" s="423"/>
      <c r="AO12" s="423"/>
      <c r="AP12" s="423"/>
      <c r="AQ12" s="424"/>
      <c r="AR12" s="422" t="s">
        <v>418</v>
      </c>
      <c r="AS12" s="423"/>
      <c r="AT12" s="423"/>
      <c r="AU12" s="423"/>
      <c r="AV12" s="423"/>
      <c r="AW12" s="423"/>
      <c r="AX12" s="729"/>
    </row>
    <row r="13" spans="1:50" ht="21" customHeight="1" x14ac:dyDescent="0.2">
      <c r="A13" s="621"/>
      <c r="B13" s="622"/>
      <c r="C13" s="622"/>
      <c r="D13" s="622"/>
      <c r="E13" s="622"/>
      <c r="F13" s="623"/>
      <c r="G13" s="730" t="s">
        <v>6</v>
      </c>
      <c r="H13" s="731"/>
      <c r="I13" s="772" t="s">
        <v>7</v>
      </c>
      <c r="J13" s="773"/>
      <c r="K13" s="773"/>
      <c r="L13" s="773"/>
      <c r="M13" s="773"/>
      <c r="N13" s="773"/>
      <c r="O13" s="774"/>
      <c r="P13" s="664" t="s">
        <v>673</v>
      </c>
      <c r="Q13" s="665"/>
      <c r="R13" s="665"/>
      <c r="S13" s="665"/>
      <c r="T13" s="665"/>
      <c r="U13" s="665"/>
      <c r="V13" s="666"/>
      <c r="W13" s="664">
        <v>110</v>
      </c>
      <c r="X13" s="665"/>
      <c r="Y13" s="665"/>
      <c r="Z13" s="665"/>
      <c r="AA13" s="665"/>
      <c r="AB13" s="665"/>
      <c r="AC13" s="666"/>
      <c r="AD13" s="664">
        <v>30</v>
      </c>
      <c r="AE13" s="665"/>
      <c r="AF13" s="665"/>
      <c r="AG13" s="665"/>
      <c r="AH13" s="665"/>
      <c r="AI13" s="665"/>
      <c r="AJ13" s="666"/>
      <c r="AK13" s="664">
        <v>30</v>
      </c>
      <c r="AL13" s="665"/>
      <c r="AM13" s="665"/>
      <c r="AN13" s="665"/>
      <c r="AO13" s="665"/>
      <c r="AP13" s="665"/>
      <c r="AQ13" s="666"/>
      <c r="AR13" s="943">
        <v>20</v>
      </c>
      <c r="AS13" s="944"/>
      <c r="AT13" s="944"/>
      <c r="AU13" s="944"/>
      <c r="AV13" s="944"/>
      <c r="AW13" s="944"/>
      <c r="AX13" s="945"/>
    </row>
    <row r="14" spans="1:50" ht="21" customHeight="1" x14ac:dyDescent="0.2">
      <c r="A14" s="621"/>
      <c r="B14" s="622"/>
      <c r="C14" s="622"/>
      <c r="D14" s="622"/>
      <c r="E14" s="622"/>
      <c r="F14" s="623"/>
      <c r="G14" s="732"/>
      <c r="H14" s="733"/>
      <c r="I14" s="718" t="s">
        <v>8</v>
      </c>
      <c r="J14" s="770"/>
      <c r="K14" s="770"/>
      <c r="L14" s="770"/>
      <c r="M14" s="770"/>
      <c r="N14" s="770"/>
      <c r="O14" s="771"/>
      <c r="P14" s="664" t="s">
        <v>673</v>
      </c>
      <c r="Q14" s="665"/>
      <c r="R14" s="665"/>
      <c r="S14" s="665"/>
      <c r="T14" s="665"/>
      <c r="U14" s="665"/>
      <c r="V14" s="666"/>
      <c r="W14" s="664" t="s">
        <v>673</v>
      </c>
      <c r="X14" s="665"/>
      <c r="Y14" s="665"/>
      <c r="Z14" s="665"/>
      <c r="AA14" s="665"/>
      <c r="AB14" s="665"/>
      <c r="AC14" s="666"/>
      <c r="AD14" s="664" t="s">
        <v>673</v>
      </c>
      <c r="AE14" s="665"/>
      <c r="AF14" s="665"/>
      <c r="AG14" s="665"/>
      <c r="AH14" s="665"/>
      <c r="AI14" s="665"/>
      <c r="AJ14" s="666"/>
      <c r="AK14" s="664" t="s">
        <v>673</v>
      </c>
      <c r="AL14" s="665"/>
      <c r="AM14" s="665"/>
      <c r="AN14" s="665"/>
      <c r="AO14" s="665"/>
      <c r="AP14" s="665"/>
      <c r="AQ14" s="666"/>
      <c r="AR14" s="796"/>
      <c r="AS14" s="796"/>
      <c r="AT14" s="796"/>
      <c r="AU14" s="796"/>
      <c r="AV14" s="796"/>
      <c r="AW14" s="796"/>
      <c r="AX14" s="797"/>
    </row>
    <row r="15" spans="1:50" ht="21" customHeight="1" x14ac:dyDescent="0.2">
      <c r="A15" s="621"/>
      <c r="B15" s="622"/>
      <c r="C15" s="622"/>
      <c r="D15" s="622"/>
      <c r="E15" s="622"/>
      <c r="F15" s="623"/>
      <c r="G15" s="732"/>
      <c r="H15" s="733"/>
      <c r="I15" s="718" t="s">
        <v>51</v>
      </c>
      <c r="J15" s="719"/>
      <c r="K15" s="719"/>
      <c r="L15" s="719"/>
      <c r="M15" s="719"/>
      <c r="N15" s="719"/>
      <c r="O15" s="720"/>
      <c r="P15" s="664" t="s">
        <v>673</v>
      </c>
      <c r="Q15" s="665"/>
      <c r="R15" s="665"/>
      <c r="S15" s="665"/>
      <c r="T15" s="665"/>
      <c r="U15" s="665"/>
      <c r="V15" s="666"/>
      <c r="W15" s="664" t="s">
        <v>673</v>
      </c>
      <c r="X15" s="665"/>
      <c r="Y15" s="665"/>
      <c r="Z15" s="665"/>
      <c r="AA15" s="665"/>
      <c r="AB15" s="665"/>
      <c r="AC15" s="666"/>
      <c r="AD15" s="664">
        <v>3</v>
      </c>
      <c r="AE15" s="665"/>
      <c r="AF15" s="665"/>
      <c r="AG15" s="665"/>
      <c r="AH15" s="665"/>
      <c r="AI15" s="665"/>
      <c r="AJ15" s="666"/>
      <c r="AK15" s="664" t="s">
        <v>673</v>
      </c>
      <c r="AL15" s="665"/>
      <c r="AM15" s="665"/>
      <c r="AN15" s="665"/>
      <c r="AO15" s="665"/>
      <c r="AP15" s="665"/>
      <c r="AQ15" s="666"/>
      <c r="AR15" s="664"/>
      <c r="AS15" s="665"/>
      <c r="AT15" s="665"/>
      <c r="AU15" s="665"/>
      <c r="AV15" s="665"/>
      <c r="AW15" s="665"/>
      <c r="AX15" s="814"/>
    </row>
    <row r="16" spans="1:50" ht="21" customHeight="1" x14ac:dyDescent="0.2">
      <c r="A16" s="621"/>
      <c r="B16" s="622"/>
      <c r="C16" s="622"/>
      <c r="D16" s="622"/>
      <c r="E16" s="622"/>
      <c r="F16" s="623"/>
      <c r="G16" s="732"/>
      <c r="H16" s="733"/>
      <c r="I16" s="718" t="s">
        <v>52</v>
      </c>
      <c r="J16" s="719"/>
      <c r="K16" s="719"/>
      <c r="L16" s="719"/>
      <c r="M16" s="719"/>
      <c r="N16" s="719"/>
      <c r="O16" s="720"/>
      <c r="P16" s="664" t="s">
        <v>673</v>
      </c>
      <c r="Q16" s="665"/>
      <c r="R16" s="665"/>
      <c r="S16" s="665"/>
      <c r="T16" s="665"/>
      <c r="U16" s="665"/>
      <c r="V16" s="666"/>
      <c r="W16" s="664">
        <v>-3</v>
      </c>
      <c r="X16" s="665"/>
      <c r="Y16" s="665"/>
      <c r="Z16" s="665"/>
      <c r="AA16" s="665"/>
      <c r="AB16" s="665"/>
      <c r="AC16" s="666"/>
      <c r="AD16" s="664" t="s">
        <v>673</v>
      </c>
      <c r="AE16" s="665"/>
      <c r="AF16" s="665"/>
      <c r="AG16" s="665"/>
      <c r="AH16" s="665"/>
      <c r="AI16" s="665"/>
      <c r="AJ16" s="666"/>
      <c r="AK16" s="664" t="s">
        <v>673</v>
      </c>
      <c r="AL16" s="665"/>
      <c r="AM16" s="665"/>
      <c r="AN16" s="665"/>
      <c r="AO16" s="665"/>
      <c r="AP16" s="665"/>
      <c r="AQ16" s="666"/>
      <c r="AR16" s="764"/>
      <c r="AS16" s="765"/>
      <c r="AT16" s="765"/>
      <c r="AU16" s="765"/>
      <c r="AV16" s="765"/>
      <c r="AW16" s="765"/>
      <c r="AX16" s="766"/>
    </row>
    <row r="17" spans="1:50" ht="24.75" customHeight="1" x14ac:dyDescent="0.2">
      <c r="A17" s="621"/>
      <c r="B17" s="622"/>
      <c r="C17" s="622"/>
      <c r="D17" s="622"/>
      <c r="E17" s="622"/>
      <c r="F17" s="623"/>
      <c r="G17" s="732"/>
      <c r="H17" s="733"/>
      <c r="I17" s="718" t="s">
        <v>50</v>
      </c>
      <c r="J17" s="770"/>
      <c r="K17" s="770"/>
      <c r="L17" s="770"/>
      <c r="M17" s="770"/>
      <c r="N17" s="770"/>
      <c r="O17" s="771"/>
      <c r="P17" s="664" t="s">
        <v>673</v>
      </c>
      <c r="Q17" s="665"/>
      <c r="R17" s="665"/>
      <c r="S17" s="665"/>
      <c r="T17" s="665"/>
      <c r="U17" s="665"/>
      <c r="V17" s="666"/>
      <c r="W17" s="664" t="s">
        <v>673</v>
      </c>
      <c r="X17" s="665"/>
      <c r="Y17" s="665"/>
      <c r="Z17" s="665"/>
      <c r="AA17" s="665"/>
      <c r="AB17" s="665"/>
      <c r="AC17" s="666"/>
      <c r="AD17" s="664" t="s">
        <v>673</v>
      </c>
      <c r="AE17" s="665"/>
      <c r="AF17" s="665"/>
      <c r="AG17" s="665"/>
      <c r="AH17" s="665"/>
      <c r="AI17" s="665"/>
      <c r="AJ17" s="666"/>
      <c r="AK17" s="664" t="s">
        <v>673</v>
      </c>
      <c r="AL17" s="665"/>
      <c r="AM17" s="665"/>
      <c r="AN17" s="665"/>
      <c r="AO17" s="665"/>
      <c r="AP17" s="665"/>
      <c r="AQ17" s="666"/>
      <c r="AR17" s="941"/>
      <c r="AS17" s="941"/>
      <c r="AT17" s="941"/>
      <c r="AU17" s="941"/>
      <c r="AV17" s="941"/>
      <c r="AW17" s="941"/>
      <c r="AX17" s="942"/>
    </row>
    <row r="18" spans="1:50" ht="24.75" customHeight="1" x14ac:dyDescent="0.2">
      <c r="A18" s="621"/>
      <c r="B18" s="622"/>
      <c r="C18" s="622"/>
      <c r="D18" s="622"/>
      <c r="E18" s="622"/>
      <c r="F18" s="623"/>
      <c r="G18" s="734"/>
      <c r="H18" s="735"/>
      <c r="I18" s="723" t="s">
        <v>20</v>
      </c>
      <c r="J18" s="724"/>
      <c r="K18" s="724"/>
      <c r="L18" s="724"/>
      <c r="M18" s="724"/>
      <c r="N18" s="724"/>
      <c r="O18" s="725"/>
      <c r="P18" s="892">
        <f>SUM(P13:V17)</f>
        <v>0</v>
      </c>
      <c r="Q18" s="893"/>
      <c r="R18" s="893"/>
      <c r="S18" s="893"/>
      <c r="T18" s="893"/>
      <c r="U18" s="893"/>
      <c r="V18" s="894"/>
      <c r="W18" s="892">
        <f>SUM(W13:AC17)</f>
        <v>107</v>
      </c>
      <c r="X18" s="893"/>
      <c r="Y18" s="893"/>
      <c r="Z18" s="893"/>
      <c r="AA18" s="893"/>
      <c r="AB18" s="893"/>
      <c r="AC18" s="894"/>
      <c r="AD18" s="892">
        <f>SUM(AD13:AJ17)</f>
        <v>33</v>
      </c>
      <c r="AE18" s="893"/>
      <c r="AF18" s="893"/>
      <c r="AG18" s="893"/>
      <c r="AH18" s="893"/>
      <c r="AI18" s="893"/>
      <c r="AJ18" s="894"/>
      <c r="AK18" s="892">
        <f>SUM(AK13:AQ17)</f>
        <v>30</v>
      </c>
      <c r="AL18" s="893"/>
      <c r="AM18" s="893"/>
      <c r="AN18" s="893"/>
      <c r="AO18" s="893"/>
      <c r="AP18" s="893"/>
      <c r="AQ18" s="894"/>
      <c r="AR18" s="892">
        <f>SUM(AR13:AX17)</f>
        <v>20</v>
      </c>
      <c r="AS18" s="893"/>
      <c r="AT18" s="893"/>
      <c r="AU18" s="893"/>
      <c r="AV18" s="893"/>
      <c r="AW18" s="893"/>
      <c r="AX18" s="895"/>
    </row>
    <row r="19" spans="1:50" ht="24.75" customHeight="1" x14ac:dyDescent="0.2">
      <c r="A19" s="621"/>
      <c r="B19" s="622"/>
      <c r="C19" s="622"/>
      <c r="D19" s="622"/>
      <c r="E19" s="622"/>
      <c r="F19" s="623"/>
      <c r="G19" s="890" t="s">
        <v>9</v>
      </c>
      <c r="H19" s="891"/>
      <c r="I19" s="891"/>
      <c r="J19" s="891"/>
      <c r="K19" s="891"/>
      <c r="L19" s="891"/>
      <c r="M19" s="891"/>
      <c r="N19" s="891"/>
      <c r="O19" s="891"/>
      <c r="P19" s="664">
        <v>0</v>
      </c>
      <c r="Q19" s="665"/>
      <c r="R19" s="665"/>
      <c r="S19" s="665"/>
      <c r="T19" s="665"/>
      <c r="U19" s="665"/>
      <c r="V19" s="666"/>
      <c r="W19" s="664">
        <v>107</v>
      </c>
      <c r="X19" s="665"/>
      <c r="Y19" s="665"/>
      <c r="Z19" s="665"/>
      <c r="AA19" s="665"/>
      <c r="AB19" s="665"/>
      <c r="AC19" s="666"/>
      <c r="AD19" s="664">
        <v>33</v>
      </c>
      <c r="AE19" s="665"/>
      <c r="AF19" s="665"/>
      <c r="AG19" s="665"/>
      <c r="AH19" s="665"/>
      <c r="AI19" s="665"/>
      <c r="AJ19" s="666"/>
      <c r="AK19" s="329"/>
      <c r="AL19" s="329"/>
      <c r="AM19" s="329"/>
      <c r="AN19" s="329"/>
      <c r="AO19" s="329"/>
      <c r="AP19" s="329"/>
      <c r="AQ19" s="329"/>
      <c r="AR19" s="329"/>
      <c r="AS19" s="329"/>
      <c r="AT19" s="329"/>
      <c r="AU19" s="329"/>
      <c r="AV19" s="329"/>
      <c r="AW19" s="329"/>
      <c r="AX19" s="331"/>
    </row>
    <row r="20" spans="1:50" ht="24.75" customHeight="1" x14ac:dyDescent="0.2">
      <c r="A20" s="621"/>
      <c r="B20" s="622"/>
      <c r="C20" s="622"/>
      <c r="D20" s="622"/>
      <c r="E20" s="622"/>
      <c r="F20" s="623"/>
      <c r="G20" s="890" t="s">
        <v>10</v>
      </c>
      <c r="H20" s="891"/>
      <c r="I20" s="891"/>
      <c r="J20" s="891"/>
      <c r="K20" s="891"/>
      <c r="L20" s="891"/>
      <c r="M20" s="891"/>
      <c r="N20" s="891"/>
      <c r="O20" s="891"/>
      <c r="P20" s="317" t="str">
        <f>IF(P18=0, "-", SUM(P19)/P18)</f>
        <v>-</v>
      </c>
      <c r="Q20" s="317"/>
      <c r="R20" s="317"/>
      <c r="S20" s="317"/>
      <c r="T20" s="317"/>
      <c r="U20" s="317"/>
      <c r="V20" s="317"/>
      <c r="W20" s="317">
        <f>IF(W18=0, "-", SUM(W19)/W18)</f>
        <v>1</v>
      </c>
      <c r="X20" s="317"/>
      <c r="Y20" s="317"/>
      <c r="Z20" s="317"/>
      <c r="AA20" s="317"/>
      <c r="AB20" s="317"/>
      <c r="AC20" s="317"/>
      <c r="AD20" s="317">
        <f>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
      <c r="A21" s="863"/>
      <c r="B21" s="864"/>
      <c r="C21" s="864"/>
      <c r="D21" s="864"/>
      <c r="E21" s="864"/>
      <c r="F21" s="1003"/>
      <c r="G21" s="315" t="s">
        <v>345</v>
      </c>
      <c r="H21" s="316"/>
      <c r="I21" s="316"/>
      <c r="J21" s="316"/>
      <c r="K21" s="316"/>
      <c r="L21" s="316"/>
      <c r="M21" s="316"/>
      <c r="N21" s="316"/>
      <c r="O21" s="316"/>
      <c r="P21" s="317" t="str">
        <f>IF(P19=0, "-", SUM(P19)/SUM(P13,P14))</f>
        <v>-</v>
      </c>
      <c r="Q21" s="317"/>
      <c r="R21" s="317"/>
      <c r="S21" s="317"/>
      <c r="T21" s="317"/>
      <c r="U21" s="317"/>
      <c r="V21" s="317"/>
      <c r="W21" s="317">
        <f>IF(W19=0, "-", SUM(W19)/SUM(W13,W14))</f>
        <v>0.97272727272727277</v>
      </c>
      <c r="X21" s="317"/>
      <c r="Y21" s="317"/>
      <c r="Z21" s="317"/>
      <c r="AA21" s="317"/>
      <c r="AB21" s="317"/>
      <c r="AC21" s="317"/>
      <c r="AD21" s="317">
        <f>IF(AD19=0, "-", SUM(AD19)/SUM(AD13,AD14))</f>
        <v>1.1000000000000001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2">
      <c r="A22" s="970" t="s">
        <v>419</v>
      </c>
      <c r="B22" s="971"/>
      <c r="C22" s="971"/>
      <c r="D22" s="971"/>
      <c r="E22" s="971"/>
      <c r="F22" s="972"/>
      <c r="G22" s="1008" t="s">
        <v>324</v>
      </c>
      <c r="H22" s="221"/>
      <c r="I22" s="221"/>
      <c r="J22" s="221"/>
      <c r="K22" s="221"/>
      <c r="L22" s="221"/>
      <c r="M22" s="221"/>
      <c r="N22" s="221"/>
      <c r="O22" s="222"/>
      <c r="P22" s="959" t="s">
        <v>672</v>
      </c>
      <c r="Q22" s="221"/>
      <c r="R22" s="221"/>
      <c r="S22" s="221"/>
      <c r="T22" s="221"/>
      <c r="U22" s="221"/>
      <c r="V22" s="222"/>
      <c r="W22" s="959" t="s">
        <v>671</v>
      </c>
      <c r="X22" s="221"/>
      <c r="Y22" s="221"/>
      <c r="Z22" s="221"/>
      <c r="AA22" s="221"/>
      <c r="AB22" s="221"/>
      <c r="AC22" s="222"/>
      <c r="AD22" s="959" t="s">
        <v>670</v>
      </c>
      <c r="AE22" s="221"/>
      <c r="AF22" s="221"/>
      <c r="AG22" s="221"/>
      <c r="AH22" s="221"/>
      <c r="AI22" s="221"/>
      <c r="AJ22" s="221"/>
      <c r="AK22" s="221"/>
      <c r="AL22" s="221"/>
      <c r="AM22" s="221"/>
      <c r="AN22" s="221"/>
      <c r="AO22" s="221"/>
      <c r="AP22" s="221"/>
      <c r="AQ22" s="221"/>
      <c r="AR22" s="221"/>
      <c r="AS22" s="221"/>
      <c r="AT22" s="221"/>
      <c r="AU22" s="221"/>
      <c r="AV22" s="221"/>
      <c r="AW22" s="221"/>
      <c r="AX22" s="979"/>
    </row>
    <row r="23" spans="1:50" ht="25.5" customHeight="1" x14ac:dyDescent="0.2">
      <c r="A23" s="973"/>
      <c r="B23" s="974"/>
      <c r="C23" s="974"/>
      <c r="D23" s="974"/>
      <c r="E23" s="974"/>
      <c r="F23" s="975"/>
      <c r="G23" s="1009" t="s">
        <v>669</v>
      </c>
      <c r="H23" s="1010"/>
      <c r="I23" s="1010"/>
      <c r="J23" s="1010"/>
      <c r="K23" s="1010"/>
      <c r="L23" s="1010"/>
      <c r="M23" s="1010"/>
      <c r="N23" s="1010"/>
      <c r="O23" s="1011"/>
      <c r="P23" s="943">
        <v>18</v>
      </c>
      <c r="Q23" s="944"/>
      <c r="R23" s="944"/>
      <c r="S23" s="944"/>
      <c r="T23" s="944"/>
      <c r="U23" s="944"/>
      <c r="V23" s="960"/>
      <c r="W23" s="943">
        <v>15</v>
      </c>
      <c r="X23" s="944"/>
      <c r="Y23" s="944"/>
      <c r="Z23" s="944"/>
      <c r="AA23" s="944"/>
      <c r="AB23" s="944"/>
      <c r="AC23" s="960"/>
      <c r="AD23" s="980" t="s">
        <v>668</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2">
      <c r="A24" s="973"/>
      <c r="B24" s="974"/>
      <c r="C24" s="974"/>
      <c r="D24" s="974"/>
      <c r="E24" s="974"/>
      <c r="F24" s="975"/>
      <c r="G24" s="961" t="s">
        <v>667</v>
      </c>
      <c r="H24" s="962"/>
      <c r="I24" s="962"/>
      <c r="J24" s="962"/>
      <c r="K24" s="962"/>
      <c r="L24" s="962"/>
      <c r="M24" s="962"/>
      <c r="N24" s="962"/>
      <c r="O24" s="963"/>
      <c r="P24" s="664">
        <v>12</v>
      </c>
      <c r="Q24" s="665"/>
      <c r="R24" s="665"/>
      <c r="S24" s="665"/>
      <c r="T24" s="665"/>
      <c r="U24" s="665"/>
      <c r="V24" s="666"/>
      <c r="W24" s="664">
        <v>12</v>
      </c>
      <c r="X24" s="665"/>
      <c r="Y24" s="665"/>
      <c r="Z24" s="665"/>
      <c r="AA24" s="665"/>
      <c r="AB24" s="665"/>
      <c r="AC24" s="666"/>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2">
      <c r="A25" s="973"/>
      <c r="B25" s="974"/>
      <c r="C25" s="974"/>
      <c r="D25" s="974"/>
      <c r="E25" s="974"/>
      <c r="F25" s="975"/>
      <c r="G25" s="961"/>
      <c r="H25" s="962"/>
      <c r="I25" s="962"/>
      <c r="J25" s="962"/>
      <c r="K25" s="962"/>
      <c r="L25" s="962"/>
      <c r="M25" s="962"/>
      <c r="N25" s="962"/>
      <c r="O25" s="963"/>
      <c r="P25" s="664"/>
      <c r="Q25" s="665"/>
      <c r="R25" s="665"/>
      <c r="S25" s="665"/>
      <c r="T25" s="665"/>
      <c r="U25" s="665"/>
      <c r="V25" s="666"/>
      <c r="W25" s="664"/>
      <c r="X25" s="665"/>
      <c r="Y25" s="665"/>
      <c r="Z25" s="665"/>
      <c r="AA25" s="665"/>
      <c r="AB25" s="665"/>
      <c r="AC25" s="666"/>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2">
      <c r="A26" s="973"/>
      <c r="B26" s="974"/>
      <c r="C26" s="974"/>
      <c r="D26" s="974"/>
      <c r="E26" s="974"/>
      <c r="F26" s="975"/>
      <c r="G26" s="961"/>
      <c r="H26" s="962"/>
      <c r="I26" s="962"/>
      <c r="J26" s="962"/>
      <c r="K26" s="962"/>
      <c r="L26" s="962"/>
      <c r="M26" s="962"/>
      <c r="N26" s="962"/>
      <c r="O26" s="963"/>
      <c r="P26" s="664"/>
      <c r="Q26" s="665"/>
      <c r="R26" s="665"/>
      <c r="S26" s="665"/>
      <c r="T26" s="665"/>
      <c r="U26" s="665"/>
      <c r="V26" s="666"/>
      <c r="W26" s="664"/>
      <c r="X26" s="665"/>
      <c r="Y26" s="665"/>
      <c r="Z26" s="665"/>
      <c r="AA26" s="665"/>
      <c r="AB26" s="665"/>
      <c r="AC26" s="666"/>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2">
      <c r="A27" s="973"/>
      <c r="B27" s="974"/>
      <c r="C27" s="974"/>
      <c r="D27" s="974"/>
      <c r="E27" s="974"/>
      <c r="F27" s="975"/>
      <c r="G27" s="961"/>
      <c r="H27" s="962"/>
      <c r="I27" s="962"/>
      <c r="J27" s="962"/>
      <c r="K27" s="962"/>
      <c r="L27" s="962"/>
      <c r="M27" s="962"/>
      <c r="N27" s="962"/>
      <c r="O27" s="963"/>
      <c r="P27" s="664"/>
      <c r="Q27" s="665"/>
      <c r="R27" s="665"/>
      <c r="S27" s="665"/>
      <c r="T27" s="665"/>
      <c r="U27" s="665"/>
      <c r="V27" s="666"/>
      <c r="W27" s="664"/>
      <c r="X27" s="665"/>
      <c r="Y27" s="665"/>
      <c r="Z27" s="665"/>
      <c r="AA27" s="665"/>
      <c r="AB27" s="665"/>
      <c r="AC27" s="666"/>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2">
      <c r="A28" s="973"/>
      <c r="B28" s="974"/>
      <c r="C28" s="974"/>
      <c r="D28" s="974"/>
      <c r="E28" s="974"/>
      <c r="F28" s="975"/>
      <c r="G28" s="964" t="s">
        <v>80</v>
      </c>
      <c r="H28" s="965"/>
      <c r="I28" s="965"/>
      <c r="J28" s="965"/>
      <c r="K28" s="965"/>
      <c r="L28" s="965"/>
      <c r="M28" s="965"/>
      <c r="N28" s="965"/>
      <c r="O28" s="966"/>
      <c r="P28" s="892">
        <f>P29-SUM(P23:P27)</f>
        <v>0</v>
      </c>
      <c r="Q28" s="893"/>
      <c r="R28" s="893"/>
      <c r="S28" s="893"/>
      <c r="T28" s="893"/>
      <c r="U28" s="893"/>
      <c r="V28" s="894"/>
      <c r="W28" s="892">
        <f>W29-SUM(W23:W27)</f>
        <v>-7</v>
      </c>
      <c r="X28" s="893"/>
      <c r="Y28" s="893"/>
      <c r="Z28" s="893"/>
      <c r="AA28" s="893"/>
      <c r="AB28" s="893"/>
      <c r="AC28" s="89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5">
      <c r="A29" s="976"/>
      <c r="B29" s="977"/>
      <c r="C29" s="977"/>
      <c r="D29" s="977"/>
      <c r="E29" s="977"/>
      <c r="F29" s="978"/>
      <c r="G29" s="967" t="s">
        <v>20</v>
      </c>
      <c r="H29" s="968"/>
      <c r="I29" s="968"/>
      <c r="J29" s="968"/>
      <c r="K29" s="968"/>
      <c r="L29" s="968"/>
      <c r="M29" s="968"/>
      <c r="N29" s="968"/>
      <c r="O29" s="969"/>
      <c r="P29" s="664">
        <f>AK13</f>
        <v>30</v>
      </c>
      <c r="Q29" s="665"/>
      <c r="R29" s="665"/>
      <c r="S29" s="665"/>
      <c r="T29" s="665"/>
      <c r="U29" s="665"/>
      <c r="V29" s="666"/>
      <c r="W29" s="991">
        <f>AR13</f>
        <v>20</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2">
      <c r="A30" s="875" t="s">
        <v>340</v>
      </c>
      <c r="B30" s="876"/>
      <c r="C30" s="876"/>
      <c r="D30" s="876"/>
      <c r="E30" s="876"/>
      <c r="F30" s="877"/>
      <c r="G30" s="781" t="s">
        <v>146</v>
      </c>
      <c r="H30" s="782"/>
      <c r="I30" s="782"/>
      <c r="J30" s="782"/>
      <c r="K30" s="782"/>
      <c r="L30" s="782"/>
      <c r="M30" s="782"/>
      <c r="N30" s="782"/>
      <c r="O30" s="783"/>
      <c r="P30" s="871" t="s">
        <v>59</v>
      </c>
      <c r="Q30" s="782"/>
      <c r="R30" s="782"/>
      <c r="S30" s="782"/>
      <c r="T30" s="782"/>
      <c r="U30" s="782"/>
      <c r="V30" s="782"/>
      <c r="W30" s="782"/>
      <c r="X30" s="783"/>
      <c r="Y30" s="868"/>
      <c r="Z30" s="869"/>
      <c r="AA30" s="870"/>
      <c r="AB30" s="872" t="s">
        <v>11</v>
      </c>
      <c r="AC30" s="873"/>
      <c r="AD30" s="874"/>
      <c r="AE30" s="872" t="s">
        <v>383</v>
      </c>
      <c r="AF30" s="873"/>
      <c r="AG30" s="873"/>
      <c r="AH30" s="874"/>
      <c r="AI30" s="872" t="s">
        <v>646</v>
      </c>
      <c r="AJ30" s="873"/>
      <c r="AK30" s="873"/>
      <c r="AL30" s="874"/>
      <c r="AM30" s="939" t="s">
        <v>410</v>
      </c>
      <c r="AN30" s="939"/>
      <c r="AO30" s="939"/>
      <c r="AP30" s="872"/>
      <c r="AQ30" s="775" t="s">
        <v>228</v>
      </c>
      <c r="AR30" s="776"/>
      <c r="AS30" s="776"/>
      <c r="AT30" s="777"/>
      <c r="AU30" s="782" t="s">
        <v>134</v>
      </c>
      <c r="AV30" s="782"/>
      <c r="AW30" s="782"/>
      <c r="AX30" s="940"/>
    </row>
    <row r="31" spans="1:50" ht="18.75" customHeight="1" x14ac:dyDescent="0.2">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6"/>
      <c r="AC31" s="247"/>
      <c r="AD31" s="248"/>
      <c r="AE31" s="246"/>
      <c r="AF31" s="247"/>
      <c r="AG31" s="247"/>
      <c r="AH31" s="248"/>
      <c r="AI31" s="246"/>
      <c r="AJ31" s="247"/>
      <c r="AK31" s="247"/>
      <c r="AL31" s="248"/>
      <c r="AM31" s="250"/>
      <c r="AN31" s="250"/>
      <c r="AO31" s="250"/>
      <c r="AP31" s="246"/>
      <c r="AQ31" s="597"/>
      <c r="AR31" s="200"/>
      <c r="AS31" s="133" t="s">
        <v>229</v>
      </c>
      <c r="AT31" s="134"/>
      <c r="AU31" s="199"/>
      <c r="AV31" s="199"/>
      <c r="AW31" s="402" t="s">
        <v>640</v>
      </c>
      <c r="AX31" s="403"/>
    </row>
    <row r="32" spans="1:50" ht="23.25" customHeight="1" x14ac:dyDescent="0.2">
      <c r="A32" s="407"/>
      <c r="B32" s="405"/>
      <c r="C32" s="405"/>
      <c r="D32" s="405"/>
      <c r="E32" s="405"/>
      <c r="F32" s="406"/>
      <c r="G32" s="571"/>
      <c r="H32" s="572"/>
      <c r="I32" s="572"/>
      <c r="J32" s="572"/>
      <c r="K32" s="572"/>
      <c r="L32" s="572"/>
      <c r="M32" s="572"/>
      <c r="N32" s="572"/>
      <c r="O32" s="573"/>
      <c r="P32" s="105"/>
      <c r="Q32" s="105"/>
      <c r="R32" s="105"/>
      <c r="S32" s="105"/>
      <c r="T32" s="105"/>
      <c r="U32" s="105"/>
      <c r="V32" s="105"/>
      <c r="W32" s="105"/>
      <c r="X32" s="106"/>
      <c r="Y32" s="478" t="s">
        <v>12</v>
      </c>
      <c r="Z32" s="538"/>
      <c r="AA32" s="539"/>
      <c r="AB32" s="468"/>
      <c r="AC32" s="468"/>
      <c r="AD32" s="468"/>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3.25" customHeight="1" x14ac:dyDescent="0.2">
      <c r="A33" s="408"/>
      <c r="B33" s="409"/>
      <c r="C33" s="409"/>
      <c r="D33" s="409"/>
      <c r="E33" s="409"/>
      <c r="F33" s="410"/>
      <c r="G33" s="574"/>
      <c r="H33" s="575"/>
      <c r="I33" s="575"/>
      <c r="J33" s="575"/>
      <c r="K33" s="575"/>
      <c r="L33" s="575"/>
      <c r="M33" s="575"/>
      <c r="N33" s="575"/>
      <c r="O33" s="576"/>
      <c r="P33" s="108"/>
      <c r="Q33" s="108"/>
      <c r="R33" s="108"/>
      <c r="S33" s="108"/>
      <c r="T33" s="108"/>
      <c r="U33" s="108"/>
      <c r="V33" s="108"/>
      <c r="W33" s="108"/>
      <c r="X33" s="109"/>
      <c r="Y33" s="422" t="s">
        <v>54</v>
      </c>
      <c r="Z33" s="423"/>
      <c r="AA33" s="424"/>
      <c r="AB33" s="530"/>
      <c r="AC33" s="530"/>
      <c r="AD33" s="530"/>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3.25" customHeight="1" x14ac:dyDescent="0.2">
      <c r="A34" s="407"/>
      <c r="B34" s="405"/>
      <c r="C34" s="405"/>
      <c r="D34" s="405"/>
      <c r="E34" s="405"/>
      <c r="F34" s="406"/>
      <c r="G34" s="577"/>
      <c r="H34" s="578"/>
      <c r="I34" s="578"/>
      <c r="J34" s="578"/>
      <c r="K34" s="578"/>
      <c r="L34" s="578"/>
      <c r="M34" s="578"/>
      <c r="N34" s="578"/>
      <c r="O34" s="579"/>
      <c r="P34" s="111"/>
      <c r="Q34" s="111"/>
      <c r="R34" s="111"/>
      <c r="S34" s="111"/>
      <c r="T34" s="111"/>
      <c r="U34" s="111"/>
      <c r="V34" s="111"/>
      <c r="W34" s="111"/>
      <c r="X34" s="112"/>
      <c r="Y34" s="422" t="s">
        <v>13</v>
      </c>
      <c r="Z34" s="423"/>
      <c r="AA34" s="424"/>
      <c r="AB34" s="566" t="s">
        <v>639</v>
      </c>
      <c r="AC34" s="566"/>
      <c r="AD34" s="566"/>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ht="23.25" customHeight="1" x14ac:dyDescent="0.2">
      <c r="A35" s="225" t="s">
        <v>371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x14ac:dyDescent="0.2">
      <c r="A37" s="778" t="s">
        <v>340</v>
      </c>
      <c r="B37" s="779"/>
      <c r="C37" s="779"/>
      <c r="D37" s="779"/>
      <c r="E37" s="779"/>
      <c r="F37" s="780"/>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3" t="s">
        <v>383</v>
      </c>
      <c r="AF37" s="244"/>
      <c r="AG37" s="244"/>
      <c r="AH37" s="245"/>
      <c r="AI37" s="243" t="s">
        <v>646</v>
      </c>
      <c r="AJ37" s="244"/>
      <c r="AK37" s="244"/>
      <c r="AL37" s="245"/>
      <c r="AM37" s="249" t="s">
        <v>410</v>
      </c>
      <c r="AN37" s="249"/>
      <c r="AO37" s="249"/>
      <c r="AP37" s="249"/>
      <c r="AQ37" s="151" t="s">
        <v>228</v>
      </c>
      <c r="AR37" s="152"/>
      <c r="AS37" s="152"/>
      <c r="AT37" s="153"/>
      <c r="AU37" s="418" t="s">
        <v>134</v>
      </c>
      <c r="AV37" s="418"/>
      <c r="AW37" s="418"/>
      <c r="AX37" s="934"/>
    </row>
    <row r="38" spans="1:50" ht="18.75" customHeight="1" x14ac:dyDescent="0.2">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6"/>
      <c r="AC38" s="247"/>
      <c r="AD38" s="248"/>
      <c r="AE38" s="246"/>
      <c r="AF38" s="247"/>
      <c r="AG38" s="247"/>
      <c r="AH38" s="248"/>
      <c r="AI38" s="246"/>
      <c r="AJ38" s="247"/>
      <c r="AK38" s="247"/>
      <c r="AL38" s="248"/>
      <c r="AM38" s="250"/>
      <c r="AN38" s="250"/>
      <c r="AO38" s="250"/>
      <c r="AP38" s="250"/>
      <c r="AQ38" s="597"/>
      <c r="AR38" s="200"/>
      <c r="AS38" s="133" t="s">
        <v>229</v>
      </c>
      <c r="AT38" s="134"/>
      <c r="AU38" s="199"/>
      <c r="AV38" s="199"/>
      <c r="AW38" s="402" t="s">
        <v>640</v>
      </c>
      <c r="AX38" s="403"/>
    </row>
    <row r="39" spans="1:50" ht="23.25" customHeight="1" x14ac:dyDescent="0.2">
      <c r="A39" s="407"/>
      <c r="B39" s="405"/>
      <c r="C39" s="405"/>
      <c r="D39" s="405"/>
      <c r="E39" s="405"/>
      <c r="F39" s="406"/>
      <c r="G39" s="571"/>
      <c r="H39" s="572"/>
      <c r="I39" s="572"/>
      <c r="J39" s="572"/>
      <c r="K39" s="572"/>
      <c r="L39" s="572"/>
      <c r="M39" s="572"/>
      <c r="N39" s="572"/>
      <c r="O39" s="573"/>
      <c r="P39" s="105"/>
      <c r="Q39" s="105"/>
      <c r="R39" s="105"/>
      <c r="S39" s="105"/>
      <c r="T39" s="105"/>
      <c r="U39" s="105"/>
      <c r="V39" s="105"/>
      <c r="W39" s="105"/>
      <c r="X39" s="106"/>
      <c r="Y39" s="478" t="s">
        <v>12</v>
      </c>
      <c r="Z39" s="538"/>
      <c r="AA39" s="539"/>
      <c r="AB39" s="468"/>
      <c r="AC39" s="468"/>
      <c r="AD39" s="468"/>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customHeight="1" x14ac:dyDescent="0.2">
      <c r="A40" s="408"/>
      <c r="B40" s="409"/>
      <c r="C40" s="409"/>
      <c r="D40" s="409"/>
      <c r="E40" s="409"/>
      <c r="F40" s="410"/>
      <c r="G40" s="574"/>
      <c r="H40" s="575"/>
      <c r="I40" s="575"/>
      <c r="J40" s="575"/>
      <c r="K40" s="575"/>
      <c r="L40" s="575"/>
      <c r="M40" s="575"/>
      <c r="N40" s="575"/>
      <c r="O40" s="576"/>
      <c r="P40" s="108"/>
      <c r="Q40" s="108"/>
      <c r="R40" s="108"/>
      <c r="S40" s="108"/>
      <c r="T40" s="108"/>
      <c r="U40" s="108"/>
      <c r="V40" s="108"/>
      <c r="W40" s="108"/>
      <c r="X40" s="109"/>
      <c r="Y40" s="422" t="s">
        <v>54</v>
      </c>
      <c r="Z40" s="423"/>
      <c r="AA40" s="424"/>
      <c r="AB40" s="530"/>
      <c r="AC40" s="530"/>
      <c r="AD40" s="530"/>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customHeight="1" x14ac:dyDescent="0.2">
      <c r="A41" s="411"/>
      <c r="B41" s="412"/>
      <c r="C41" s="412"/>
      <c r="D41" s="412"/>
      <c r="E41" s="412"/>
      <c r="F41" s="413"/>
      <c r="G41" s="577"/>
      <c r="H41" s="578"/>
      <c r="I41" s="578"/>
      <c r="J41" s="578"/>
      <c r="K41" s="578"/>
      <c r="L41" s="578"/>
      <c r="M41" s="578"/>
      <c r="N41" s="578"/>
      <c r="O41" s="579"/>
      <c r="P41" s="111"/>
      <c r="Q41" s="111"/>
      <c r="R41" s="111"/>
      <c r="S41" s="111"/>
      <c r="T41" s="111"/>
      <c r="U41" s="111"/>
      <c r="V41" s="111"/>
      <c r="W41" s="111"/>
      <c r="X41" s="112"/>
      <c r="Y41" s="422" t="s">
        <v>13</v>
      </c>
      <c r="Z41" s="423"/>
      <c r="AA41" s="424"/>
      <c r="AB41" s="566" t="s">
        <v>639</v>
      </c>
      <c r="AC41" s="566"/>
      <c r="AD41" s="566"/>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customHeight="1" x14ac:dyDescent="0.2">
      <c r="A42" s="225" t="s">
        <v>371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778" t="s">
        <v>340</v>
      </c>
      <c r="B44" s="779"/>
      <c r="C44" s="779"/>
      <c r="D44" s="779"/>
      <c r="E44" s="779"/>
      <c r="F44" s="780"/>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3" t="s">
        <v>383</v>
      </c>
      <c r="AF44" s="244"/>
      <c r="AG44" s="244"/>
      <c r="AH44" s="245"/>
      <c r="AI44" s="243" t="s">
        <v>646</v>
      </c>
      <c r="AJ44" s="244"/>
      <c r="AK44" s="244"/>
      <c r="AL44" s="245"/>
      <c r="AM44" s="249" t="s">
        <v>410</v>
      </c>
      <c r="AN44" s="249"/>
      <c r="AO44" s="249"/>
      <c r="AP44" s="249"/>
      <c r="AQ44" s="151" t="s">
        <v>228</v>
      </c>
      <c r="AR44" s="152"/>
      <c r="AS44" s="152"/>
      <c r="AT44" s="153"/>
      <c r="AU44" s="418" t="s">
        <v>134</v>
      </c>
      <c r="AV44" s="418"/>
      <c r="AW44" s="418"/>
      <c r="AX44" s="934"/>
    </row>
    <row r="45" spans="1:50" ht="18.75" customHeight="1" x14ac:dyDescent="0.2">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6"/>
      <c r="AC45" s="247"/>
      <c r="AD45" s="248"/>
      <c r="AE45" s="246"/>
      <c r="AF45" s="247"/>
      <c r="AG45" s="247"/>
      <c r="AH45" s="248"/>
      <c r="AI45" s="246"/>
      <c r="AJ45" s="247"/>
      <c r="AK45" s="247"/>
      <c r="AL45" s="248"/>
      <c r="AM45" s="250"/>
      <c r="AN45" s="250"/>
      <c r="AO45" s="250"/>
      <c r="AP45" s="250"/>
      <c r="AQ45" s="597"/>
      <c r="AR45" s="200"/>
      <c r="AS45" s="133" t="s">
        <v>229</v>
      </c>
      <c r="AT45" s="134"/>
      <c r="AU45" s="199"/>
      <c r="AV45" s="199"/>
      <c r="AW45" s="402" t="s">
        <v>640</v>
      </c>
      <c r="AX45" s="403"/>
    </row>
    <row r="46" spans="1:50" ht="23.25" customHeight="1" x14ac:dyDescent="0.2">
      <c r="A46" s="407"/>
      <c r="B46" s="405"/>
      <c r="C46" s="405"/>
      <c r="D46" s="405"/>
      <c r="E46" s="405"/>
      <c r="F46" s="406"/>
      <c r="G46" s="571"/>
      <c r="H46" s="572"/>
      <c r="I46" s="572"/>
      <c r="J46" s="572"/>
      <c r="K46" s="572"/>
      <c r="L46" s="572"/>
      <c r="M46" s="572"/>
      <c r="N46" s="572"/>
      <c r="O46" s="573"/>
      <c r="P46" s="105"/>
      <c r="Q46" s="105"/>
      <c r="R46" s="105"/>
      <c r="S46" s="105"/>
      <c r="T46" s="105"/>
      <c r="U46" s="105"/>
      <c r="V46" s="105"/>
      <c r="W46" s="105"/>
      <c r="X46" s="106"/>
      <c r="Y46" s="478" t="s">
        <v>12</v>
      </c>
      <c r="Z46" s="538"/>
      <c r="AA46" s="539"/>
      <c r="AB46" s="468"/>
      <c r="AC46" s="468"/>
      <c r="AD46" s="468"/>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customHeight="1" x14ac:dyDescent="0.2">
      <c r="A47" s="408"/>
      <c r="B47" s="409"/>
      <c r="C47" s="409"/>
      <c r="D47" s="409"/>
      <c r="E47" s="409"/>
      <c r="F47" s="410"/>
      <c r="G47" s="574"/>
      <c r="H47" s="575"/>
      <c r="I47" s="575"/>
      <c r="J47" s="575"/>
      <c r="K47" s="575"/>
      <c r="L47" s="575"/>
      <c r="M47" s="575"/>
      <c r="N47" s="575"/>
      <c r="O47" s="576"/>
      <c r="P47" s="108"/>
      <c r="Q47" s="108"/>
      <c r="R47" s="108"/>
      <c r="S47" s="108"/>
      <c r="T47" s="108"/>
      <c r="U47" s="108"/>
      <c r="V47" s="108"/>
      <c r="W47" s="108"/>
      <c r="X47" s="109"/>
      <c r="Y47" s="422" t="s">
        <v>54</v>
      </c>
      <c r="Z47" s="423"/>
      <c r="AA47" s="424"/>
      <c r="AB47" s="530"/>
      <c r="AC47" s="530"/>
      <c r="AD47" s="530"/>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customHeight="1" x14ac:dyDescent="0.2">
      <c r="A48" s="411"/>
      <c r="B48" s="412"/>
      <c r="C48" s="412"/>
      <c r="D48" s="412"/>
      <c r="E48" s="412"/>
      <c r="F48" s="413"/>
      <c r="G48" s="577"/>
      <c r="H48" s="578"/>
      <c r="I48" s="578"/>
      <c r="J48" s="578"/>
      <c r="K48" s="578"/>
      <c r="L48" s="578"/>
      <c r="M48" s="578"/>
      <c r="N48" s="578"/>
      <c r="O48" s="579"/>
      <c r="P48" s="111"/>
      <c r="Q48" s="111"/>
      <c r="R48" s="111"/>
      <c r="S48" s="111"/>
      <c r="T48" s="111"/>
      <c r="U48" s="111"/>
      <c r="V48" s="111"/>
      <c r="W48" s="111"/>
      <c r="X48" s="112"/>
      <c r="Y48" s="422" t="s">
        <v>13</v>
      </c>
      <c r="Z48" s="423"/>
      <c r="AA48" s="424"/>
      <c r="AB48" s="566" t="s">
        <v>639</v>
      </c>
      <c r="AC48" s="566"/>
      <c r="AD48" s="566"/>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customHeight="1" x14ac:dyDescent="0.2">
      <c r="A49" s="225" t="s">
        <v>371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04" t="s">
        <v>340</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3" t="s">
        <v>383</v>
      </c>
      <c r="AF51" s="244"/>
      <c r="AG51" s="244"/>
      <c r="AH51" s="245"/>
      <c r="AI51" s="243" t="s">
        <v>646</v>
      </c>
      <c r="AJ51" s="244"/>
      <c r="AK51" s="244"/>
      <c r="AL51" s="245"/>
      <c r="AM51" s="249" t="s">
        <v>410</v>
      </c>
      <c r="AN51" s="249"/>
      <c r="AO51" s="249"/>
      <c r="AP51" s="249"/>
      <c r="AQ51" s="151" t="s">
        <v>228</v>
      </c>
      <c r="AR51" s="152"/>
      <c r="AS51" s="152"/>
      <c r="AT51" s="153"/>
      <c r="AU51" s="948" t="s">
        <v>134</v>
      </c>
      <c r="AV51" s="948"/>
      <c r="AW51" s="948"/>
      <c r="AX51" s="949"/>
    </row>
    <row r="52" spans="1:50" ht="18.75" hidden="1" customHeight="1" x14ac:dyDescent="0.2">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6"/>
      <c r="AC52" s="247"/>
      <c r="AD52" s="248"/>
      <c r="AE52" s="246"/>
      <c r="AF52" s="247"/>
      <c r="AG52" s="247"/>
      <c r="AH52" s="248"/>
      <c r="AI52" s="246"/>
      <c r="AJ52" s="247"/>
      <c r="AK52" s="247"/>
      <c r="AL52" s="248"/>
      <c r="AM52" s="250"/>
      <c r="AN52" s="250"/>
      <c r="AO52" s="250"/>
      <c r="AP52" s="250"/>
      <c r="AQ52" s="597"/>
      <c r="AR52" s="200"/>
      <c r="AS52" s="133" t="s">
        <v>229</v>
      </c>
      <c r="AT52" s="134"/>
      <c r="AU52" s="199"/>
      <c r="AV52" s="199"/>
      <c r="AW52" s="402" t="s">
        <v>640</v>
      </c>
      <c r="AX52" s="403"/>
    </row>
    <row r="53" spans="1:50" ht="23.25" hidden="1" customHeight="1" x14ac:dyDescent="0.2">
      <c r="A53" s="407"/>
      <c r="B53" s="405"/>
      <c r="C53" s="405"/>
      <c r="D53" s="405"/>
      <c r="E53" s="405"/>
      <c r="F53" s="406"/>
      <c r="G53" s="571"/>
      <c r="H53" s="572"/>
      <c r="I53" s="572"/>
      <c r="J53" s="572"/>
      <c r="K53" s="572"/>
      <c r="L53" s="572"/>
      <c r="M53" s="572"/>
      <c r="N53" s="572"/>
      <c r="O53" s="573"/>
      <c r="P53" s="105"/>
      <c r="Q53" s="105"/>
      <c r="R53" s="105"/>
      <c r="S53" s="105"/>
      <c r="T53" s="105"/>
      <c r="U53" s="105"/>
      <c r="V53" s="105"/>
      <c r="W53" s="105"/>
      <c r="X53" s="106"/>
      <c r="Y53" s="478" t="s">
        <v>12</v>
      </c>
      <c r="Z53" s="538"/>
      <c r="AA53" s="539"/>
      <c r="AB53" s="468"/>
      <c r="AC53" s="468"/>
      <c r="AD53" s="468"/>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2">
      <c r="A54" s="408"/>
      <c r="B54" s="409"/>
      <c r="C54" s="409"/>
      <c r="D54" s="409"/>
      <c r="E54" s="409"/>
      <c r="F54" s="410"/>
      <c r="G54" s="574"/>
      <c r="H54" s="575"/>
      <c r="I54" s="575"/>
      <c r="J54" s="575"/>
      <c r="K54" s="575"/>
      <c r="L54" s="575"/>
      <c r="M54" s="575"/>
      <c r="N54" s="575"/>
      <c r="O54" s="576"/>
      <c r="P54" s="108"/>
      <c r="Q54" s="108"/>
      <c r="R54" s="108"/>
      <c r="S54" s="108"/>
      <c r="T54" s="108"/>
      <c r="U54" s="108"/>
      <c r="V54" s="108"/>
      <c r="W54" s="108"/>
      <c r="X54" s="109"/>
      <c r="Y54" s="422" t="s">
        <v>54</v>
      </c>
      <c r="Z54" s="423"/>
      <c r="AA54" s="424"/>
      <c r="AB54" s="530"/>
      <c r="AC54" s="530"/>
      <c r="AD54" s="530"/>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2">
      <c r="A55" s="411"/>
      <c r="B55" s="412"/>
      <c r="C55" s="412"/>
      <c r="D55" s="412"/>
      <c r="E55" s="412"/>
      <c r="F55" s="413"/>
      <c r="G55" s="577"/>
      <c r="H55" s="578"/>
      <c r="I55" s="578"/>
      <c r="J55" s="578"/>
      <c r="K55" s="578"/>
      <c r="L55" s="578"/>
      <c r="M55" s="578"/>
      <c r="N55" s="578"/>
      <c r="O55" s="579"/>
      <c r="P55" s="111"/>
      <c r="Q55" s="111"/>
      <c r="R55" s="111"/>
      <c r="S55" s="111"/>
      <c r="T55" s="111"/>
      <c r="U55" s="111"/>
      <c r="V55" s="111"/>
      <c r="W55" s="111"/>
      <c r="X55" s="112"/>
      <c r="Y55" s="422" t="s">
        <v>13</v>
      </c>
      <c r="Z55" s="423"/>
      <c r="AA55" s="424"/>
      <c r="AB55" s="601" t="s">
        <v>639</v>
      </c>
      <c r="AC55" s="601"/>
      <c r="AD55" s="601"/>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2">
      <c r="A56" s="225" t="s">
        <v>371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04" t="s">
        <v>340</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3" t="s">
        <v>383</v>
      </c>
      <c r="AF58" s="244"/>
      <c r="AG58" s="244"/>
      <c r="AH58" s="245"/>
      <c r="AI58" s="243" t="s">
        <v>646</v>
      </c>
      <c r="AJ58" s="244"/>
      <c r="AK58" s="244"/>
      <c r="AL58" s="245"/>
      <c r="AM58" s="249" t="s">
        <v>410</v>
      </c>
      <c r="AN58" s="249"/>
      <c r="AO58" s="249"/>
      <c r="AP58" s="249"/>
      <c r="AQ58" s="151" t="s">
        <v>228</v>
      </c>
      <c r="AR58" s="152"/>
      <c r="AS58" s="152"/>
      <c r="AT58" s="153"/>
      <c r="AU58" s="948" t="s">
        <v>134</v>
      </c>
      <c r="AV58" s="948"/>
      <c r="AW58" s="948"/>
      <c r="AX58" s="949"/>
    </row>
    <row r="59" spans="1:50" ht="18.75" hidden="1" customHeight="1" x14ac:dyDescent="0.2">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6"/>
      <c r="AC59" s="247"/>
      <c r="AD59" s="248"/>
      <c r="AE59" s="246"/>
      <c r="AF59" s="247"/>
      <c r="AG59" s="247"/>
      <c r="AH59" s="248"/>
      <c r="AI59" s="246"/>
      <c r="AJ59" s="247"/>
      <c r="AK59" s="247"/>
      <c r="AL59" s="248"/>
      <c r="AM59" s="250"/>
      <c r="AN59" s="250"/>
      <c r="AO59" s="250"/>
      <c r="AP59" s="250"/>
      <c r="AQ59" s="597"/>
      <c r="AR59" s="200"/>
      <c r="AS59" s="133" t="s">
        <v>229</v>
      </c>
      <c r="AT59" s="134"/>
      <c r="AU59" s="199"/>
      <c r="AV59" s="199"/>
      <c r="AW59" s="402" t="s">
        <v>640</v>
      </c>
      <c r="AX59" s="403"/>
    </row>
    <row r="60" spans="1:50" ht="23.25" hidden="1" customHeight="1" x14ac:dyDescent="0.2">
      <c r="A60" s="407"/>
      <c r="B60" s="405"/>
      <c r="C60" s="405"/>
      <c r="D60" s="405"/>
      <c r="E60" s="405"/>
      <c r="F60" s="406"/>
      <c r="G60" s="571"/>
      <c r="H60" s="572"/>
      <c r="I60" s="572"/>
      <c r="J60" s="572"/>
      <c r="K60" s="572"/>
      <c r="L60" s="572"/>
      <c r="M60" s="572"/>
      <c r="N60" s="572"/>
      <c r="O60" s="573"/>
      <c r="P60" s="105"/>
      <c r="Q60" s="105"/>
      <c r="R60" s="105"/>
      <c r="S60" s="105"/>
      <c r="T60" s="105"/>
      <c r="U60" s="105"/>
      <c r="V60" s="105"/>
      <c r="W60" s="105"/>
      <c r="X60" s="106"/>
      <c r="Y60" s="478" t="s">
        <v>12</v>
      </c>
      <c r="Z60" s="538"/>
      <c r="AA60" s="539"/>
      <c r="AB60" s="468"/>
      <c r="AC60" s="468"/>
      <c r="AD60" s="468"/>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2">
      <c r="A61" s="408"/>
      <c r="B61" s="409"/>
      <c r="C61" s="409"/>
      <c r="D61" s="409"/>
      <c r="E61" s="409"/>
      <c r="F61" s="410"/>
      <c r="G61" s="574"/>
      <c r="H61" s="575"/>
      <c r="I61" s="575"/>
      <c r="J61" s="575"/>
      <c r="K61" s="575"/>
      <c r="L61" s="575"/>
      <c r="M61" s="575"/>
      <c r="N61" s="575"/>
      <c r="O61" s="576"/>
      <c r="P61" s="108"/>
      <c r="Q61" s="108"/>
      <c r="R61" s="108"/>
      <c r="S61" s="108"/>
      <c r="T61" s="108"/>
      <c r="U61" s="108"/>
      <c r="V61" s="108"/>
      <c r="W61" s="108"/>
      <c r="X61" s="109"/>
      <c r="Y61" s="422" t="s">
        <v>54</v>
      </c>
      <c r="Z61" s="423"/>
      <c r="AA61" s="424"/>
      <c r="AB61" s="530"/>
      <c r="AC61" s="530"/>
      <c r="AD61" s="530"/>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2">
      <c r="A62" s="408"/>
      <c r="B62" s="409"/>
      <c r="C62" s="409"/>
      <c r="D62" s="409"/>
      <c r="E62" s="409"/>
      <c r="F62" s="410"/>
      <c r="G62" s="577"/>
      <c r="H62" s="578"/>
      <c r="I62" s="578"/>
      <c r="J62" s="578"/>
      <c r="K62" s="578"/>
      <c r="L62" s="578"/>
      <c r="M62" s="578"/>
      <c r="N62" s="578"/>
      <c r="O62" s="579"/>
      <c r="P62" s="111"/>
      <c r="Q62" s="111"/>
      <c r="R62" s="111"/>
      <c r="S62" s="111"/>
      <c r="T62" s="111"/>
      <c r="U62" s="111"/>
      <c r="V62" s="111"/>
      <c r="W62" s="111"/>
      <c r="X62" s="112"/>
      <c r="Y62" s="422" t="s">
        <v>13</v>
      </c>
      <c r="Z62" s="423"/>
      <c r="AA62" s="424"/>
      <c r="AB62" s="566" t="s">
        <v>639</v>
      </c>
      <c r="AC62" s="566"/>
      <c r="AD62" s="566"/>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2">
      <c r="A63" s="225" t="s">
        <v>371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89" t="s">
        <v>341</v>
      </c>
      <c r="B65" s="490"/>
      <c r="C65" s="490"/>
      <c r="D65" s="490"/>
      <c r="E65" s="490"/>
      <c r="F65" s="491"/>
      <c r="G65" s="492"/>
      <c r="H65" s="238" t="s">
        <v>146</v>
      </c>
      <c r="I65" s="238"/>
      <c r="J65" s="238"/>
      <c r="K65" s="238"/>
      <c r="L65" s="238"/>
      <c r="M65" s="238"/>
      <c r="N65" s="238"/>
      <c r="O65" s="239"/>
      <c r="P65" s="237" t="s">
        <v>59</v>
      </c>
      <c r="Q65" s="238"/>
      <c r="R65" s="238"/>
      <c r="S65" s="238"/>
      <c r="T65" s="238"/>
      <c r="U65" s="238"/>
      <c r="V65" s="239"/>
      <c r="W65" s="494" t="s">
        <v>336</v>
      </c>
      <c r="X65" s="495"/>
      <c r="Y65" s="498"/>
      <c r="Z65" s="498"/>
      <c r="AA65" s="499"/>
      <c r="AB65" s="237" t="s">
        <v>11</v>
      </c>
      <c r="AC65" s="238"/>
      <c r="AD65" s="239"/>
      <c r="AE65" s="243" t="s">
        <v>383</v>
      </c>
      <c r="AF65" s="244"/>
      <c r="AG65" s="244"/>
      <c r="AH65" s="245"/>
      <c r="AI65" s="243" t="s">
        <v>646</v>
      </c>
      <c r="AJ65" s="244"/>
      <c r="AK65" s="244"/>
      <c r="AL65" s="245"/>
      <c r="AM65" s="249" t="s">
        <v>410</v>
      </c>
      <c r="AN65" s="249"/>
      <c r="AO65" s="249"/>
      <c r="AP65" s="249"/>
      <c r="AQ65" s="237" t="s">
        <v>228</v>
      </c>
      <c r="AR65" s="238"/>
      <c r="AS65" s="238"/>
      <c r="AT65" s="239"/>
      <c r="AU65" s="251" t="s">
        <v>134</v>
      </c>
      <c r="AV65" s="251"/>
      <c r="AW65" s="251"/>
      <c r="AX65" s="252"/>
    </row>
    <row r="66" spans="1:50" ht="18.75" customHeight="1" x14ac:dyDescent="0.2">
      <c r="A66" s="482"/>
      <c r="B66" s="483"/>
      <c r="C66" s="483"/>
      <c r="D66" s="483"/>
      <c r="E66" s="483"/>
      <c r="F66" s="484"/>
      <c r="G66" s="493"/>
      <c r="H66" s="241"/>
      <c r="I66" s="241"/>
      <c r="J66" s="241"/>
      <c r="K66" s="241"/>
      <c r="L66" s="241"/>
      <c r="M66" s="241"/>
      <c r="N66" s="241"/>
      <c r="O66" s="242"/>
      <c r="P66" s="240"/>
      <c r="Q66" s="241"/>
      <c r="R66" s="241"/>
      <c r="S66" s="241"/>
      <c r="T66" s="241"/>
      <c r="U66" s="241"/>
      <c r="V66" s="242"/>
      <c r="W66" s="496"/>
      <c r="X66" s="497"/>
      <c r="Y66" s="500"/>
      <c r="Z66" s="500"/>
      <c r="AA66" s="501"/>
      <c r="AB66" s="240"/>
      <c r="AC66" s="241"/>
      <c r="AD66" s="242"/>
      <c r="AE66" s="246"/>
      <c r="AF66" s="247"/>
      <c r="AG66" s="247"/>
      <c r="AH66" s="248"/>
      <c r="AI66" s="246"/>
      <c r="AJ66" s="247"/>
      <c r="AK66" s="247"/>
      <c r="AL66" s="248"/>
      <c r="AM66" s="250"/>
      <c r="AN66" s="250"/>
      <c r="AO66" s="250"/>
      <c r="AP66" s="250"/>
      <c r="AQ66" s="198"/>
      <c r="AR66" s="199"/>
      <c r="AS66" s="241" t="s">
        <v>229</v>
      </c>
      <c r="AT66" s="242"/>
      <c r="AU66" s="199"/>
      <c r="AV66" s="199"/>
      <c r="AW66" s="241" t="s">
        <v>640</v>
      </c>
      <c r="AX66" s="253"/>
    </row>
    <row r="67" spans="1:50" ht="23.25" customHeight="1" x14ac:dyDescent="0.2">
      <c r="A67" s="482"/>
      <c r="B67" s="483"/>
      <c r="C67" s="483"/>
      <c r="D67" s="483"/>
      <c r="E67" s="483"/>
      <c r="F67" s="484"/>
      <c r="G67" s="254" t="s">
        <v>230</v>
      </c>
      <c r="H67" s="257"/>
      <c r="I67" s="258"/>
      <c r="J67" s="258"/>
      <c r="K67" s="258"/>
      <c r="L67" s="258"/>
      <c r="M67" s="258"/>
      <c r="N67" s="258"/>
      <c r="O67" s="259"/>
      <c r="P67" s="257"/>
      <c r="Q67" s="258"/>
      <c r="R67" s="258"/>
      <c r="S67" s="258"/>
      <c r="T67" s="258"/>
      <c r="U67" s="258"/>
      <c r="V67" s="259"/>
      <c r="W67" s="263"/>
      <c r="X67" s="264"/>
      <c r="Y67" s="269" t="s">
        <v>12</v>
      </c>
      <c r="Z67" s="269"/>
      <c r="AA67" s="270"/>
      <c r="AB67" s="271" t="s">
        <v>361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customHeight="1" x14ac:dyDescent="0.2">
      <c r="A68" s="482"/>
      <c r="B68" s="483"/>
      <c r="C68" s="483"/>
      <c r="D68" s="483"/>
      <c r="E68" s="483"/>
      <c r="F68" s="484"/>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customHeight="1" x14ac:dyDescent="0.2">
      <c r="A69" s="482"/>
      <c r="B69" s="483"/>
      <c r="C69" s="483"/>
      <c r="D69" s="483"/>
      <c r="E69" s="483"/>
      <c r="F69" s="484"/>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customHeight="1" x14ac:dyDescent="0.2">
      <c r="A70" s="482" t="s">
        <v>346</v>
      </c>
      <c r="B70" s="483"/>
      <c r="C70" s="483"/>
      <c r="D70" s="483"/>
      <c r="E70" s="483"/>
      <c r="F70" s="484"/>
      <c r="G70" s="255" t="s">
        <v>231</v>
      </c>
      <c r="H70" s="306"/>
      <c r="I70" s="306"/>
      <c r="J70" s="306"/>
      <c r="K70" s="306"/>
      <c r="L70" s="306"/>
      <c r="M70" s="306"/>
      <c r="N70" s="306"/>
      <c r="O70" s="306"/>
      <c r="P70" s="306"/>
      <c r="Q70" s="306"/>
      <c r="R70" s="306"/>
      <c r="S70" s="306"/>
      <c r="T70" s="306"/>
      <c r="U70" s="306"/>
      <c r="V70" s="306"/>
      <c r="W70" s="309" t="s">
        <v>360</v>
      </c>
      <c r="X70" s="310"/>
      <c r="Y70" s="269" t="s">
        <v>12</v>
      </c>
      <c r="Z70" s="269"/>
      <c r="AA70" s="270"/>
      <c r="AB70" s="271" t="s">
        <v>361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customHeight="1" x14ac:dyDescent="0.2">
      <c r="A71" s="482"/>
      <c r="B71" s="483"/>
      <c r="C71" s="483"/>
      <c r="D71" s="483"/>
      <c r="E71" s="483"/>
      <c r="F71" s="484"/>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customHeight="1" x14ac:dyDescent="0.2">
      <c r="A72" s="485"/>
      <c r="B72" s="486"/>
      <c r="C72" s="486"/>
      <c r="D72" s="486"/>
      <c r="E72" s="486"/>
      <c r="F72" s="487"/>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362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customHeight="1" x14ac:dyDescent="0.2">
      <c r="A73" s="513" t="s">
        <v>341</v>
      </c>
      <c r="B73" s="514"/>
      <c r="C73" s="514"/>
      <c r="D73" s="514"/>
      <c r="E73" s="514"/>
      <c r="F73" s="515"/>
      <c r="G73" s="589"/>
      <c r="H73" s="130" t="s">
        <v>146</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3" t="s">
        <v>383</v>
      </c>
      <c r="AF73" s="244"/>
      <c r="AG73" s="244"/>
      <c r="AH73" s="245"/>
      <c r="AI73" s="243" t="s">
        <v>646</v>
      </c>
      <c r="AJ73" s="244"/>
      <c r="AK73" s="244"/>
      <c r="AL73" s="245"/>
      <c r="AM73" s="249" t="s">
        <v>410</v>
      </c>
      <c r="AN73" s="249"/>
      <c r="AO73" s="249"/>
      <c r="AP73" s="249"/>
      <c r="AQ73" s="159" t="s">
        <v>228</v>
      </c>
      <c r="AR73" s="130"/>
      <c r="AS73" s="130"/>
      <c r="AT73" s="131"/>
      <c r="AU73" s="135" t="s">
        <v>134</v>
      </c>
      <c r="AV73" s="136"/>
      <c r="AW73" s="136"/>
      <c r="AX73" s="137"/>
    </row>
    <row r="74" spans="1:50" ht="18.75" customHeight="1" x14ac:dyDescent="0.2">
      <c r="A74" s="516"/>
      <c r="B74" s="517"/>
      <c r="C74" s="517"/>
      <c r="D74" s="517"/>
      <c r="E74" s="517"/>
      <c r="F74" s="518"/>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7"/>
      <c r="AR74" s="200"/>
      <c r="AS74" s="133" t="s">
        <v>229</v>
      </c>
      <c r="AT74" s="134"/>
      <c r="AU74" s="597"/>
      <c r="AV74" s="200"/>
      <c r="AW74" s="133" t="s">
        <v>640</v>
      </c>
      <c r="AX74" s="195"/>
    </row>
    <row r="75" spans="1:50" ht="23.25" customHeight="1" x14ac:dyDescent="0.2">
      <c r="A75" s="516"/>
      <c r="B75" s="517"/>
      <c r="C75" s="517"/>
      <c r="D75" s="517"/>
      <c r="E75" s="517"/>
      <c r="F75" s="518"/>
      <c r="G75" s="616" t="s">
        <v>230</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customHeight="1" x14ac:dyDescent="0.2">
      <c r="A76" s="516"/>
      <c r="B76" s="517"/>
      <c r="C76" s="517"/>
      <c r="D76" s="517"/>
      <c r="E76" s="517"/>
      <c r="F76" s="518"/>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customHeight="1" x14ac:dyDescent="0.2">
      <c r="A77" s="516"/>
      <c r="B77" s="517"/>
      <c r="C77" s="517"/>
      <c r="D77" s="517"/>
      <c r="E77" s="517"/>
      <c r="F77" s="518"/>
      <c r="G77" s="618"/>
      <c r="H77" s="111"/>
      <c r="I77" s="111"/>
      <c r="J77" s="111"/>
      <c r="K77" s="111"/>
      <c r="L77" s="111"/>
      <c r="M77" s="111"/>
      <c r="N77" s="111"/>
      <c r="O77" s="112"/>
      <c r="P77" s="108"/>
      <c r="Q77" s="108"/>
      <c r="R77" s="108"/>
      <c r="S77" s="108"/>
      <c r="T77" s="108"/>
      <c r="U77" s="108"/>
      <c r="V77" s="108"/>
      <c r="W77" s="108"/>
      <c r="X77" s="109"/>
      <c r="Y77" s="159" t="s">
        <v>13</v>
      </c>
      <c r="Z77" s="130"/>
      <c r="AA77" s="131"/>
      <c r="AB77" s="586" t="s">
        <v>639</v>
      </c>
      <c r="AC77" s="586"/>
      <c r="AD77" s="586"/>
      <c r="AE77" s="904"/>
      <c r="AF77" s="905"/>
      <c r="AG77" s="905"/>
      <c r="AH77" s="905"/>
      <c r="AI77" s="904"/>
      <c r="AJ77" s="905"/>
      <c r="AK77" s="905"/>
      <c r="AL77" s="905"/>
      <c r="AM77" s="904"/>
      <c r="AN77" s="905"/>
      <c r="AO77" s="905"/>
      <c r="AP77" s="905"/>
      <c r="AQ77" s="341"/>
      <c r="AR77" s="207"/>
      <c r="AS77" s="207"/>
      <c r="AT77" s="342"/>
      <c r="AU77" s="218"/>
      <c r="AV77" s="218"/>
      <c r="AW77" s="218"/>
      <c r="AX77" s="220"/>
    </row>
    <row r="78" spans="1:50" ht="69.75" customHeight="1" x14ac:dyDescent="0.2">
      <c r="A78" s="335" t="s">
        <v>666</v>
      </c>
      <c r="B78" s="336"/>
      <c r="C78" s="336"/>
      <c r="D78" s="336"/>
      <c r="E78" s="333" t="s">
        <v>665</v>
      </c>
      <c r="F78" s="334"/>
      <c r="G78" s="56" t="s">
        <v>231</v>
      </c>
      <c r="H78" s="594"/>
      <c r="I78" s="595"/>
      <c r="J78" s="595"/>
      <c r="K78" s="595"/>
      <c r="L78" s="595"/>
      <c r="M78" s="595"/>
      <c r="N78" s="595"/>
      <c r="O78" s="596"/>
      <c r="P78" s="147"/>
      <c r="Q78" s="147"/>
      <c r="R78" s="147"/>
      <c r="S78" s="147"/>
      <c r="T78" s="147"/>
      <c r="U78" s="147"/>
      <c r="V78" s="147"/>
      <c r="W78" s="147"/>
      <c r="X78" s="147"/>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x14ac:dyDescent="0.2">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7" t="s">
        <v>664</v>
      </c>
      <c r="AP79" s="278"/>
      <c r="AQ79" s="278"/>
      <c r="AR79" s="80" t="s">
        <v>333</v>
      </c>
      <c r="AS79" s="277"/>
      <c r="AT79" s="278"/>
      <c r="AU79" s="278"/>
      <c r="AV79" s="278"/>
      <c r="AW79" s="278"/>
      <c r="AX79" s="1004"/>
    </row>
    <row r="80" spans="1:50" ht="18.75" customHeight="1" x14ac:dyDescent="0.2">
      <c r="A80" s="878" t="s">
        <v>663</v>
      </c>
      <c r="B80" s="531" t="s">
        <v>662</v>
      </c>
      <c r="C80" s="532"/>
      <c r="D80" s="532"/>
      <c r="E80" s="532"/>
      <c r="F80" s="533"/>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422</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customHeight="1" x14ac:dyDescent="0.2">
      <c r="A81" s="879"/>
      <c r="B81" s="534"/>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customHeight="1" x14ac:dyDescent="0.2">
      <c r="A82" s="879"/>
      <c r="B82" s="534"/>
      <c r="C82" s="435"/>
      <c r="D82" s="435"/>
      <c r="E82" s="435"/>
      <c r="F82" s="436"/>
      <c r="G82" s="683"/>
      <c r="H82" s="683"/>
      <c r="I82" s="683"/>
      <c r="J82" s="683"/>
      <c r="K82" s="683"/>
      <c r="L82" s="683"/>
      <c r="M82" s="683"/>
      <c r="N82" s="683"/>
      <c r="O82" s="683"/>
      <c r="P82" s="683"/>
      <c r="Q82" s="683"/>
      <c r="R82" s="683"/>
      <c r="S82" s="683"/>
      <c r="T82" s="683"/>
      <c r="U82" s="683"/>
      <c r="V82" s="683"/>
      <c r="W82" s="683"/>
      <c r="X82" s="683"/>
      <c r="Y82" s="683"/>
      <c r="Z82" s="683"/>
      <c r="AA82" s="684"/>
      <c r="AB82" s="89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9"/>
    </row>
    <row r="83" spans="1:60" ht="22.5" customHeight="1" x14ac:dyDescent="0.2">
      <c r="A83" s="879"/>
      <c r="B83" s="534"/>
      <c r="C83" s="435"/>
      <c r="D83" s="435"/>
      <c r="E83" s="435"/>
      <c r="F83" s="436"/>
      <c r="G83" s="685"/>
      <c r="H83" s="685"/>
      <c r="I83" s="685"/>
      <c r="J83" s="685"/>
      <c r="K83" s="685"/>
      <c r="L83" s="685"/>
      <c r="M83" s="685"/>
      <c r="N83" s="685"/>
      <c r="O83" s="685"/>
      <c r="P83" s="685"/>
      <c r="Q83" s="685"/>
      <c r="R83" s="685"/>
      <c r="S83" s="685"/>
      <c r="T83" s="685"/>
      <c r="U83" s="685"/>
      <c r="V83" s="685"/>
      <c r="W83" s="685"/>
      <c r="X83" s="685"/>
      <c r="Y83" s="685"/>
      <c r="Z83" s="685"/>
      <c r="AA83" s="686"/>
      <c r="AB83" s="90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1"/>
    </row>
    <row r="84" spans="1:60" ht="19.5" customHeight="1" x14ac:dyDescent="0.2">
      <c r="A84" s="879"/>
      <c r="B84" s="535"/>
      <c r="C84" s="536"/>
      <c r="D84" s="536"/>
      <c r="E84" s="536"/>
      <c r="F84" s="537"/>
      <c r="G84" s="687"/>
      <c r="H84" s="687"/>
      <c r="I84" s="687"/>
      <c r="J84" s="687"/>
      <c r="K84" s="687"/>
      <c r="L84" s="687"/>
      <c r="M84" s="687"/>
      <c r="N84" s="687"/>
      <c r="O84" s="687"/>
      <c r="P84" s="687"/>
      <c r="Q84" s="687"/>
      <c r="R84" s="687"/>
      <c r="S84" s="687"/>
      <c r="T84" s="687"/>
      <c r="U84" s="687"/>
      <c r="V84" s="687"/>
      <c r="W84" s="687"/>
      <c r="X84" s="687"/>
      <c r="Y84" s="687"/>
      <c r="Z84" s="687"/>
      <c r="AA84" s="688"/>
      <c r="AB84" s="902"/>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3"/>
    </row>
    <row r="85" spans="1:60" ht="18.75" customHeight="1" x14ac:dyDescent="0.2">
      <c r="A85" s="879"/>
      <c r="B85" s="435" t="s">
        <v>661</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4"/>
      <c r="Z85" s="165"/>
      <c r="AA85" s="166"/>
      <c r="AB85" s="243" t="s">
        <v>11</v>
      </c>
      <c r="AC85" s="244"/>
      <c r="AD85" s="245"/>
      <c r="AE85" s="243" t="s">
        <v>383</v>
      </c>
      <c r="AF85" s="244"/>
      <c r="AG85" s="244"/>
      <c r="AH85" s="245"/>
      <c r="AI85" s="243" t="s">
        <v>646</v>
      </c>
      <c r="AJ85" s="244"/>
      <c r="AK85" s="244"/>
      <c r="AL85" s="245"/>
      <c r="AM85" s="249" t="s">
        <v>410</v>
      </c>
      <c r="AN85" s="249"/>
      <c r="AO85" s="249"/>
      <c r="AP85" s="249"/>
      <c r="AQ85" s="159" t="s">
        <v>228</v>
      </c>
      <c r="AR85" s="130"/>
      <c r="AS85" s="130"/>
      <c r="AT85" s="131"/>
      <c r="AU85" s="540" t="s">
        <v>134</v>
      </c>
      <c r="AV85" s="540"/>
      <c r="AW85" s="540"/>
      <c r="AX85" s="541"/>
      <c r="AY85" s="10"/>
      <c r="AZ85" s="10"/>
      <c r="BA85" s="10"/>
      <c r="BB85" s="10"/>
      <c r="BC85" s="10"/>
    </row>
    <row r="86" spans="1:60" ht="18.75" customHeight="1" x14ac:dyDescent="0.2">
      <c r="A86" s="879"/>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64"/>
      <c r="Z86" s="165"/>
      <c r="AA86" s="166"/>
      <c r="AB86" s="246"/>
      <c r="AC86" s="247"/>
      <c r="AD86" s="248"/>
      <c r="AE86" s="246"/>
      <c r="AF86" s="247"/>
      <c r="AG86" s="247"/>
      <c r="AH86" s="248"/>
      <c r="AI86" s="246"/>
      <c r="AJ86" s="247"/>
      <c r="AK86" s="247"/>
      <c r="AL86" s="248"/>
      <c r="AM86" s="250"/>
      <c r="AN86" s="250"/>
      <c r="AO86" s="250"/>
      <c r="AP86" s="250"/>
      <c r="AQ86" s="198"/>
      <c r="AR86" s="199"/>
      <c r="AS86" s="133" t="s">
        <v>229</v>
      </c>
      <c r="AT86" s="134"/>
      <c r="AU86" s="199"/>
      <c r="AV86" s="199"/>
      <c r="AW86" s="402" t="s">
        <v>640</v>
      </c>
      <c r="AX86" s="403"/>
      <c r="AY86" s="10"/>
      <c r="AZ86" s="10"/>
      <c r="BA86" s="10"/>
      <c r="BB86" s="10"/>
      <c r="BC86" s="10"/>
      <c r="BD86" s="10"/>
      <c r="BE86" s="10"/>
      <c r="BF86" s="10"/>
      <c r="BG86" s="10"/>
      <c r="BH86" s="10"/>
    </row>
    <row r="87" spans="1:60" ht="23.25" customHeight="1" x14ac:dyDescent="0.2">
      <c r="A87" s="879"/>
      <c r="B87" s="435"/>
      <c r="C87" s="435"/>
      <c r="D87" s="435"/>
      <c r="E87" s="435"/>
      <c r="F87" s="436"/>
      <c r="G87" s="104"/>
      <c r="H87" s="105"/>
      <c r="I87" s="105"/>
      <c r="J87" s="105"/>
      <c r="K87" s="105"/>
      <c r="L87" s="105"/>
      <c r="M87" s="105"/>
      <c r="N87" s="105"/>
      <c r="O87" s="106"/>
      <c r="P87" s="105"/>
      <c r="Q87" s="521"/>
      <c r="R87" s="521"/>
      <c r="S87" s="521"/>
      <c r="T87" s="521"/>
      <c r="U87" s="521"/>
      <c r="V87" s="521"/>
      <c r="W87" s="521"/>
      <c r="X87" s="522"/>
      <c r="Y87" s="568" t="s">
        <v>62</v>
      </c>
      <c r="Z87" s="569"/>
      <c r="AA87" s="570"/>
      <c r="AB87" s="468"/>
      <c r="AC87" s="468"/>
      <c r="AD87" s="468"/>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customHeight="1" x14ac:dyDescent="0.2">
      <c r="A88" s="879"/>
      <c r="B88" s="435"/>
      <c r="C88" s="435"/>
      <c r="D88" s="435"/>
      <c r="E88" s="435"/>
      <c r="F88" s="436"/>
      <c r="G88" s="107"/>
      <c r="H88" s="108"/>
      <c r="I88" s="108"/>
      <c r="J88" s="108"/>
      <c r="K88" s="108"/>
      <c r="L88" s="108"/>
      <c r="M88" s="108"/>
      <c r="N88" s="108"/>
      <c r="O88" s="109"/>
      <c r="P88" s="523"/>
      <c r="Q88" s="523"/>
      <c r="R88" s="523"/>
      <c r="S88" s="523"/>
      <c r="T88" s="523"/>
      <c r="U88" s="523"/>
      <c r="V88" s="523"/>
      <c r="W88" s="523"/>
      <c r="X88" s="524"/>
      <c r="Y88" s="465" t="s">
        <v>54</v>
      </c>
      <c r="Z88" s="466"/>
      <c r="AA88" s="467"/>
      <c r="AB88" s="530"/>
      <c r="AC88" s="530"/>
      <c r="AD88" s="530"/>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customHeight="1" thickBot="1" x14ac:dyDescent="0.25">
      <c r="A89" s="879"/>
      <c r="B89" s="536"/>
      <c r="C89" s="536"/>
      <c r="D89" s="536"/>
      <c r="E89" s="536"/>
      <c r="F89" s="537"/>
      <c r="G89" s="110"/>
      <c r="H89" s="111"/>
      <c r="I89" s="111"/>
      <c r="J89" s="111"/>
      <c r="K89" s="111"/>
      <c r="L89" s="111"/>
      <c r="M89" s="111"/>
      <c r="N89" s="111"/>
      <c r="O89" s="112"/>
      <c r="P89" s="176"/>
      <c r="Q89" s="176"/>
      <c r="R89" s="176"/>
      <c r="S89" s="176"/>
      <c r="T89" s="176"/>
      <c r="U89" s="176"/>
      <c r="V89" s="176"/>
      <c r="W89" s="176"/>
      <c r="X89" s="567"/>
      <c r="Y89" s="465" t="s">
        <v>13</v>
      </c>
      <c r="Z89" s="466"/>
      <c r="AA89" s="467"/>
      <c r="AB89" s="601" t="s">
        <v>639</v>
      </c>
      <c r="AC89" s="601"/>
      <c r="AD89" s="601"/>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2">
      <c r="A90" s="879"/>
      <c r="B90" s="435" t="s">
        <v>661</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4"/>
      <c r="Z90" s="165"/>
      <c r="AA90" s="166"/>
      <c r="AB90" s="243" t="s">
        <v>11</v>
      </c>
      <c r="AC90" s="244"/>
      <c r="AD90" s="245"/>
      <c r="AE90" s="243" t="s">
        <v>383</v>
      </c>
      <c r="AF90" s="244"/>
      <c r="AG90" s="244"/>
      <c r="AH90" s="245"/>
      <c r="AI90" s="243" t="s">
        <v>646</v>
      </c>
      <c r="AJ90" s="244"/>
      <c r="AK90" s="244"/>
      <c r="AL90" s="245"/>
      <c r="AM90" s="249" t="s">
        <v>410</v>
      </c>
      <c r="AN90" s="249"/>
      <c r="AO90" s="249"/>
      <c r="AP90" s="249"/>
      <c r="AQ90" s="159" t="s">
        <v>228</v>
      </c>
      <c r="AR90" s="130"/>
      <c r="AS90" s="130"/>
      <c r="AT90" s="131"/>
      <c r="AU90" s="540" t="s">
        <v>134</v>
      </c>
      <c r="AV90" s="540"/>
      <c r="AW90" s="540"/>
      <c r="AX90" s="541"/>
    </row>
    <row r="91" spans="1:60" ht="18.75" hidden="1" customHeight="1" x14ac:dyDescent="0.2">
      <c r="A91" s="879"/>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64"/>
      <c r="Z91" s="165"/>
      <c r="AA91" s="166"/>
      <c r="AB91" s="246"/>
      <c r="AC91" s="247"/>
      <c r="AD91" s="248"/>
      <c r="AE91" s="246"/>
      <c r="AF91" s="247"/>
      <c r="AG91" s="247"/>
      <c r="AH91" s="248"/>
      <c r="AI91" s="246"/>
      <c r="AJ91" s="247"/>
      <c r="AK91" s="247"/>
      <c r="AL91" s="248"/>
      <c r="AM91" s="250"/>
      <c r="AN91" s="250"/>
      <c r="AO91" s="250"/>
      <c r="AP91" s="250"/>
      <c r="AQ91" s="198"/>
      <c r="AR91" s="199"/>
      <c r="AS91" s="133" t="s">
        <v>229</v>
      </c>
      <c r="AT91" s="134"/>
      <c r="AU91" s="199"/>
      <c r="AV91" s="199"/>
      <c r="AW91" s="402" t="s">
        <v>640</v>
      </c>
      <c r="AX91" s="403"/>
      <c r="AY91" s="10"/>
      <c r="AZ91" s="10"/>
      <c r="BA91" s="10"/>
      <c r="BB91" s="10"/>
      <c r="BC91" s="10"/>
    </row>
    <row r="92" spans="1:60" ht="23.25" hidden="1" customHeight="1" x14ac:dyDescent="0.2">
      <c r="A92" s="879"/>
      <c r="B92" s="435"/>
      <c r="C92" s="435"/>
      <c r="D92" s="435"/>
      <c r="E92" s="435"/>
      <c r="F92" s="436"/>
      <c r="G92" s="104"/>
      <c r="H92" s="105"/>
      <c r="I92" s="105"/>
      <c r="J92" s="105"/>
      <c r="K92" s="105"/>
      <c r="L92" s="105"/>
      <c r="M92" s="105"/>
      <c r="N92" s="105"/>
      <c r="O92" s="106"/>
      <c r="P92" s="105"/>
      <c r="Q92" s="521"/>
      <c r="R92" s="521"/>
      <c r="S92" s="521"/>
      <c r="T92" s="521"/>
      <c r="U92" s="521"/>
      <c r="V92" s="521"/>
      <c r="W92" s="521"/>
      <c r="X92" s="522"/>
      <c r="Y92" s="568" t="s">
        <v>62</v>
      </c>
      <c r="Z92" s="569"/>
      <c r="AA92" s="570"/>
      <c r="AB92" s="468"/>
      <c r="AC92" s="468"/>
      <c r="AD92" s="468"/>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2">
      <c r="A93" s="879"/>
      <c r="B93" s="435"/>
      <c r="C93" s="435"/>
      <c r="D93" s="435"/>
      <c r="E93" s="435"/>
      <c r="F93" s="436"/>
      <c r="G93" s="107"/>
      <c r="H93" s="108"/>
      <c r="I93" s="108"/>
      <c r="J93" s="108"/>
      <c r="K93" s="108"/>
      <c r="L93" s="108"/>
      <c r="M93" s="108"/>
      <c r="N93" s="108"/>
      <c r="O93" s="109"/>
      <c r="P93" s="523"/>
      <c r="Q93" s="523"/>
      <c r="R93" s="523"/>
      <c r="S93" s="523"/>
      <c r="T93" s="523"/>
      <c r="U93" s="523"/>
      <c r="V93" s="523"/>
      <c r="W93" s="523"/>
      <c r="X93" s="524"/>
      <c r="Y93" s="465" t="s">
        <v>54</v>
      </c>
      <c r="Z93" s="466"/>
      <c r="AA93" s="467"/>
      <c r="AB93" s="530"/>
      <c r="AC93" s="530"/>
      <c r="AD93" s="530"/>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2">
      <c r="A94" s="879"/>
      <c r="B94" s="536"/>
      <c r="C94" s="536"/>
      <c r="D94" s="536"/>
      <c r="E94" s="536"/>
      <c r="F94" s="537"/>
      <c r="G94" s="110"/>
      <c r="H94" s="111"/>
      <c r="I94" s="111"/>
      <c r="J94" s="111"/>
      <c r="K94" s="111"/>
      <c r="L94" s="111"/>
      <c r="M94" s="111"/>
      <c r="N94" s="111"/>
      <c r="O94" s="112"/>
      <c r="P94" s="176"/>
      <c r="Q94" s="176"/>
      <c r="R94" s="176"/>
      <c r="S94" s="176"/>
      <c r="T94" s="176"/>
      <c r="U94" s="176"/>
      <c r="V94" s="176"/>
      <c r="W94" s="176"/>
      <c r="X94" s="567"/>
      <c r="Y94" s="465" t="s">
        <v>13</v>
      </c>
      <c r="Z94" s="466"/>
      <c r="AA94" s="467"/>
      <c r="AB94" s="601" t="s">
        <v>639</v>
      </c>
      <c r="AC94" s="601"/>
      <c r="AD94" s="601"/>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2">
      <c r="A95" s="879"/>
      <c r="B95" s="435" t="s">
        <v>661</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4"/>
      <c r="Z95" s="165"/>
      <c r="AA95" s="166"/>
      <c r="AB95" s="243" t="s">
        <v>11</v>
      </c>
      <c r="AC95" s="244"/>
      <c r="AD95" s="245"/>
      <c r="AE95" s="243" t="s">
        <v>383</v>
      </c>
      <c r="AF95" s="244"/>
      <c r="AG95" s="244"/>
      <c r="AH95" s="245"/>
      <c r="AI95" s="243" t="s">
        <v>646</v>
      </c>
      <c r="AJ95" s="244"/>
      <c r="AK95" s="244"/>
      <c r="AL95" s="245"/>
      <c r="AM95" s="249" t="s">
        <v>410</v>
      </c>
      <c r="AN95" s="249"/>
      <c r="AO95" s="249"/>
      <c r="AP95" s="249"/>
      <c r="AQ95" s="159" t="s">
        <v>228</v>
      </c>
      <c r="AR95" s="130"/>
      <c r="AS95" s="130"/>
      <c r="AT95" s="131"/>
      <c r="AU95" s="540" t="s">
        <v>134</v>
      </c>
      <c r="AV95" s="540"/>
      <c r="AW95" s="540"/>
      <c r="AX95" s="541"/>
      <c r="AY95" s="10"/>
      <c r="AZ95" s="10"/>
      <c r="BA95" s="10"/>
      <c r="BB95" s="10"/>
      <c r="BC95" s="10"/>
      <c r="BD95" s="10"/>
      <c r="BE95" s="10"/>
      <c r="BF95" s="10"/>
      <c r="BG95" s="10"/>
      <c r="BH95" s="10"/>
    </row>
    <row r="96" spans="1:60" ht="18.75" hidden="1" customHeight="1" x14ac:dyDescent="0.2">
      <c r="A96" s="879"/>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64"/>
      <c r="Z96" s="165"/>
      <c r="AA96" s="166"/>
      <c r="AB96" s="246"/>
      <c r="AC96" s="247"/>
      <c r="AD96" s="248"/>
      <c r="AE96" s="246"/>
      <c r="AF96" s="247"/>
      <c r="AG96" s="247"/>
      <c r="AH96" s="248"/>
      <c r="AI96" s="246"/>
      <c r="AJ96" s="247"/>
      <c r="AK96" s="247"/>
      <c r="AL96" s="248"/>
      <c r="AM96" s="250"/>
      <c r="AN96" s="250"/>
      <c r="AO96" s="250"/>
      <c r="AP96" s="250"/>
      <c r="AQ96" s="198"/>
      <c r="AR96" s="199"/>
      <c r="AS96" s="133" t="s">
        <v>229</v>
      </c>
      <c r="AT96" s="134"/>
      <c r="AU96" s="199"/>
      <c r="AV96" s="199"/>
      <c r="AW96" s="402" t="s">
        <v>640</v>
      </c>
      <c r="AX96" s="403"/>
    </row>
    <row r="97" spans="1:60" ht="23.25" hidden="1" customHeight="1" x14ac:dyDescent="0.2">
      <c r="A97" s="879"/>
      <c r="B97" s="435"/>
      <c r="C97" s="435"/>
      <c r="D97" s="435"/>
      <c r="E97" s="435"/>
      <c r="F97" s="436"/>
      <c r="G97" s="104"/>
      <c r="H97" s="105"/>
      <c r="I97" s="105"/>
      <c r="J97" s="105"/>
      <c r="K97" s="105"/>
      <c r="L97" s="105"/>
      <c r="M97" s="105"/>
      <c r="N97" s="105"/>
      <c r="O97" s="106"/>
      <c r="P97" s="105"/>
      <c r="Q97" s="521"/>
      <c r="R97" s="521"/>
      <c r="S97" s="521"/>
      <c r="T97" s="521"/>
      <c r="U97" s="521"/>
      <c r="V97" s="521"/>
      <c r="W97" s="521"/>
      <c r="X97" s="522"/>
      <c r="Y97" s="568" t="s">
        <v>62</v>
      </c>
      <c r="Z97" s="569"/>
      <c r="AA97" s="570"/>
      <c r="AB97" s="475"/>
      <c r="AC97" s="476"/>
      <c r="AD97" s="477"/>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2">
      <c r="A98" s="879"/>
      <c r="B98" s="435"/>
      <c r="C98" s="435"/>
      <c r="D98" s="435"/>
      <c r="E98" s="435"/>
      <c r="F98" s="436"/>
      <c r="G98" s="107"/>
      <c r="H98" s="108"/>
      <c r="I98" s="108"/>
      <c r="J98" s="108"/>
      <c r="K98" s="108"/>
      <c r="L98" s="108"/>
      <c r="M98" s="108"/>
      <c r="N98" s="108"/>
      <c r="O98" s="109"/>
      <c r="P98" s="523"/>
      <c r="Q98" s="523"/>
      <c r="R98" s="523"/>
      <c r="S98" s="523"/>
      <c r="T98" s="523"/>
      <c r="U98" s="523"/>
      <c r="V98" s="523"/>
      <c r="W98" s="523"/>
      <c r="X98" s="524"/>
      <c r="Y98" s="465" t="s">
        <v>54</v>
      </c>
      <c r="Z98" s="466"/>
      <c r="AA98" s="467"/>
      <c r="AB98" s="469"/>
      <c r="AC98" s="470"/>
      <c r="AD98" s="471"/>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5">
      <c r="A99" s="880"/>
      <c r="B99" s="437"/>
      <c r="C99" s="437"/>
      <c r="D99" s="437"/>
      <c r="E99" s="437"/>
      <c r="F99" s="438"/>
      <c r="G99" s="587"/>
      <c r="H99" s="215"/>
      <c r="I99" s="215"/>
      <c r="J99" s="215"/>
      <c r="K99" s="215"/>
      <c r="L99" s="215"/>
      <c r="M99" s="215"/>
      <c r="N99" s="215"/>
      <c r="O99" s="588"/>
      <c r="P99" s="525"/>
      <c r="Q99" s="525"/>
      <c r="R99" s="525"/>
      <c r="S99" s="525"/>
      <c r="T99" s="525"/>
      <c r="U99" s="525"/>
      <c r="V99" s="525"/>
      <c r="W99" s="525"/>
      <c r="X99" s="526"/>
      <c r="Y99" s="909" t="s">
        <v>13</v>
      </c>
      <c r="Z99" s="910"/>
      <c r="AA99" s="911"/>
      <c r="AB99" s="906" t="s">
        <v>639</v>
      </c>
      <c r="AC99" s="907"/>
      <c r="AD99" s="908"/>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2">
      <c r="A100" s="508" t="s">
        <v>342</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8"/>
      <c r="Z100" s="869"/>
      <c r="AA100" s="870"/>
      <c r="AB100" s="488" t="s">
        <v>11</v>
      </c>
      <c r="AC100" s="488"/>
      <c r="AD100" s="488"/>
      <c r="AE100" s="546" t="s">
        <v>383</v>
      </c>
      <c r="AF100" s="547"/>
      <c r="AG100" s="547"/>
      <c r="AH100" s="548"/>
      <c r="AI100" s="546" t="s">
        <v>650</v>
      </c>
      <c r="AJ100" s="547"/>
      <c r="AK100" s="547"/>
      <c r="AL100" s="548"/>
      <c r="AM100" s="546" t="s">
        <v>410</v>
      </c>
      <c r="AN100" s="547"/>
      <c r="AO100" s="547"/>
      <c r="AP100" s="548"/>
      <c r="AQ100" s="319" t="s">
        <v>423</v>
      </c>
      <c r="AR100" s="320"/>
      <c r="AS100" s="320"/>
      <c r="AT100" s="321"/>
      <c r="AU100" s="319" t="s">
        <v>424</v>
      </c>
      <c r="AV100" s="320"/>
      <c r="AW100" s="320"/>
      <c r="AX100" s="322"/>
    </row>
    <row r="101" spans="1:60" ht="23.25" customHeight="1" x14ac:dyDescent="0.2">
      <c r="A101" s="429"/>
      <c r="B101" s="430"/>
      <c r="C101" s="430"/>
      <c r="D101" s="430"/>
      <c r="E101" s="430"/>
      <c r="F101" s="431"/>
      <c r="G101" s="105"/>
      <c r="H101" s="105"/>
      <c r="I101" s="105"/>
      <c r="J101" s="105"/>
      <c r="K101" s="105"/>
      <c r="L101" s="105"/>
      <c r="M101" s="105"/>
      <c r="N101" s="105"/>
      <c r="O101" s="105"/>
      <c r="P101" s="105"/>
      <c r="Q101" s="105"/>
      <c r="R101" s="105"/>
      <c r="S101" s="105"/>
      <c r="T101" s="105"/>
      <c r="U101" s="105"/>
      <c r="V101" s="105"/>
      <c r="W101" s="105"/>
      <c r="X101" s="106"/>
      <c r="Y101" s="549" t="s">
        <v>55</v>
      </c>
      <c r="Z101" s="550"/>
      <c r="AA101" s="551"/>
      <c r="AB101" s="468"/>
      <c r="AC101" s="468"/>
      <c r="AD101" s="468"/>
      <c r="AE101" s="217"/>
      <c r="AF101" s="218"/>
      <c r="AG101" s="218"/>
      <c r="AH101" s="219"/>
      <c r="AI101" s="217"/>
      <c r="AJ101" s="218"/>
      <c r="AK101" s="218"/>
      <c r="AL101" s="219"/>
      <c r="AM101" s="217"/>
      <c r="AN101" s="218"/>
      <c r="AO101" s="218"/>
      <c r="AP101" s="219"/>
      <c r="AQ101" s="217"/>
      <c r="AR101" s="218"/>
      <c r="AS101" s="218"/>
      <c r="AT101" s="219"/>
      <c r="AU101" s="217"/>
      <c r="AV101" s="218"/>
      <c r="AW101" s="218"/>
      <c r="AX101" s="219"/>
    </row>
    <row r="102" spans="1:60" ht="23.25" customHeight="1" x14ac:dyDescent="0.2">
      <c r="A102" s="432"/>
      <c r="B102" s="433"/>
      <c r="C102" s="433"/>
      <c r="D102" s="433"/>
      <c r="E102" s="433"/>
      <c r="F102" s="434"/>
      <c r="G102" s="111"/>
      <c r="H102" s="111"/>
      <c r="I102" s="111"/>
      <c r="J102" s="111"/>
      <c r="K102" s="111"/>
      <c r="L102" s="111"/>
      <c r="M102" s="111"/>
      <c r="N102" s="111"/>
      <c r="O102" s="111"/>
      <c r="P102" s="111"/>
      <c r="Q102" s="111"/>
      <c r="R102" s="111"/>
      <c r="S102" s="111"/>
      <c r="T102" s="111"/>
      <c r="U102" s="111"/>
      <c r="V102" s="111"/>
      <c r="W102" s="111"/>
      <c r="X102" s="112"/>
      <c r="Y102" s="452" t="s">
        <v>660</v>
      </c>
      <c r="Z102" s="453"/>
      <c r="AA102" s="454"/>
      <c r="AB102" s="468"/>
      <c r="AC102" s="468"/>
      <c r="AD102" s="468"/>
      <c r="AE102" s="425"/>
      <c r="AF102" s="425"/>
      <c r="AG102" s="425"/>
      <c r="AH102" s="425"/>
      <c r="AI102" s="425"/>
      <c r="AJ102" s="425"/>
      <c r="AK102" s="425"/>
      <c r="AL102" s="425"/>
      <c r="AM102" s="425"/>
      <c r="AN102" s="425"/>
      <c r="AO102" s="425"/>
      <c r="AP102" s="425"/>
      <c r="AQ102" s="272"/>
      <c r="AR102" s="273"/>
      <c r="AS102" s="273"/>
      <c r="AT102" s="318"/>
      <c r="AU102" s="272"/>
      <c r="AV102" s="273"/>
      <c r="AW102" s="273"/>
      <c r="AX102" s="318"/>
    </row>
    <row r="103" spans="1:60" ht="31.5" customHeight="1" x14ac:dyDescent="0.2">
      <c r="A103" s="426" t="s">
        <v>342</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383</v>
      </c>
      <c r="AF103" s="423"/>
      <c r="AG103" s="423"/>
      <c r="AH103" s="424"/>
      <c r="AI103" s="422" t="s">
        <v>650</v>
      </c>
      <c r="AJ103" s="423"/>
      <c r="AK103" s="423"/>
      <c r="AL103" s="424"/>
      <c r="AM103" s="422" t="s">
        <v>410</v>
      </c>
      <c r="AN103" s="423"/>
      <c r="AO103" s="423"/>
      <c r="AP103" s="424"/>
      <c r="AQ103" s="283" t="s">
        <v>423</v>
      </c>
      <c r="AR103" s="284"/>
      <c r="AS103" s="284"/>
      <c r="AT103" s="323"/>
      <c r="AU103" s="283" t="s">
        <v>424</v>
      </c>
      <c r="AV103" s="284"/>
      <c r="AW103" s="284"/>
      <c r="AX103" s="285"/>
    </row>
    <row r="104" spans="1:60" ht="23.25" customHeight="1" x14ac:dyDescent="0.2">
      <c r="A104" s="429"/>
      <c r="B104" s="430"/>
      <c r="C104" s="430"/>
      <c r="D104" s="430"/>
      <c r="E104" s="430"/>
      <c r="F104" s="431"/>
      <c r="G104" s="105"/>
      <c r="H104" s="105"/>
      <c r="I104" s="105"/>
      <c r="J104" s="105"/>
      <c r="K104" s="105"/>
      <c r="L104" s="105"/>
      <c r="M104" s="105"/>
      <c r="N104" s="105"/>
      <c r="O104" s="105"/>
      <c r="P104" s="105"/>
      <c r="Q104" s="105"/>
      <c r="R104" s="105"/>
      <c r="S104" s="105"/>
      <c r="T104" s="105"/>
      <c r="U104" s="105"/>
      <c r="V104" s="105"/>
      <c r="W104" s="105"/>
      <c r="X104" s="106"/>
      <c r="Y104" s="472" t="s">
        <v>55</v>
      </c>
      <c r="Z104" s="473"/>
      <c r="AA104" s="474"/>
      <c r="AB104" s="555"/>
      <c r="AC104" s="556"/>
      <c r="AD104" s="557"/>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customHeight="1" x14ac:dyDescent="0.2">
      <c r="A105" s="432"/>
      <c r="B105" s="433"/>
      <c r="C105" s="433"/>
      <c r="D105" s="433"/>
      <c r="E105" s="433"/>
      <c r="F105" s="434"/>
      <c r="G105" s="111"/>
      <c r="H105" s="111"/>
      <c r="I105" s="111"/>
      <c r="J105" s="111"/>
      <c r="K105" s="111"/>
      <c r="L105" s="111"/>
      <c r="M105" s="111"/>
      <c r="N105" s="111"/>
      <c r="O105" s="111"/>
      <c r="P105" s="111"/>
      <c r="Q105" s="111"/>
      <c r="R105" s="111"/>
      <c r="S105" s="111"/>
      <c r="T105" s="111"/>
      <c r="U105" s="111"/>
      <c r="V105" s="111"/>
      <c r="W105" s="111"/>
      <c r="X105" s="112"/>
      <c r="Y105" s="452" t="s">
        <v>660</v>
      </c>
      <c r="Z105" s="558"/>
      <c r="AA105" s="559"/>
      <c r="AB105" s="475"/>
      <c r="AC105" s="476"/>
      <c r="AD105" s="477"/>
      <c r="AE105" s="425"/>
      <c r="AF105" s="425"/>
      <c r="AG105" s="425"/>
      <c r="AH105" s="425"/>
      <c r="AI105" s="425"/>
      <c r="AJ105" s="425"/>
      <c r="AK105" s="425"/>
      <c r="AL105" s="425"/>
      <c r="AM105" s="425"/>
      <c r="AN105" s="425"/>
      <c r="AO105" s="425"/>
      <c r="AP105" s="425"/>
      <c r="AQ105" s="217"/>
      <c r="AR105" s="218"/>
      <c r="AS105" s="218"/>
      <c r="AT105" s="219"/>
      <c r="AU105" s="272"/>
      <c r="AV105" s="273"/>
      <c r="AW105" s="273"/>
      <c r="AX105" s="318"/>
    </row>
    <row r="106" spans="1:60" ht="31.5" customHeight="1" x14ac:dyDescent="0.2">
      <c r="A106" s="426" t="s">
        <v>342</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383</v>
      </c>
      <c r="AF106" s="423"/>
      <c r="AG106" s="423"/>
      <c r="AH106" s="424"/>
      <c r="AI106" s="422" t="s">
        <v>650</v>
      </c>
      <c r="AJ106" s="423"/>
      <c r="AK106" s="423"/>
      <c r="AL106" s="424"/>
      <c r="AM106" s="422" t="s">
        <v>410</v>
      </c>
      <c r="AN106" s="423"/>
      <c r="AO106" s="423"/>
      <c r="AP106" s="424"/>
      <c r="AQ106" s="283" t="s">
        <v>423</v>
      </c>
      <c r="AR106" s="284"/>
      <c r="AS106" s="284"/>
      <c r="AT106" s="323"/>
      <c r="AU106" s="283" t="s">
        <v>424</v>
      </c>
      <c r="AV106" s="284"/>
      <c r="AW106" s="284"/>
      <c r="AX106" s="285"/>
    </row>
    <row r="107" spans="1:60" ht="23.25" customHeight="1" x14ac:dyDescent="0.2">
      <c r="A107" s="429"/>
      <c r="B107" s="430"/>
      <c r="C107" s="430"/>
      <c r="D107" s="430"/>
      <c r="E107" s="430"/>
      <c r="F107" s="431"/>
      <c r="G107" s="105"/>
      <c r="H107" s="105"/>
      <c r="I107" s="105"/>
      <c r="J107" s="105"/>
      <c r="K107" s="105"/>
      <c r="L107" s="105"/>
      <c r="M107" s="105"/>
      <c r="N107" s="105"/>
      <c r="O107" s="105"/>
      <c r="P107" s="105"/>
      <c r="Q107" s="105"/>
      <c r="R107" s="105"/>
      <c r="S107" s="105"/>
      <c r="T107" s="105"/>
      <c r="U107" s="105"/>
      <c r="V107" s="105"/>
      <c r="W107" s="105"/>
      <c r="X107" s="106"/>
      <c r="Y107" s="472" t="s">
        <v>55</v>
      </c>
      <c r="Z107" s="473"/>
      <c r="AA107" s="474"/>
      <c r="AB107" s="555"/>
      <c r="AC107" s="556"/>
      <c r="AD107" s="557"/>
      <c r="AE107" s="425"/>
      <c r="AF107" s="425"/>
      <c r="AG107" s="425"/>
      <c r="AH107" s="425"/>
      <c r="AI107" s="425"/>
      <c r="AJ107" s="425"/>
      <c r="AK107" s="425"/>
      <c r="AL107" s="425"/>
      <c r="AM107" s="425"/>
      <c r="AN107" s="425"/>
      <c r="AO107" s="425"/>
      <c r="AP107" s="425"/>
      <c r="AQ107" s="217"/>
      <c r="AR107" s="218"/>
      <c r="AS107" s="218"/>
      <c r="AT107" s="219"/>
      <c r="AU107" s="217"/>
      <c r="AV107" s="218"/>
      <c r="AW107" s="218"/>
      <c r="AX107" s="219"/>
    </row>
    <row r="108" spans="1:60" ht="23.25" customHeight="1" x14ac:dyDescent="0.2">
      <c r="A108" s="432"/>
      <c r="B108" s="433"/>
      <c r="C108" s="433"/>
      <c r="D108" s="433"/>
      <c r="E108" s="433"/>
      <c r="F108" s="434"/>
      <c r="G108" s="111"/>
      <c r="H108" s="111"/>
      <c r="I108" s="111"/>
      <c r="J108" s="111"/>
      <c r="K108" s="111"/>
      <c r="L108" s="111"/>
      <c r="M108" s="111"/>
      <c r="N108" s="111"/>
      <c r="O108" s="111"/>
      <c r="P108" s="111"/>
      <c r="Q108" s="111"/>
      <c r="R108" s="111"/>
      <c r="S108" s="111"/>
      <c r="T108" s="111"/>
      <c r="U108" s="111"/>
      <c r="V108" s="111"/>
      <c r="W108" s="111"/>
      <c r="X108" s="112"/>
      <c r="Y108" s="452" t="s">
        <v>660</v>
      </c>
      <c r="Z108" s="558"/>
      <c r="AA108" s="559"/>
      <c r="AB108" s="475"/>
      <c r="AC108" s="476"/>
      <c r="AD108" s="477"/>
      <c r="AE108" s="425"/>
      <c r="AF108" s="425"/>
      <c r="AG108" s="425"/>
      <c r="AH108" s="425"/>
      <c r="AI108" s="425"/>
      <c r="AJ108" s="425"/>
      <c r="AK108" s="425"/>
      <c r="AL108" s="425"/>
      <c r="AM108" s="425"/>
      <c r="AN108" s="425"/>
      <c r="AO108" s="425"/>
      <c r="AP108" s="425"/>
      <c r="AQ108" s="217"/>
      <c r="AR108" s="218"/>
      <c r="AS108" s="218"/>
      <c r="AT108" s="219"/>
      <c r="AU108" s="272"/>
      <c r="AV108" s="273"/>
      <c r="AW108" s="273"/>
      <c r="AX108" s="318"/>
    </row>
    <row r="109" spans="1:60" ht="31.5" customHeight="1" x14ac:dyDescent="0.2">
      <c r="A109" s="426" t="s">
        <v>342</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383</v>
      </c>
      <c r="AF109" s="423"/>
      <c r="AG109" s="423"/>
      <c r="AH109" s="424"/>
      <c r="AI109" s="422" t="s">
        <v>650</v>
      </c>
      <c r="AJ109" s="423"/>
      <c r="AK109" s="423"/>
      <c r="AL109" s="424"/>
      <c r="AM109" s="422" t="s">
        <v>410</v>
      </c>
      <c r="AN109" s="423"/>
      <c r="AO109" s="423"/>
      <c r="AP109" s="424"/>
      <c r="AQ109" s="283" t="s">
        <v>423</v>
      </c>
      <c r="AR109" s="284"/>
      <c r="AS109" s="284"/>
      <c r="AT109" s="323"/>
      <c r="AU109" s="283" t="s">
        <v>424</v>
      </c>
      <c r="AV109" s="284"/>
      <c r="AW109" s="284"/>
      <c r="AX109" s="285"/>
    </row>
    <row r="110" spans="1:60" ht="23.25" customHeight="1" x14ac:dyDescent="0.2">
      <c r="A110" s="429"/>
      <c r="B110" s="430"/>
      <c r="C110" s="430"/>
      <c r="D110" s="430"/>
      <c r="E110" s="430"/>
      <c r="F110" s="431"/>
      <c r="G110" s="105"/>
      <c r="H110" s="105"/>
      <c r="I110" s="105"/>
      <c r="J110" s="105"/>
      <c r="K110" s="105"/>
      <c r="L110" s="105"/>
      <c r="M110" s="105"/>
      <c r="N110" s="105"/>
      <c r="O110" s="105"/>
      <c r="P110" s="105"/>
      <c r="Q110" s="105"/>
      <c r="R110" s="105"/>
      <c r="S110" s="105"/>
      <c r="T110" s="105"/>
      <c r="U110" s="105"/>
      <c r="V110" s="105"/>
      <c r="W110" s="105"/>
      <c r="X110" s="106"/>
      <c r="Y110" s="472" t="s">
        <v>55</v>
      </c>
      <c r="Z110" s="473"/>
      <c r="AA110" s="474"/>
      <c r="AB110" s="555"/>
      <c r="AC110" s="556"/>
      <c r="AD110" s="557"/>
      <c r="AE110" s="425"/>
      <c r="AF110" s="425"/>
      <c r="AG110" s="425"/>
      <c r="AH110" s="425"/>
      <c r="AI110" s="425"/>
      <c r="AJ110" s="425"/>
      <c r="AK110" s="425"/>
      <c r="AL110" s="425"/>
      <c r="AM110" s="425"/>
      <c r="AN110" s="425"/>
      <c r="AO110" s="425"/>
      <c r="AP110" s="425"/>
      <c r="AQ110" s="217"/>
      <c r="AR110" s="218"/>
      <c r="AS110" s="218"/>
      <c r="AT110" s="219"/>
      <c r="AU110" s="217"/>
      <c r="AV110" s="218"/>
      <c r="AW110" s="218"/>
      <c r="AX110" s="219"/>
    </row>
    <row r="111" spans="1:60" ht="23.25" customHeight="1" x14ac:dyDescent="0.2">
      <c r="A111" s="432"/>
      <c r="B111" s="433"/>
      <c r="C111" s="433"/>
      <c r="D111" s="433"/>
      <c r="E111" s="433"/>
      <c r="F111" s="434"/>
      <c r="G111" s="111"/>
      <c r="H111" s="111"/>
      <c r="I111" s="111"/>
      <c r="J111" s="111"/>
      <c r="K111" s="111"/>
      <c r="L111" s="111"/>
      <c r="M111" s="111"/>
      <c r="N111" s="111"/>
      <c r="O111" s="111"/>
      <c r="P111" s="111"/>
      <c r="Q111" s="111"/>
      <c r="R111" s="111"/>
      <c r="S111" s="111"/>
      <c r="T111" s="111"/>
      <c r="U111" s="111"/>
      <c r="V111" s="111"/>
      <c r="W111" s="111"/>
      <c r="X111" s="112"/>
      <c r="Y111" s="452" t="s">
        <v>660</v>
      </c>
      <c r="Z111" s="558"/>
      <c r="AA111" s="559"/>
      <c r="AB111" s="475"/>
      <c r="AC111" s="476"/>
      <c r="AD111" s="477"/>
      <c r="AE111" s="425"/>
      <c r="AF111" s="425"/>
      <c r="AG111" s="425"/>
      <c r="AH111" s="425"/>
      <c r="AI111" s="425"/>
      <c r="AJ111" s="425"/>
      <c r="AK111" s="425"/>
      <c r="AL111" s="425"/>
      <c r="AM111" s="425"/>
      <c r="AN111" s="425"/>
      <c r="AO111" s="425"/>
      <c r="AP111" s="425"/>
      <c r="AQ111" s="217"/>
      <c r="AR111" s="218"/>
      <c r="AS111" s="218"/>
      <c r="AT111" s="219"/>
      <c r="AU111" s="272"/>
      <c r="AV111" s="273"/>
      <c r="AW111" s="273"/>
      <c r="AX111" s="318"/>
    </row>
    <row r="112" spans="1:60" ht="31.5" customHeight="1" x14ac:dyDescent="0.2">
      <c r="A112" s="426" t="s">
        <v>342</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383</v>
      </c>
      <c r="AF112" s="423"/>
      <c r="AG112" s="423"/>
      <c r="AH112" s="424"/>
      <c r="AI112" s="422" t="s">
        <v>650</v>
      </c>
      <c r="AJ112" s="423"/>
      <c r="AK112" s="423"/>
      <c r="AL112" s="424"/>
      <c r="AM112" s="422" t="s">
        <v>410</v>
      </c>
      <c r="AN112" s="423"/>
      <c r="AO112" s="423"/>
      <c r="AP112" s="424"/>
      <c r="AQ112" s="283" t="s">
        <v>423</v>
      </c>
      <c r="AR112" s="284"/>
      <c r="AS112" s="284"/>
      <c r="AT112" s="323"/>
      <c r="AU112" s="283" t="s">
        <v>424</v>
      </c>
      <c r="AV112" s="284"/>
      <c r="AW112" s="284"/>
      <c r="AX112" s="285"/>
    </row>
    <row r="113" spans="1:50" ht="23.25" customHeight="1" x14ac:dyDescent="0.2">
      <c r="A113" s="429"/>
      <c r="B113" s="430"/>
      <c r="C113" s="430"/>
      <c r="D113" s="430"/>
      <c r="E113" s="430"/>
      <c r="F113" s="431"/>
      <c r="G113" s="105"/>
      <c r="H113" s="105"/>
      <c r="I113" s="105"/>
      <c r="J113" s="105"/>
      <c r="K113" s="105"/>
      <c r="L113" s="105"/>
      <c r="M113" s="105"/>
      <c r="N113" s="105"/>
      <c r="O113" s="105"/>
      <c r="P113" s="105"/>
      <c r="Q113" s="105"/>
      <c r="R113" s="105"/>
      <c r="S113" s="105"/>
      <c r="T113" s="105"/>
      <c r="U113" s="105"/>
      <c r="V113" s="105"/>
      <c r="W113" s="105"/>
      <c r="X113" s="106"/>
      <c r="Y113" s="472" t="s">
        <v>55</v>
      </c>
      <c r="Z113" s="473"/>
      <c r="AA113" s="474"/>
      <c r="AB113" s="555"/>
      <c r="AC113" s="556"/>
      <c r="AD113" s="557"/>
      <c r="AE113" s="425"/>
      <c r="AF113" s="425"/>
      <c r="AG113" s="425"/>
      <c r="AH113" s="425"/>
      <c r="AI113" s="425"/>
      <c r="AJ113" s="425"/>
      <c r="AK113" s="425"/>
      <c r="AL113" s="425"/>
      <c r="AM113" s="425"/>
      <c r="AN113" s="425"/>
      <c r="AO113" s="425"/>
      <c r="AP113" s="425"/>
      <c r="AQ113" s="217"/>
      <c r="AR113" s="218"/>
      <c r="AS113" s="218"/>
      <c r="AT113" s="219"/>
      <c r="AU113" s="217"/>
      <c r="AV113" s="218"/>
      <c r="AW113" s="218"/>
      <c r="AX113" s="219"/>
    </row>
    <row r="114" spans="1:50" ht="23.25" customHeight="1" x14ac:dyDescent="0.2">
      <c r="A114" s="432"/>
      <c r="B114" s="433"/>
      <c r="C114" s="433"/>
      <c r="D114" s="433"/>
      <c r="E114" s="433"/>
      <c r="F114" s="434"/>
      <c r="G114" s="111"/>
      <c r="H114" s="111"/>
      <c r="I114" s="111"/>
      <c r="J114" s="111"/>
      <c r="K114" s="111"/>
      <c r="L114" s="111"/>
      <c r="M114" s="111"/>
      <c r="N114" s="111"/>
      <c r="O114" s="111"/>
      <c r="P114" s="111"/>
      <c r="Q114" s="111"/>
      <c r="R114" s="111"/>
      <c r="S114" s="111"/>
      <c r="T114" s="111"/>
      <c r="U114" s="111"/>
      <c r="V114" s="111"/>
      <c r="W114" s="111"/>
      <c r="X114" s="112"/>
      <c r="Y114" s="452" t="s">
        <v>660</v>
      </c>
      <c r="Z114" s="558"/>
      <c r="AA114" s="559"/>
      <c r="AB114" s="475"/>
      <c r="AC114" s="476"/>
      <c r="AD114" s="477"/>
      <c r="AE114" s="425"/>
      <c r="AF114" s="425"/>
      <c r="AG114" s="425"/>
      <c r="AH114" s="425"/>
      <c r="AI114" s="425"/>
      <c r="AJ114" s="425"/>
      <c r="AK114" s="425"/>
      <c r="AL114" s="425"/>
      <c r="AM114" s="425"/>
      <c r="AN114" s="425"/>
      <c r="AO114" s="425"/>
      <c r="AP114" s="425"/>
      <c r="AQ114" s="217"/>
      <c r="AR114" s="218"/>
      <c r="AS114" s="218"/>
      <c r="AT114" s="219"/>
      <c r="AU114" s="217"/>
      <c r="AV114" s="218"/>
      <c r="AW114" s="218"/>
      <c r="AX114" s="219"/>
    </row>
    <row r="115" spans="1:50" ht="23.25" customHeight="1" x14ac:dyDescent="0.2">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3"/>
      <c r="Z115" s="564"/>
      <c r="AA115" s="565"/>
      <c r="AB115" s="422" t="s">
        <v>11</v>
      </c>
      <c r="AC115" s="423"/>
      <c r="AD115" s="424"/>
      <c r="AE115" s="422" t="s">
        <v>383</v>
      </c>
      <c r="AF115" s="423"/>
      <c r="AG115" s="423"/>
      <c r="AH115" s="424"/>
      <c r="AI115" s="422" t="s">
        <v>650</v>
      </c>
      <c r="AJ115" s="423"/>
      <c r="AK115" s="423"/>
      <c r="AL115" s="424"/>
      <c r="AM115" s="422" t="s">
        <v>410</v>
      </c>
      <c r="AN115" s="423"/>
      <c r="AO115" s="423"/>
      <c r="AP115" s="424"/>
      <c r="AQ115" s="598" t="s">
        <v>425</v>
      </c>
      <c r="AR115" s="599"/>
      <c r="AS115" s="599"/>
      <c r="AT115" s="599"/>
      <c r="AU115" s="599"/>
      <c r="AV115" s="599"/>
      <c r="AW115" s="599"/>
      <c r="AX115" s="600"/>
    </row>
    <row r="116" spans="1:50" ht="23.25" customHeight="1" x14ac:dyDescent="0.2">
      <c r="A116" s="446"/>
      <c r="B116" s="447"/>
      <c r="C116" s="447"/>
      <c r="D116" s="447"/>
      <c r="E116" s="447"/>
      <c r="F116" s="448"/>
      <c r="G116" s="397" t="s">
        <v>659</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552" t="s">
        <v>655</v>
      </c>
      <c r="AC116" s="553"/>
      <c r="AD116" s="554"/>
      <c r="AE116" s="425" t="s">
        <v>653</v>
      </c>
      <c r="AF116" s="425"/>
      <c r="AG116" s="425"/>
      <c r="AH116" s="425"/>
      <c r="AI116" s="425" t="s">
        <v>653</v>
      </c>
      <c r="AJ116" s="425"/>
      <c r="AK116" s="425"/>
      <c r="AL116" s="425"/>
      <c r="AM116" s="425">
        <v>3634039</v>
      </c>
      <c r="AN116" s="425"/>
      <c r="AO116" s="425"/>
      <c r="AP116" s="425"/>
      <c r="AQ116" s="217">
        <v>1500000</v>
      </c>
      <c r="AR116" s="218"/>
      <c r="AS116" s="218"/>
      <c r="AT116" s="218"/>
      <c r="AU116" s="218"/>
      <c r="AV116" s="218"/>
      <c r="AW116" s="218"/>
      <c r="AX116" s="220"/>
    </row>
    <row r="117" spans="1:50" ht="46.5" customHeight="1" x14ac:dyDescent="0.2">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49</v>
      </c>
      <c r="Z117" s="453"/>
      <c r="AA117" s="454"/>
      <c r="AB117" s="479" t="s">
        <v>654</v>
      </c>
      <c r="AC117" s="480"/>
      <c r="AD117" s="481"/>
      <c r="AE117" s="1026" t="s">
        <v>653</v>
      </c>
      <c r="AF117" s="1026"/>
      <c r="AG117" s="1026"/>
      <c r="AH117" s="1026"/>
      <c r="AI117" s="1026" t="s">
        <v>653</v>
      </c>
      <c r="AJ117" s="1026"/>
      <c r="AK117" s="1026"/>
      <c r="AL117" s="1026"/>
      <c r="AM117" s="1025" t="s">
        <v>658</v>
      </c>
      <c r="AN117" s="1026"/>
      <c r="AO117" s="1026"/>
      <c r="AP117" s="1026"/>
      <c r="AQ117" s="1025" t="s">
        <v>657</v>
      </c>
      <c r="AR117" s="1026"/>
      <c r="AS117" s="1026"/>
      <c r="AT117" s="1026"/>
      <c r="AU117" s="1026"/>
      <c r="AV117" s="1026"/>
      <c r="AW117" s="1026"/>
      <c r="AX117" s="1027"/>
    </row>
    <row r="118" spans="1:50" ht="23.25" customHeight="1" x14ac:dyDescent="0.2">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3"/>
      <c r="Z118" s="564"/>
      <c r="AA118" s="565"/>
      <c r="AB118" s="422" t="s">
        <v>11</v>
      </c>
      <c r="AC118" s="423"/>
      <c r="AD118" s="424"/>
      <c r="AE118" s="422" t="s">
        <v>383</v>
      </c>
      <c r="AF118" s="423"/>
      <c r="AG118" s="423"/>
      <c r="AH118" s="424"/>
      <c r="AI118" s="422" t="s">
        <v>650</v>
      </c>
      <c r="AJ118" s="423"/>
      <c r="AK118" s="423"/>
      <c r="AL118" s="424"/>
      <c r="AM118" s="422" t="s">
        <v>410</v>
      </c>
      <c r="AN118" s="423"/>
      <c r="AO118" s="423"/>
      <c r="AP118" s="424"/>
      <c r="AQ118" s="598" t="s">
        <v>425</v>
      </c>
      <c r="AR118" s="599"/>
      <c r="AS118" s="599"/>
      <c r="AT118" s="599"/>
      <c r="AU118" s="599"/>
      <c r="AV118" s="599"/>
      <c r="AW118" s="599"/>
      <c r="AX118" s="600"/>
    </row>
    <row r="119" spans="1:50" ht="23.25" customHeight="1" x14ac:dyDescent="0.2">
      <c r="A119" s="446"/>
      <c r="B119" s="447"/>
      <c r="C119" s="447"/>
      <c r="D119" s="447"/>
      <c r="E119" s="447"/>
      <c r="F119" s="448"/>
      <c r="G119" s="397" t="s">
        <v>656</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552" t="s">
        <v>655</v>
      </c>
      <c r="AC119" s="553"/>
      <c r="AD119" s="554"/>
      <c r="AE119" s="425" t="s">
        <v>653</v>
      </c>
      <c r="AF119" s="425"/>
      <c r="AG119" s="425"/>
      <c r="AH119" s="425"/>
      <c r="AI119" s="425" t="s">
        <v>653</v>
      </c>
      <c r="AJ119" s="425"/>
      <c r="AK119" s="425"/>
      <c r="AL119" s="425"/>
      <c r="AM119" s="425">
        <v>1950724</v>
      </c>
      <c r="AN119" s="425"/>
      <c r="AO119" s="425"/>
      <c r="AP119" s="425"/>
      <c r="AQ119" s="425">
        <v>1800000</v>
      </c>
      <c r="AR119" s="425"/>
      <c r="AS119" s="425"/>
      <c r="AT119" s="425"/>
      <c r="AU119" s="425"/>
      <c r="AV119" s="425"/>
      <c r="AW119" s="425"/>
      <c r="AX119" s="560"/>
    </row>
    <row r="120" spans="1:50" ht="46.5" customHeight="1" x14ac:dyDescent="0.2">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49</v>
      </c>
      <c r="Z120" s="453"/>
      <c r="AA120" s="454"/>
      <c r="AB120" s="479" t="s">
        <v>654</v>
      </c>
      <c r="AC120" s="480"/>
      <c r="AD120" s="481"/>
      <c r="AE120" s="1026" t="s">
        <v>653</v>
      </c>
      <c r="AF120" s="1026"/>
      <c r="AG120" s="1026"/>
      <c r="AH120" s="1026"/>
      <c r="AI120" s="425" t="s">
        <v>653</v>
      </c>
      <c r="AJ120" s="425"/>
      <c r="AK120" s="425"/>
      <c r="AL120" s="425"/>
      <c r="AM120" s="1025" t="s">
        <v>652</v>
      </c>
      <c r="AN120" s="1026"/>
      <c r="AO120" s="1026"/>
      <c r="AP120" s="1026"/>
      <c r="AQ120" s="1031" t="s">
        <v>651</v>
      </c>
      <c r="AR120" s="425"/>
      <c r="AS120" s="425"/>
      <c r="AT120" s="425"/>
      <c r="AU120" s="425"/>
      <c r="AV120" s="425"/>
      <c r="AW120" s="425"/>
      <c r="AX120" s="560"/>
    </row>
    <row r="121" spans="1:50" ht="23.25" customHeight="1" x14ac:dyDescent="0.2">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3"/>
      <c r="Z121" s="564"/>
      <c r="AA121" s="565"/>
      <c r="AB121" s="422" t="s">
        <v>11</v>
      </c>
      <c r="AC121" s="423"/>
      <c r="AD121" s="424"/>
      <c r="AE121" s="422" t="s">
        <v>383</v>
      </c>
      <c r="AF121" s="423"/>
      <c r="AG121" s="423"/>
      <c r="AH121" s="424"/>
      <c r="AI121" s="422" t="s">
        <v>650</v>
      </c>
      <c r="AJ121" s="423"/>
      <c r="AK121" s="423"/>
      <c r="AL121" s="424"/>
      <c r="AM121" s="422" t="s">
        <v>410</v>
      </c>
      <c r="AN121" s="423"/>
      <c r="AO121" s="423"/>
      <c r="AP121" s="424"/>
      <c r="AQ121" s="598" t="s">
        <v>425</v>
      </c>
      <c r="AR121" s="599"/>
      <c r="AS121" s="599"/>
      <c r="AT121" s="599"/>
      <c r="AU121" s="599"/>
      <c r="AV121" s="599"/>
      <c r="AW121" s="599"/>
      <c r="AX121" s="600"/>
    </row>
    <row r="122" spans="1:50" ht="23.25" customHeight="1" x14ac:dyDescent="0.2">
      <c r="A122" s="446"/>
      <c r="B122" s="447"/>
      <c r="C122" s="447"/>
      <c r="D122" s="447"/>
      <c r="E122" s="447"/>
      <c r="F122" s="448"/>
      <c r="G122" s="397" t="s">
        <v>649</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60"/>
    </row>
    <row r="123" spans="1:50" ht="46.5" customHeight="1" x14ac:dyDescent="0.2">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49</v>
      </c>
      <c r="Z123" s="453"/>
      <c r="AA123" s="454"/>
      <c r="AB123" s="479" t="s">
        <v>648</v>
      </c>
      <c r="AC123" s="480"/>
      <c r="AD123" s="481"/>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customHeight="1" x14ac:dyDescent="0.2">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3"/>
      <c r="Z124" s="564"/>
      <c r="AA124" s="565"/>
      <c r="AB124" s="422" t="s">
        <v>11</v>
      </c>
      <c r="AC124" s="423"/>
      <c r="AD124" s="424"/>
      <c r="AE124" s="422" t="s">
        <v>383</v>
      </c>
      <c r="AF124" s="423"/>
      <c r="AG124" s="423"/>
      <c r="AH124" s="424"/>
      <c r="AI124" s="422" t="s">
        <v>650</v>
      </c>
      <c r="AJ124" s="423"/>
      <c r="AK124" s="423"/>
      <c r="AL124" s="424"/>
      <c r="AM124" s="422" t="s">
        <v>410</v>
      </c>
      <c r="AN124" s="423"/>
      <c r="AO124" s="423"/>
      <c r="AP124" s="424"/>
      <c r="AQ124" s="598" t="s">
        <v>425</v>
      </c>
      <c r="AR124" s="599"/>
      <c r="AS124" s="599"/>
      <c r="AT124" s="599"/>
      <c r="AU124" s="599"/>
      <c r="AV124" s="599"/>
      <c r="AW124" s="599"/>
      <c r="AX124" s="600"/>
    </row>
    <row r="125" spans="1:50" ht="23.25" customHeight="1" x14ac:dyDescent="0.2">
      <c r="A125" s="446"/>
      <c r="B125" s="447"/>
      <c r="C125" s="447"/>
      <c r="D125" s="447"/>
      <c r="E125" s="447"/>
      <c r="F125" s="448"/>
      <c r="G125" s="397" t="s">
        <v>649</v>
      </c>
      <c r="H125" s="397"/>
      <c r="I125" s="397"/>
      <c r="J125" s="397"/>
      <c r="K125" s="397"/>
      <c r="L125" s="397"/>
      <c r="M125" s="397"/>
      <c r="N125" s="397"/>
      <c r="O125" s="397"/>
      <c r="P125" s="397"/>
      <c r="Q125" s="397"/>
      <c r="R125" s="397"/>
      <c r="S125" s="397"/>
      <c r="T125" s="397"/>
      <c r="U125" s="397"/>
      <c r="V125" s="397"/>
      <c r="W125" s="397"/>
      <c r="X125" s="953"/>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60"/>
    </row>
    <row r="126" spans="1:50" ht="46.5" customHeight="1" x14ac:dyDescent="0.2">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54"/>
      <c r="Y126" s="478" t="s">
        <v>49</v>
      </c>
      <c r="Z126" s="453"/>
      <c r="AA126" s="454"/>
      <c r="AB126" s="479" t="s">
        <v>648</v>
      </c>
      <c r="AC126" s="480"/>
      <c r="AD126" s="48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customHeight="1" x14ac:dyDescent="0.2">
      <c r="A127" s="638" t="s">
        <v>15</v>
      </c>
      <c r="B127" s="447"/>
      <c r="C127" s="447"/>
      <c r="D127" s="447"/>
      <c r="E127" s="447"/>
      <c r="F127" s="448"/>
      <c r="G127" s="247" t="s">
        <v>16</v>
      </c>
      <c r="H127" s="247"/>
      <c r="I127" s="247"/>
      <c r="J127" s="247"/>
      <c r="K127" s="247"/>
      <c r="L127" s="247"/>
      <c r="M127" s="247"/>
      <c r="N127" s="247"/>
      <c r="O127" s="247"/>
      <c r="P127" s="247"/>
      <c r="Q127" s="247"/>
      <c r="R127" s="247"/>
      <c r="S127" s="247"/>
      <c r="T127" s="247"/>
      <c r="U127" s="247"/>
      <c r="V127" s="247"/>
      <c r="W127" s="247"/>
      <c r="X127" s="248"/>
      <c r="Y127" s="950"/>
      <c r="Z127" s="951"/>
      <c r="AA127" s="952"/>
      <c r="AB127" s="246" t="s">
        <v>11</v>
      </c>
      <c r="AC127" s="247"/>
      <c r="AD127" s="248"/>
      <c r="AE127" s="422" t="s">
        <v>383</v>
      </c>
      <c r="AF127" s="423"/>
      <c r="AG127" s="423"/>
      <c r="AH127" s="424"/>
      <c r="AI127" s="422" t="s">
        <v>650</v>
      </c>
      <c r="AJ127" s="423"/>
      <c r="AK127" s="423"/>
      <c r="AL127" s="424"/>
      <c r="AM127" s="422" t="s">
        <v>410</v>
      </c>
      <c r="AN127" s="423"/>
      <c r="AO127" s="423"/>
      <c r="AP127" s="424"/>
      <c r="AQ127" s="598" t="s">
        <v>425</v>
      </c>
      <c r="AR127" s="599"/>
      <c r="AS127" s="599"/>
      <c r="AT127" s="599"/>
      <c r="AU127" s="599"/>
      <c r="AV127" s="599"/>
      <c r="AW127" s="599"/>
      <c r="AX127" s="600"/>
    </row>
    <row r="128" spans="1:50" ht="23.25" customHeight="1" x14ac:dyDescent="0.2">
      <c r="A128" s="446"/>
      <c r="B128" s="447"/>
      <c r="C128" s="447"/>
      <c r="D128" s="447"/>
      <c r="E128" s="447"/>
      <c r="F128" s="448"/>
      <c r="G128" s="397" t="s">
        <v>649</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60"/>
    </row>
    <row r="129" spans="1:50" ht="46.5" customHeight="1" thickBot="1" x14ac:dyDescent="0.25">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49</v>
      </c>
      <c r="Z129" s="453"/>
      <c r="AA129" s="454"/>
      <c r="AB129" s="479" t="s">
        <v>648</v>
      </c>
      <c r="AC129" s="480"/>
      <c r="AD129" s="48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2">
      <c r="A130" s="188" t="s">
        <v>398</v>
      </c>
      <c r="B130" s="185"/>
      <c r="C130" s="184" t="s">
        <v>232</v>
      </c>
      <c r="D130" s="185"/>
      <c r="E130" s="169" t="s">
        <v>261</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647</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233</v>
      </c>
      <c r="F132" s="179"/>
      <c r="G132" s="160" t="s">
        <v>242</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383</v>
      </c>
      <c r="AF132" s="155"/>
      <c r="AG132" s="155"/>
      <c r="AH132" s="155"/>
      <c r="AI132" s="155" t="s">
        <v>646</v>
      </c>
      <c r="AJ132" s="155"/>
      <c r="AK132" s="155"/>
      <c r="AL132" s="155"/>
      <c r="AM132" s="155" t="s">
        <v>410</v>
      </c>
      <c r="AN132" s="155"/>
      <c r="AO132" s="155"/>
      <c r="AP132" s="151"/>
      <c r="AQ132" s="151" t="s">
        <v>228</v>
      </c>
      <c r="AR132" s="152"/>
      <c r="AS132" s="152"/>
      <c r="AT132" s="153"/>
      <c r="AU132" s="196" t="s">
        <v>244</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229</v>
      </c>
      <c r="AT133" s="134"/>
      <c r="AU133" s="200"/>
      <c r="AV133" s="200"/>
      <c r="AW133" s="133" t="s">
        <v>640</v>
      </c>
      <c r="AX133" s="195"/>
    </row>
    <row r="134" spans="1:50" ht="39.75" customHeight="1" x14ac:dyDescent="0.2">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243</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2">
      <c r="A136" s="189"/>
      <c r="B136" s="186"/>
      <c r="C136" s="180"/>
      <c r="D136" s="186"/>
      <c r="E136" s="180"/>
      <c r="F136" s="181"/>
      <c r="G136" s="160" t="s">
        <v>242</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383</v>
      </c>
      <c r="AF136" s="155"/>
      <c r="AG136" s="155"/>
      <c r="AH136" s="155"/>
      <c r="AI136" s="155" t="s">
        <v>646</v>
      </c>
      <c r="AJ136" s="155"/>
      <c r="AK136" s="155"/>
      <c r="AL136" s="155"/>
      <c r="AM136" s="155" t="s">
        <v>410</v>
      </c>
      <c r="AN136" s="155"/>
      <c r="AO136" s="155"/>
      <c r="AP136" s="151"/>
      <c r="AQ136" s="151" t="s">
        <v>228</v>
      </c>
      <c r="AR136" s="152"/>
      <c r="AS136" s="152"/>
      <c r="AT136" s="153"/>
      <c r="AU136" s="196" t="s">
        <v>244</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229</v>
      </c>
      <c r="AT137" s="134"/>
      <c r="AU137" s="200"/>
      <c r="AV137" s="200"/>
      <c r="AW137" s="133" t="s">
        <v>640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243</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242</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383</v>
      </c>
      <c r="AF140" s="155"/>
      <c r="AG140" s="155"/>
      <c r="AH140" s="155"/>
      <c r="AI140" s="155" t="s">
        <v>646</v>
      </c>
      <c r="AJ140" s="155"/>
      <c r="AK140" s="155"/>
      <c r="AL140" s="155"/>
      <c r="AM140" s="155" t="s">
        <v>410</v>
      </c>
      <c r="AN140" s="155"/>
      <c r="AO140" s="155"/>
      <c r="AP140" s="151"/>
      <c r="AQ140" s="151" t="s">
        <v>228</v>
      </c>
      <c r="AR140" s="152"/>
      <c r="AS140" s="152"/>
      <c r="AT140" s="153"/>
      <c r="AU140" s="196" t="s">
        <v>244</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229</v>
      </c>
      <c r="AT141" s="134"/>
      <c r="AU141" s="200"/>
      <c r="AV141" s="200"/>
      <c r="AW141" s="133" t="s">
        <v>640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243</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242</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383</v>
      </c>
      <c r="AF144" s="155"/>
      <c r="AG144" s="155"/>
      <c r="AH144" s="155"/>
      <c r="AI144" s="155" t="s">
        <v>646</v>
      </c>
      <c r="AJ144" s="155"/>
      <c r="AK144" s="155"/>
      <c r="AL144" s="155"/>
      <c r="AM144" s="155" t="s">
        <v>410</v>
      </c>
      <c r="AN144" s="155"/>
      <c r="AO144" s="155"/>
      <c r="AP144" s="151"/>
      <c r="AQ144" s="151" t="s">
        <v>228</v>
      </c>
      <c r="AR144" s="152"/>
      <c r="AS144" s="152"/>
      <c r="AT144" s="153"/>
      <c r="AU144" s="196" t="s">
        <v>244</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229</v>
      </c>
      <c r="AT145" s="134"/>
      <c r="AU145" s="200"/>
      <c r="AV145" s="200"/>
      <c r="AW145" s="133" t="s">
        <v>640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243</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242</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383</v>
      </c>
      <c r="AF148" s="155"/>
      <c r="AG148" s="155"/>
      <c r="AH148" s="155"/>
      <c r="AI148" s="155" t="s">
        <v>646</v>
      </c>
      <c r="AJ148" s="155"/>
      <c r="AK148" s="155"/>
      <c r="AL148" s="155"/>
      <c r="AM148" s="155" t="s">
        <v>410</v>
      </c>
      <c r="AN148" s="155"/>
      <c r="AO148" s="155"/>
      <c r="AP148" s="151"/>
      <c r="AQ148" s="151" t="s">
        <v>228</v>
      </c>
      <c r="AR148" s="152"/>
      <c r="AS148" s="152"/>
      <c r="AT148" s="153"/>
      <c r="AU148" s="196" t="s">
        <v>244</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229</v>
      </c>
      <c r="AT149" s="134"/>
      <c r="AU149" s="200"/>
      <c r="AV149" s="200"/>
      <c r="AW149" s="133" t="s">
        <v>640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243</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245</v>
      </c>
      <c r="H152" s="130"/>
      <c r="I152" s="130"/>
      <c r="J152" s="130"/>
      <c r="K152" s="130"/>
      <c r="L152" s="130"/>
      <c r="M152" s="130"/>
      <c r="N152" s="130"/>
      <c r="O152" s="130"/>
      <c r="P152" s="131"/>
      <c r="Q152" s="159" t="s">
        <v>326</v>
      </c>
      <c r="R152" s="130"/>
      <c r="S152" s="130"/>
      <c r="T152" s="130"/>
      <c r="U152" s="130"/>
      <c r="V152" s="130"/>
      <c r="W152" s="130"/>
      <c r="X152" s="130"/>
      <c r="Y152" s="130"/>
      <c r="Z152" s="130"/>
      <c r="AA152" s="130"/>
      <c r="AB152" s="129" t="s">
        <v>645</v>
      </c>
      <c r="AC152" s="130"/>
      <c r="AD152" s="131"/>
      <c r="AE152" s="159" t="s">
        <v>246</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247</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245</v>
      </c>
      <c r="H159" s="130"/>
      <c r="I159" s="130"/>
      <c r="J159" s="130"/>
      <c r="K159" s="130"/>
      <c r="L159" s="130"/>
      <c r="M159" s="130"/>
      <c r="N159" s="130"/>
      <c r="O159" s="130"/>
      <c r="P159" s="131"/>
      <c r="Q159" s="159" t="s">
        <v>326</v>
      </c>
      <c r="R159" s="130"/>
      <c r="S159" s="130"/>
      <c r="T159" s="130"/>
      <c r="U159" s="130"/>
      <c r="V159" s="130"/>
      <c r="W159" s="130"/>
      <c r="X159" s="130"/>
      <c r="Y159" s="130"/>
      <c r="Z159" s="130"/>
      <c r="AA159" s="130"/>
      <c r="AB159" s="129" t="s">
        <v>645</v>
      </c>
      <c r="AC159" s="130"/>
      <c r="AD159" s="131"/>
      <c r="AE159" s="135" t="s">
        <v>246</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247</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245</v>
      </c>
      <c r="H166" s="130"/>
      <c r="I166" s="130"/>
      <c r="J166" s="130"/>
      <c r="K166" s="130"/>
      <c r="L166" s="130"/>
      <c r="M166" s="130"/>
      <c r="N166" s="130"/>
      <c r="O166" s="130"/>
      <c r="P166" s="131"/>
      <c r="Q166" s="159" t="s">
        <v>326</v>
      </c>
      <c r="R166" s="130"/>
      <c r="S166" s="130"/>
      <c r="T166" s="130"/>
      <c r="U166" s="130"/>
      <c r="V166" s="130"/>
      <c r="W166" s="130"/>
      <c r="X166" s="130"/>
      <c r="Y166" s="130"/>
      <c r="Z166" s="130"/>
      <c r="AA166" s="130"/>
      <c r="AB166" s="129" t="s">
        <v>645</v>
      </c>
      <c r="AC166" s="130"/>
      <c r="AD166" s="131"/>
      <c r="AE166" s="135" t="s">
        <v>246</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247</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245</v>
      </c>
      <c r="H173" s="130"/>
      <c r="I173" s="130"/>
      <c r="J173" s="130"/>
      <c r="K173" s="130"/>
      <c r="L173" s="130"/>
      <c r="M173" s="130"/>
      <c r="N173" s="130"/>
      <c r="O173" s="130"/>
      <c r="P173" s="131"/>
      <c r="Q173" s="159" t="s">
        <v>326</v>
      </c>
      <c r="R173" s="130"/>
      <c r="S173" s="130"/>
      <c r="T173" s="130"/>
      <c r="U173" s="130"/>
      <c r="V173" s="130"/>
      <c r="W173" s="130"/>
      <c r="X173" s="130"/>
      <c r="Y173" s="130"/>
      <c r="Z173" s="130"/>
      <c r="AA173" s="130"/>
      <c r="AB173" s="129" t="s">
        <v>645</v>
      </c>
      <c r="AC173" s="130"/>
      <c r="AD173" s="131"/>
      <c r="AE173" s="135" t="s">
        <v>246</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247</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245</v>
      </c>
      <c r="H180" s="130"/>
      <c r="I180" s="130"/>
      <c r="J180" s="130"/>
      <c r="K180" s="130"/>
      <c r="L180" s="130"/>
      <c r="M180" s="130"/>
      <c r="N180" s="130"/>
      <c r="O180" s="130"/>
      <c r="P180" s="131"/>
      <c r="Q180" s="159" t="s">
        <v>326</v>
      </c>
      <c r="R180" s="130"/>
      <c r="S180" s="130"/>
      <c r="T180" s="130"/>
      <c r="U180" s="130"/>
      <c r="V180" s="130"/>
      <c r="W180" s="130"/>
      <c r="X180" s="130"/>
      <c r="Y180" s="130"/>
      <c r="Z180" s="130"/>
      <c r="AA180" s="130"/>
      <c r="AB180" s="129" t="s">
        <v>645</v>
      </c>
      <c r="AC180" s="130"/>
      <c r="AD180" s="131"/>
      <c r="AE180" s="135" t="s">
        <v>246</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247</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291</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9.6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261</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647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233</v>
      </c>
      <c r="F192" s="179"/>
      <c r="G192" s="160" t="s">
        <v>242</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383</v>
      </c>
      <c r="AF192" s="155"/>
      <c r="AG192" s="155"/>
      <c r="AH192" s="155"/>
      <c r="AI192" s="155" t="s">
        <v>646</v>
      </c>
      <c r="AJ192" s="155"/>
      <c r="AK192" s="155"/>
      <c r="AL192" s="155"/>
      <c r="AM192" s="155" t="s">
        <v>410</v>
      </c>
      <c r="AN192" s="155"/>
      <c r="AO192" s="155"/>
      <c r="AP192" s="151"/>
      <c r="AQ192" s="151" t="s">
        <v>228</v>
      </c>
      <c r="AR192" s="152"/>
      <c r="AS192" s="152"/>
      <c r="AT192" s="153"/>
      <c r="AU192" s="196" t="s">
        <v>244</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229</v>
      </c>
      <c r="AT193" s="134"/>
      <c r="AU193" s="200"/>
      <c r="AV193" s="200"/>
      <c r="AW193" s="133" t="s">
        <v>640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243</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242</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383</v>
      </c>
      <c r="AF196" s="155"/>
      <c r="AG196" s="155"/>
      <c r="AH196" s="155"/>
      <c r="AI196" s="155" t="s">
        <v>646</v>
      </c>
      <c r="AJ196" s="155"/>
      <c r="AK196" s="155"/>
      <c r="AL196" s="155"/>
      <c r="AM196" s="155" t="s">
        <v>410</v>
      </c>
      <c r="AN196" s="155"/>
      <c r="AO196" s="155"/>
      <c r="AP196" s="151"/>
      <c r="AQ196" s="151" t="s">
        <v>228</v>
      </c>
      <c r="AR196" s="152"/>
      <c r="AS196" s="152"/>
      <c r="AT196" s="153"/>
      <c r="AU196" s="196" t="s">
        <v>244</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229</v>
      </c>
      <c r="AT197" s="134"/>
      <c r="AU197" s="200"/>
      <c r="AV197" s="200"/>
      <c r="AW197" s="133" t="s">
        <v>640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243</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242</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383</v>
      </c>
      <c r="AF200" s="155"/>
      <c r="AG200" s="155"/>
      <c r="AH200" s="155"/>
      <c r="AI200" s="155" t="s">
        <v>646</v>
      </c>
      <c r="AJ200" s="155"/>
      <c r="AK200" s="155"/>
      <c r="AL200" s="155"/>
      <c r="AM200" s="155" t="s">
        <v>410</v>
      </c>
      <c r="AN200" s="155"/>
      <c r="AO200" s="155"/>
      <c r="AP200" s="151"/>
      <c r="AQ200" s="151" t="s">
        <v>228</v>
      </c>
      <c r="AR200" s="152"/>
      <c r="AS200" s="152"/>
      <c r="AT200" s="153"/>
      <c r="AU200" s="196" t="s">
        <v>244</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229</v>
      </c>
      <c r="AT201" s="134"/>
      <c r="AU201" s="200"/>
      <c r="AV201" s="200"/>
      <c r="AW201" s="133" t="s">
        <v>640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243</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242</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383</v>
      </c>
      <c r="AF204" s="155"/>
      <c r="AG204" s="155"/>
      <c r="AH204" s="155"/>
      <c r="AI204" s="155" t="s">
        <v>646</v>
      </c>
      <c r="AJ204" s="155"/>
      <c r="AK204" s="155"/>
      <c r="AL204" s="155"/>
      <c r="AM204" s="155" t="s">
        <v>410</v>
      </c>
      <c r="AN204" s="155"/>
      <c r="AO204" s="155"/>
      <c r="AP204" s="151"/>
      <c r="AQ204" s="151" t="s">
        <v>228</v>
      </c>
      <c r="AR204" s="152"/>
      <c r="AS204" s="152"/>
      <c r="AT204" s="153"/>
      <c r="AU204" s="196" t="s">
        <v>244</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229</v>
      </c>
      <c r="AT205" s="134"/>
      <c r="AU205" s="200"/>
      <c r="AV205" s="200"/>
      <c r="AW205" s="133" t="s">
        <v>640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243</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242</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383</v>
      </c>
      <c r="AF208" s="155"/>
      <c r="AG208" s="155"/>
      <c r="AH208" s="155"/>
      <c r="AI208" s="155" t="s">
        <v>646</v>
      </c>
      <c r="AJ208" s="155"/>
      <c r="AK208" s="155"/>
      <c r="AL208" s="155"/>
      <c r="AM208" s="155" t="s">
        <v>410</v>
      </c>
      <c r="AN208" s="155"/>
      <c r="AO208" s="155"/>
      <c r="AP208" s="151"/>
      <c r="AQ208" s="151" t="s">
        <v>228</v>
      </c>
      <c r="AR208" s="152"/>
      <c r="AS208" s="152"/>
      <c r="AT208" s="153"/>
      <c r="AU208" s="196" t="s">
        <v>244</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229</v>
      </c>
      <c r="AT209" s="134"/>
      <c r="AU209" s="200"/>
      <c r="AV209" s="200"/>
      <c r="AW209" s="133" t="s">
        <v>640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243</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245</v>
      </c>
      <c r="H212" s="130"/>
      <c r="I212" s="130"/>
      <c r="J212" s="130"/>
      <c r="K212" s="130"/>
      <c r="L212" s="130"/>
      <c r="M212" s="130"/>
      <c r="N212" s="130"/>
      <c r="O212" s="130"/>
      <c r="P212" s="131"/>
      <c r="Q212" s="159" t="s">
        <v>326</v>
      </c>
      <c r="R212" s="130"/>
      <c r="S212" s="130"/>
      <c r="T212" s="130"/>
      <c r="U212" s="130"/>
      <c r="V212" s="130"/>
      <c r="W212" s="130"/>
      <c r="X212" s="130"/>
      <c r="Y212" s="130"/>
      <c r="Z212" s="130"/>
      <c r="AA212" s="130"/>
      <c r="AB212" s="129" t="s">
        <v>645</v>
      </c>
      <c r="AC212" s="130"/>
      <c r="AD212" s="131"/>
      <c r="AE212" s="159" t="s">
        <v>246</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247</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245</v>
      </c>
      <c r="H219" s="130"/>
      <c r="I219" s="130"/>
      <c r="J219" s="130"/>
      <c r="K219" s="130"/>
      <c r="L219" s="130"/>
      <c r="M219" s="130"/>
      <c r="N219" s="130"/>
      <c r="O219" s="130"/>
      <c r="P219" s="131"/>
      <c r="Q219" s="159" t="s">
        <v>326</v>
      </c>
      <c r="R219" s="130"/>
      <c r="S219" s="130"/>
      <c r="T219" s="130"/>
      <c r="U219" s="130"/>
      <c r="V219" s="130"/>
      <c r="W219" s="130"/>
      <c r="X219" s="130"/>
      <c r="Y219" s="130"/>
      <c r="Z219" s="130"/>
      <c r="AA219" s="130"/>
      <c r="AB219" s="129" t="s">
        <v>645</v>
      </c>
      <c r="AC219" s="130"/>
      <c r="AD219" s="131"/>
      <c r="AE219" s="135" t="s">
        <v>246</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247</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245</v>
      </c>
      <c r="H226" s="130"/>
      <c r="I226" s="130"/>
      <c r="J226" s="130"/>
      <c r="K226" s="130"/>
      <c r="L226" s="130"/>
      <c r="M226" s="130"/>
      <c r="N226" s="130"/>
      <c r="O226" s="130"/>
      <c r="P226" s="131"/>
      <c r="Q226" s="159" t="s">
        <v>326</v>
      </c>
      <c r="R226" s="130"/>
      <c r="S226" s="130"/>
      <c r="T226" s="130"/>
      <c r="U226" s="130"/>
      <c r="V226" s="130"/>
      <c r="W226" s="130"/>
      <c r="X226" s="130"/>
      <c r="Y226" s="130"/>
      <c r="Z226" s="130"/>
      <c r="AA226" s="130"/>
      <c r="AB226" s="129" t="s">
        <v>645</v>
      </c>
      <c r="AC226" s="130"/>
      <c r="AD226" s="131"/>
      <c r="AE226" s="135" t="s">
        <v>246</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247</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245</v>
      </c>
      <c r="H233" s="130"/>
      <c r="I233" s="130"/>
      <c r="J233" s="130"/>
      <c r="K233" s="130"/>
      <c r="L233" s="130"/>
      <c r="M233" s="130"/>
      <c r="N233" s="130"/>
      <c r="O233" s="130"/>
      <c r="P233" s="131"/>
      <c r="Q233" s="159" t="s">
        <v>326</v>
      </c>
      <c r="R233" s="130"/>
      <c r="S233" s="130"/>
      <c r="T233" s="130"/>
      <c r="U233" s="130"/>
      <c r="V233" s="130"/>
      <c r="W233" s="130"/>
      <c r="X233" s="130"/>
      <c r="Y233" s="130"/>
      <c r="Z233" s="130"/>
      <c r="AA233" s="130"/>
      <c r="AB233" s="129" t="s">
        <v>645</v>
      </c>
      <c r="AC233" s="130"/>
      <c r="AD233" s="131"/>
      <c r="AE233" s="135" t="s">
        <v>246</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247</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245</v>
      </c>
      <c r="H240" s="130"/>
      <c r="I240" s="130"/>
      <c r="J240" s="130"/>
      <c r="K240" s="130"/>
      <c r="L240" s="130"/>
      <c r="M240" s="130"/>
      <c r="N240" s="130"/>
      <c r="O240" s="130"/>
      <c r="P240" s="131"/>
      <c r="Q240" s="159" t="s">
        <v>326</v>
      </c>
      <c r="R240" s="130"/>
      <c r="S240" s="130"/>
      <c r="T240" s="130"/>
      <c r="U240" s="130"/>
      <c r="V240" s="130"/>
      <c r="W240" s="130"/>
      <c r="X240" s="130"/>
      <c r="Y240" s="130"/>
      <c r="Z240" s="130"/>
      <c r="AA240" s="130"/>
      <c r="AB240" s="129" t="s">
        <v>645</v>
      </c>
      <c r="AC240" s="130"/>
      <c r="AD240" s="131"/>
      <c r="AE240" s="135" t="s">
        <v>246</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247</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291</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261</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647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233</v>
      </c>
      <c r="F252" s="179"/>
      <c r="G252" s="160" t="s">
        <v>242</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383</v>
      </c>
      <c r="AF252" s="155"/>
      <c r="AG252" s="155"/>
      <c r="AH252" s="155"/>
      <c r="AI252" s="155" t="s">
        <v>646</v>
      </c>
      <c r="AJ252" s="155"/>
      <c r="AK252" s="155"/>
      <c r="AL252" s="155"/>
      <c r="AM252" s="155" t="s">
        <v>410</v>
      </c>
      <c r="AN252" s="155"/>
      <c r="AO252" s="155"/>
      <c r="AP252" s="151"/>
      <c r="AQ252" s="151" t="s">
        <v>228</v>
      </c>
      <c r="AR252" s="152"/>
      <c r="AS252" s="152"/>
      <c r="AT252" s="153"/>
      <c r="AU252" s="196" t="s">
        <v>244</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229</v>
      </c>
      <c r="AT253" s="134"/>
      <c r="AU253" s="200"/>
      <c r="AV253" s="200"/>
      <c r="AW253" s="133" t="s">
        <v>640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243</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242</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383</v>
      </c>
      <c r="AF256" s="155"/>
      <c r="AG256" s="155"/>
      <c r="AH256" s="155"/>
      <c r="AI256" s="155" t="s">
        <v>646</v>
      </c>
      <c r="AJ256" s="155"/>
      <c r="AK256" s="155"/>
      <c r="AL256" s="155"/>
      <c r="AM256" s="155" t="s">
        <v>410</v>
      </c>
      <c r="AN256" s="155"/>
      <c r="AO256" s="155"/>
      <c r="AP256" s="151"/>
      <c r="AQ256" s="151" t="s">
        <v>228</v>
      </c>
      <c r="AR256" s="152"/>
      <c r="AS256" s="152"/>
      <c r="AT256" s="153"/>
      <c r="AU256" s="196" t="s">
        <v>244</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229</v>
      </c>
      <c r="AT257" s="134"/>
      <c r="AU257" s="200"/>
      <c r="AV257" s="200"/>
      <c r="AW257" s="133" t="s">
        <v>640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243</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242</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383</v>
      </c>
      <c r="AF260" s="155"/>
      <c r="AG260" s="155"/>
      <c r="AH260" s="155"/>
      <c r="AI260" s="155" t="s">
        <v>646</v>
      </c>
      <c r="AJ260" s="155"/>
      <c r="AK260" s="155"/>
      <c r="AL260" s="155"/>
      <c r="AM260" s="155" t="s">
        <v>410</v>
      </c>
      <c r="AN260" s="155"/>
      <c r="AO260" s="155"/>
      <c r="AP260" s="151"/>
      <c r="AQ260" s="151" t="s">
        <v>228</v>
      </c>
      <c r="AR260" s="152"/>
      <c r="AS260" s="152"/>
      <c r="AT260" s="153"/>
      <c r="AU260" s="196" t="s">
        <v>244</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229</v>
      </c>
      <c r="AT261" s="134"/>
      <c r="AU261" s="200"/>
      <c r="AV261" s="200"/>
      <c r="AW261" s="133" t="s">
        <v>640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243</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242</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383</v>
      </c>
      <c r="AF264" s="155"/>
      <c r="AG264" s="155"/>
      <c r="AH264" s="155"/>
      <c r="AI264" s="155" t="s">
        <v>646</v>
      </c>
      <c r="AJ264" s="155"/>
      <c r="AK264" s="155"/>
      <c r="AL264" s="155"/>
      <c r="AM264" s="155" t="s">
        <v>410</v>
      </c>
      <c r="AN264" s="155"/>
      <c r="AO264" s="155"/>
      <c r="AP264" s="151"/>
      <c r="AQ264" s="159" t="s">
        <v>228</v>
      </c>
      <c r="AR264" s="130"/>
      <c r="AS264" s="130"/>
      <c r="AT264" s="131"/>
      <c r="AU264" s="136" t="s">
        <v>244</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229</v>
      </c>
      <c r="AT265" s="134"/>
      <c r="AU265" s="200"/>
      <c r="AV265" s="200"/>
      <c r="AW265" s="133" t="s">
        <v>640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243</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242</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383</v>
      </c>
      <c r="AF268" s="155"/>
      <c r="AG268" s="155"/>
      <c r="AH268" s="155"/>
      <c r="AI268" s="155" t="s">
        <v>646</v>
      </c>
      <c r="AJ268" s="155"/>
      <c r="AK268" s="155"/>
      <c r="AL268" s="155"/>
      <c r="AM268" s="155" t="s">
        <v>410</v>
      </c>
      <c r="AN268" s="155"/>
      <c r="AO268" s="155"/>
      <c r="AP268" s="151"/>
      <c r="AQ268" s="151" t="s">
        <v>228</v>
      </c>
      <c r="AR268" s="152"/>
      <c r="AS268" s="152"/>
      <c r="AT268" s="153"/>
      <c r="AU268" s="196" t="s">
        <v>244</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229</v>
      </c>
      <c r="AT269" s="134"/>
      <c r="AU269" s="200"/>
      <c r="AV269" s="200"/>
      <c r="AW269" s="133" t="s">
        <v>640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243</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245</v>
      </c>
      <c r="H272" s="130"/>
      <c r="I272" s="130"/>
      <c r="J272" s="130"/>
      <c r="K272" s="130"/>
      <c r="L272" s="130"/>
      <c r="M272" s="130"/>
      <c r="N272" s="130"/>
      <c r="O272" s="130"/>
      <c r="P272" s="131"/>
      <c r="Q272" s="159" t="s">
        <v>326</v>
      </c>
      <c r="R272" s="130"/>
      <c r="S272" s="130"/>
      <c r="T272" s="130"/>
      <c r="U272" s="130"/>
      <c r="V272" s="130"/>
      <c r="W272" s="130"/>
      <c r="X272" s="130"/>
      <c r="Y272" s="130"/>
      <c r="Z272" s="130"/>
      <c r="AA272" s="130"/>
      <c r="AB272" s="129" t="s">
        <v>645</v>
      </c>
      <c r="AC272" s="130"/>
      <c r="AD272" s="131"/>
      <c r="AE272" s="159" t="s">
        <v>246</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247</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245</v>
      </c>
      <c r="H279" s="130"/>
      <c r="I279" s="130"/>
      <c r="J279" s="130"/>
      <c r="K279" s="130"/>
      <c r="L279" s="130"/>
      <c r="M279" s="130"/>
      <c r="N279" s="130"/>
      <c r="O279" s="130"/>
      <c r="P279" s="131"/>
      <c r="Q279" s="159" t="s">
        <v>326</v>
      </c>
      <c r="R279" s="130"/>
      <c r="S279" s="130"/>
      <c r="T279" s="130"/>
      <c r="U279" s="130"/>
      <c r="V279" s="130"/>
      <c r="W279" s="130"/>
      <c r="X279" s="130"/>
      <c r="Y279" s="130"/>
      <c r="Z279" s="130"/>
      <c r="AA279" s="130"/>
      <c r="AB279" s="129" t="s">
        <v>645</v>
      </c>
      <c r="AC279" s="130"/>
      <c r="AD279" s="131"/>
      <c r="AE279" s="135" t="s">
        <v>246</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247</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245</v>
      </c>
      <c r="H286" s="130"/>
      <c r="I286" s="130"/>
      <c r="J286" s="130"/>
      <c r="K286" s="130"/>
      <c r="L286" s="130"/>
      <c r="M286" s="130"/>
      <c r="N286" s="130"/>
      <c r="O286" s="130"/>
      <c r="P286" s="131"/>
      <c r="Q286" s="159" t="s">
        <v>326</v>
      </c>
      <c r="R286" s="130"/>
      <c r="S286" s="130"/>
      <c r="T286" s="130"/>
      <c r="U286" s="130"/>
      <c r="V286" s="130"/>
      <c r="W286" s="130"/>
      <c r="X286" s="130"/>
      <c r="Y286" s="130"/>
      <c r="Z286" s="130"/>
      <c r="AA286" s="130"/>
      <c r="AB286" s="129" t="s">
        <v>645</v>
      </c>
      <c r="AC286" s="130"/>
      <c r="AD286" s="131"/>
      <c r="AE286" s="135" t="s">
        <v>246</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247</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245</v>
      </c>
      <c r="H293" s="130"/>
      <c r="I293" s="130"/>
      <c r="J293" s="130"/>
      <c r="K293" s="130"/>
      <c r="L293" s="130"/>
      <c r="M293" s="130"/>
      <c r="N293" s="130"/>
      <c r="O293" s="130"/>
      <c r="P293" s="131"/>
      <c r="Q293" s="159" t="s">
        <v>326</v>
      </c>
      <c r="R293" s="130"/>
      <c r="S293" s="130"/>
      <c r="T293" s="130"/>
      <c r="U293" s="130"/>
      <c r="V293" s="130"/>
      <c r="W293" s="130"/>
      <c r="X293" s="130"/>
      <c r="Y293" s="130"/>
      <c r="Z293" s="130"/>
      <c r="AA293" s="130"/>
      <c r="AB293" s="129" t="s">
        <v>645</v>
      </c>
      <c r="AC293" s="130"/>
      <c r="AD293" s="131"/>
      <c r="AE293" s="135" t="s">
        <v>246</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247</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245</v>
      </c>
      <c r="H300" s="130"/>
      <c r="I300" s="130"/>
      <c r="J300" s="130"/>
      <c r="K300" s="130"/>
      <c r="L300" s="130"/>
      <c r="M300" s="130"/>
      <c r="N300" s="130"/>
      <c r="O300" s="130"/>
      <c r="P300" s="131"/>
      <c r="Q300" s="159" t="s">
        <v>326</v>
      </c>
      <c r="R300" s="130"/>
      <c r="S300" s="130"/>
      <c r="T300" s="130"/>
      <c r="U300" s="130"/>
      <c r="V300" s="130"/>
      <c r="W300" s="130"/>
      <c r="X300" s="130"/>
      <c r="Y300" s="130"/>
      <c r="Z300" s="130"/>
      <c r="AA300" s="130"/>
      <c r="AB300" s="129" t="s">
        <v>645</v>
      </c>
      <c r="AC300" s="130"/>
      <c r="AD300" s="131"/>
      <c r="AE300" s="135" t="s">
        <v>246</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247</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291</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261</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647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233</v>
      </c>
      <c r="F312" s="179"/>
      <c r="G312" s="160" t="s">
        <v>242</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383</v>
      </c>
      <c r="AF312" s="155"/>
      <c r="AG312" s="155"/>
      <c r="AH312" s="155"/>
      <c r="AI312" s="155" t="s">
        <v>646</v>
      </c>
      <c r="AJ312" s="155"/>
      <c r="AK312" s="155"/>
      <c r="AL312" s="155"/>
      <c r="AM312" s="155" t="s">
        <v>410</v>
      </c>
      <c r="AN312" s="155"/>
      <c r="AO312" s="155"/>
      <c r="AP312" s="151"/>
      <c r="AQ312" s="151" t="s">
        <v>228</v>
      </c>
      <c r="AR312" s="152"/>
      <c r="AS312" s="152"/>
      <c r="AT312" s="153"/>
      <c r="AU312" s="196" t="s">
        <v>244</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229</v>
      </c>
      <c r="AT313" s="134"/>
      <c r="AU313" s="200"/>
      <c r="AV313" s="200"/>
      <c r="AW313" s="133" t="s">
        <v>640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243</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242</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383</v>
      </c>
      <c r="AF316" s="155"/>
      <c r="AG316" s="155"/>
      <c r="AH316" s="155"/>
      <c r="AI316" s="155" t="s">
        <v>646</v>
      </c>
      <c r="AJ316" s="155"/>
      <c r="AK316" s="155"/>
      <c r="AL316" s="155"/>
      <c r="AM316" s="155" t="s">
        <v>410</v>
      </c>
      <c r="AN316" s="155"/>
      <c r="AO316" s="155"/>
      <c r="AP316" s="151"/>
      <c r="AQ316" s="151" t="s">
        <v>228</v>
      </c>
      <c r="AR316" s="152"/>
      <c r="AS316" s="152"/>
      <c r="AT316" s="153"/>
      <c r="AU316" s="196" t="s">
        <v>244</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229</v>
      </c>
      <c r="AT317" s="134"/>
      <c r="AU317" s="200"/>
      <c r="AV317" s="200"/>
      <c r="AW317" s="133" t="s">
        <v>640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243</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242</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383</v>
      </c>
      <c r="AF320" s="155"/>
      <c r="AG320" s="155"/>
      <c r="AH320" s="155"/>
      <c r="AI320" s="155" t="s">
        <v>646</v>
      </c>
      <c r="AJ320" s="155"/>
      <c r="AK320" s="155"/>
      <c r="AL320" s="155"/>
      <c r="AM320" s="155" t="s">
        <v>410</v>
      </c>
      <c r="AN320" s="155"/>
      <c r="AO320" s="155"/>
      <c r="AP320" s="151"/>
      <c r="AQ320" s="151" t="s">
        <v>228</v>
      </c>
      <c r="AR320" s="152"/>
      <c r="AS320" s="152"/>
      <c r="AT320" s="153"/>
      <c r="AU320" s="196" t="s">
        <v>244</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229</v>
      </c>
      <c r="AT321" s="134"/>
      <c r="AU321" s="200"/>
      <c r="AV321" s="200"/>
      <c r="AW321" s="133" t="s">
        <v>640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243</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242</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383</v>
      </c>
      <c r="AF324" s="155"/>
      <c r="AG324" s="155"/>
      <c r="AH324" s="155"/>
      <c r="AI324" s="155" t="s">
        <v>646</v>
      </c>
      <c r="AJ324" s="155"/>
      <c r="AK324" s="155"/>
      <c r="AL324" s="155"/>
      <c r="AM324" s="155" t="s">
        <v>410</v>
      </c>
      <c r="AN324" s="155"/>
      <c r="AO324" s="155"/>
      <c r="AP324" s="151"/>
      <c r="AQ324" s="151" t="s">
        <v>228</v>
      </c>
      <c r="AR324" s="152"/>
      <c r="AS324" s="152"/>
      <c r="AT324" s="153"/>
      <c r="AU324" s="196" t="s">
        <v>244</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229</v>
      </c>
      <c r="AT325" s="134"/>
      <c r="AU325" s="200"/>
      <c r="AV325" s="200"/>
      <c r="AW325" s="133" t="s">
        <v>640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243</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242</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383</v>
      </c>
      <c r="AF328" s="155"/>
      <c r="AG328" s="155"/>
      <c r="AH328" s="155"/>
      <c r="AI328" s="155" t="s">
        <v>646</v>
      </c>
      <c r="AJ328" s="155"/>
      <c r="AK328" s="155"/>
      <c r="AL328" s="155"/>
      <c r="AM328" s="155" t="s">
        <v>410</v>
      </c>
      <c r="AN328" s="155"/>
      <c r="AO328" s="155"/>
      <c r="AP328" s="151"/>
      <c r="AQ328" s="151" t="s">
        <v>228</v>
      </c>
      <c r="AR328" s="152"/>
      <c r="AS328" s="152"/>
      <c r="AT328" s="153"/>
      <c r="AU328" s="196" t="s">
        <v>244</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229</v>
      </c>
      <c r="AT329" s="134"/>
      <c r="AU329" s="200"/>
      <c r="AV329" s="200"/>
      <c r="AW329" s="133" t="s">
        <v>640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243</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245</v>
      </c>
      <c r="H332" s="130"/>
      <c r="I332" s="130"/>
      <c r="J332" s="130"/>
      <c r="K332" s="130"/>
      <c r="L332" s="130"/>
      <c r="M332" s="130"/>
      <c r="N332" s="130"/>
      <c r="O332" s="130"/>
      <c r="P332" s="131"/>
      <c r="Q332" s="159" t="s">
        <v>326</v>
      </c>
      <c r="R332" s="130"/>
      <c r="S332" s="130"/>
      <c r="T332" s="130"/>
      <c r="U332" s="130"/>
      <c r="V332" s="130"/>
      <c r="W332" s="130"/>
      <c r="X332" s="130"/>
      <c r="Y332" s="130"/>
      <c r="Z332" s="130"/>
      <c r="AA332" s="130"/>
      <c r="AB332" s="129" t="s">
        <v>645</v>
      </c>
      <c r="AC332" s="130"/>
      <c r="AD332" s="131"/>
      <c r="AE332" s="159" t="s">
        <v>246</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247</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245</v>
      </c>
      <c r="H339" s="130"/>
      <c r="I339" s="130"/>
      <c r="J339" s="130"/>
      <c r="K339" s="130"/>
      <c r="L339" s="130"/>
      <c r="M339" s="130"/>
      <c r="N339" s="130"/>
      <c r="O339" s="130"/>
      <c r="P339" s="131"/>
      <c r="Q339" s="159" t="s">
        <v>326</v>
      </c>
      <c r="R339" s="130"/>
      <c r="S339" s="130"/>
      <c r="T339" s="130"/>
      <c r="U339" s="130"/>
      <c r="V339" s="130"/>
      <c r="W339" s="130"/>
      <c r="X339" s="130"/>
      <c r="Y339" s="130"/>
      <c r="Z339" s="130"/>
      <c r="AA339" s="130"/>
      <c r="AB339" s="129" t="s">
        <v>645</v>
      </c>
      <c r="AC339" s="130"/>
      <c r="AD339" s="131"/>
      <c r="AE339" s="135" t="s">
        <v>246</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247</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245</v>
      </c>
      <c r="H346" s="130"/>
      <c r="I346" s="130"/>
      <c r="J346" s="130"/>
      <c r="K346" s="130"/>
      <c r="L346" s="130"/>
      <c r="M346" s="130"/>
      <c r="N346" s="130"/>
      <c r="O346" s="130"/>
      <c r="P346" s="131"/>
      <c r="Q346" s="159" t="s">
        <v>326</v>
      </c>
      <c r="R346" s="130"/>
      <c r="S346" s="130"/>
      <c r="T346" s="130"/>
      <c r="U346" s="130"/>
      <c r="V346" s="130"/>
      <c r="W346" s="130"/>
      <c r="X346" s="130"/>
      <c r="Y346" s="130"/>
      <c r="Z346" s="130"/>
      <c r="AA346" s="130"/>
      <c r="AB346" s="129" t="s">
        <v>645</v>
      </c>
      <c r="AC346" s="130"/>
      <c r="AD346" s="131"/>
      <c r="AE346" s="135" t="s">
        <v>246</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247</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245</v>
      </c>
      <c r="H353" s="130"/>
      <c r="I353" s="130"/>
      <c r="J353" s="130"/>
      <c r="K353" s="130"/>
      <c r="L353" s="130"/>
      <c r="M353" s="130"/>
      <c r="N353" s="130"/>
      <c r="O353" s="130"/>
      <c r="P353" s="131"/>
      <c r="Q353" s="159" t="s">
        <v>326</v>
      </c>
      <c r="R353" s="130"/>
      <c r="S353" s="130"/>
      <c r="T353" s="130"/>
      <c r="U353" s="130"/>
      <c r="V353" s="130"/>
      <c r="W353" s="130"/>
      <c r="X353" s="130"/>
      <c r="Y353" s="130"/>
      <c r="Z353" s="130"/>
      <c r="AA353" s="130"/>
      <c r="AB353" s="129" t="s">
        <v>645</v>
      </c>
      <c r="AC353" s="130"/>
      <c r="AD353" s="131"/>
      <c r="AE353" s="135" t="s">
        <v>246</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247</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245</v>
      </c>
      <c r="H360" s="130"/>
      <c r="I360" s="130"/>
      <c r="J360" s="130"/>
      <c r="K360" s="130"/>
      <c r="L360" s="130"/>
      <c r="M360" s="130"/>
      <c r="N360" s="130"/>
      <c r="O360" s="130"/>
      <c r="P360" s="131"/>
      <c r="Q360" s="159" t="s">
        <v>326</v>
      </c>
      <c r="R360" s="130"/>
      <c r="S360" s="130"/>
      <c r="T360" s="130"/>
      <c r="U360" s="130"/>
      <c r="V360" s="130"/>
      <c r="W360" s="130"/>
      <c r="X360" s="130"/>
      <c r="Y360" s="130"/>
      <c r="Z360" s="130"/>
      <c r="AA360" s="130"/>
      <c r="AB360" s="129" t="s">
        <v>645</v>
      </c>
      <c r="AC360" s="130"/>
      <c r="AD360" s="131"/>
      <c r="AE360" s="135" t="s">
        <v>246</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247</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291</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261</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647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233</v>
      </c>
      <c r="F372" s="179"/>
      <c r="G372" s="160" t="s">
        <v>242</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383</v>
      </c>
      <c r="AF372" s="155"/>
      <c r="AG372" s="155"/>
      <c r="AH372" s="155"/>
      <c r="AI372" s="155" t="s">
        <v>646</v>
      </c>
      <c r="AJ372" s="155"/>
      <c r="AK372" s="155"/>
      <c r="AL372" s="155"/>
      <c r="AM372" s="155" t="s">
        <v>410</v>
      </c>
      <c r="AN372" s="155"/>
      <c r="AO372" s="155"/>
      <c r="AP372" s="151"/>
      <c r="AQ372" s="151" t="s">
        <v>228</v>
      </c>
      <c r="AR372" s="152"/>
      <c r="AS372" s="152"/>
      <c r="AT372" s="153"/>
      <c r="AU372" s="196" t="s">
        <v>244</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229</v>
      </c>
      <c r="AT373" s="134"/>
      <c r="AU373" s="200"/>
      <c r="AV373" s="200"/>
      <c r="AW373" s="133" t="s">
        <v>640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243</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242</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383</v>
      </c>
      <c r="AF376" s="155"/>
      <c r="AG376" s="155"/>
      <c r="AH376" s="155"/>
      <c r="AI376" s="155" t="s">
        <v>646</v>
      </c>
      <c r="AJ376" s="155"/>
      <c r="AK376" s="155"/>
      <c r="AL376" s="155"/>
      <c r="AM376" s="155" t="s">
        <v>410</v>
      </c>
      <c r="AN376" s="155"/>
      <c r="AO376" s="155"/>
      <c r="AP376" s="151"/>
      <c r="AQ376" s="151" t="s">
        <v>228</v>
      </c>
      <c r="AR376" s="152"/>
      <c r="AS376" s="152"/>
      <c r="AT376" s="153"/>
      <c r="AU376" s="196" t="s">
        <v>244</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229</v>
      </c>
      <c r="AT377" s="134"/>
      <c r="AU377" s="200"/>
      <c r="AV377" s="200"/>
      <c r="AW377" s="133" t="s">
        <v>640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243</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242</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383</v>
      </c>
      <c r="AF380" s="155"/>
      <c r="AG380" s="155"/>
      <c r="AH380" s="155"/>
      <c r="AI380" s="155" t="s">
        <v>646</v>
      </c>
      <c r="AJ380" s="155"/>
      <c r="AK380" s="155"/>
      <c r="AL380" s="155"/>
      <c r="AM380" s="155" t="s">
        <v>410</v>
      </c>
      <c r="AN380" s="155"/>
      <c r="AO380" s="155"/>
      <c r="AP380" s="151"/>
      <c r="AQ380" s="151" t="s">
        <v>228</v>
      </c>
      <c r="AR380" s="152"/>
      <c r="AS380" s="152"/>
      <c r="AT380" s="153"/>
      <c r="AU380" s="196" t="s">
        <v>244</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229</v>
      </c>
      <c r="AT381" s="134"/>
      <c r="AU381" s="200"/>
      <c r="AV381" s="200"/>
      <c r="AW381" s="133" t="s">
        <v>640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243</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242</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383</v>
      </c>
      <c r="AF384" s="155"/>
      <c r="AG384" s="155"/>
      <c r="AH384" s="155"/>
      <c r="AI384" s="155" t="s">
        <v>646</v>
      </c>
      <c r="AJ384" s="155"/>
      <c r="AK384" s="155"/>
      <c r="AL384" s="155"/>
      <c r="AM384" s="155" t="s">
        <v>410</v>
      </c>
      <c r="AN384" s="155"/>
      <c r="AO384" s="155"/>
      <c r="AP384" s="151"/>
      <c r="AQ384" s="151" t="s">
        <v>228</v>
      </c>
      <c r="AR384" s="152"/>
      <c r="AS384" s="152"/>
      <c r="AT384" s="153"/>
      <c r="AU384" s="196" t="s">
        <v>244</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229</v>
      </c>
      <c r="AT385" s="134"/>
      <c r="AU385" s="200"/>
      <c r="AV385" s="200"/>
      <c r="AW385" s="133" t="s">
        <v>640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243</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242</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383</v>
      </c>
      <c r="AF388" s="155"/>
      <c r="AG388" s="155"/>
      <c r="AH388" s="155"/>
      <c r="AI388" s="155" t="s">
        <v>646</v>
      </c>
      <c r="AJ388" s="155"/>
      <c r="AK388" s="155"/>
      <c r="AL388" s="155"/>
      <c r="AM388" s="155" t="s">
        <v>410</v>
      </c>
      <c r="AN388" s="155"/>
      <c r="AO388" s="155"/>
      <c r="AP388" s="151"/>
      <c r="AQ388" s="151" t="s">
        <v>228</v>
      </c>
      <c r="AR388" s="152"/>
      <c r="AS388" s="152"/>
      <c r="AT388" s="153"/>
      <c r="AU388" s="196" t="s">
        <v>244</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229</v>
      </c>
      <c r="AT389" s="134"/>
      <c r="AU389" s="200"/>
      <c r="AV389" s="200"/>
      <c r="AW389" s="133" t="s">
        <v>640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243</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245</v>
      </c>
      <c r="H392" s="130"/>
      <c r="I392" s="130"/>
      <c r="J392" s="130"/>
      <c r="K392" s="130"/>
      <c r="L392" s="130"/>
      <c r="M392" s="130"/>
      <c r="N392" s="130"/>
      <c r="O392" s="130"/>
      <c r="P392" s="131"/>
      <c r="Q392" s="159" t="s">
        <v>326</v>
      </c>
      <c r="R392" s="130"/>
      <c r="S392" s="130"/>
      <c r="T392" s="130"/>
      <c r="U392" s="130"/>
      <c r="V392" s="130"/>
      <c r="W392" s="130"/>
      <c r="X392" s="130"/>
      <c r="Y392" s="130"/>
      <c r="Z392" s="130"/>
      <c r="AA392" s="130"/>
      <c r="AB392" s="129" t="s">
        <v>645</v>
      </c>
      <c r="AC392" s="130"/>
      <c r="AD392" s="131"/>
      <c r="AE392" s="159" t="s">
        <v>246</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247</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245</v>
      </c>
      <c r="H399" s="130"/>
      <c r="I399" s="130"/>
      <c r="J399" s="130"/>
      <c r="K399" s="130"/>
      <c r="L399" s="130"/>
      <c r="M399" s="130"/>
      <c r="N399" s="130"/>
      <c r="O399" s="130"/>
      <c r="P399" s="131"/>
      <c r="Q399" s="159" t="s">
        <v>326</v>
      </c>
      <c r="R399" s="130"/>
      <c r="S399" s="130"/>
      <c r="T399" s="130"/>
      <c r="U399" s="130"/>
      <c r="V399" s="130"/>
      <c r="W399" s="130"/>
      <c r="X399" s="130"/>
      <c r="Y399" s="130"/>
      <c r="Z399" s="130"/>
      <c r="AA399" s="130"/>
      <c r="AB399" s="129" t="s">
        <v>645</v>
      </c>
      <c r="AC399" s="130"/>
      <c r="AD399" s="131"/>
      <c r="AE399" s="135" t="s">
        <v>246</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247</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245</v>
      </c>
      <c r="H406" s="130"/>
      <c r="I406" s="130"/>
      <c r="J406" s="130"/>
      <c r="K406" s="130"/>
      <c r="L406" s="130"/>
      <c r="M406" s="130"/>
      <c r="N406" s="130"/>
      <c r="O406" s="130"/>
      <c r="P406" s="131"/>
      <c r="Q406" s="159" t="s">
        <v>326</v>
      </c>
      <c r="R406" s="130"/>
      <c r="S406" s="130"/>
      <c r="T406" s="130"/>
      <c r="U406" s="130"/>
      <c r="V406" s="130"/>
      <c r="W406" s="130"/>
      <c r="X406" s="130"/>
      <c r="Y406" s="130"/>
      <c r="Z406" s="130"/>
      <c r="AA406" s="130"/>
      <c r="AB406" s="129" t="s">
        <v>645</v>
      </c>
      <c r="AC406" s="130"/>
      <c r="AD406" s="131"/>
      <c r="AE406" s="135" t="s">
        <v>246</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247</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245</v>
      </c>
      <c r="H413" s="130"/>
      <c r="I413" s="130"/>
      <c r="J413" s="130"/>
      <c r="K413" s="130"/>
      <c r="L413" s="130"/>
      <c r="M413" s="130"/>
      <c r="N413" s="130"/>
      <c r="O413" s="130"/>
      <c r="P413" s="131"/>
      <c r="Q413" s="159" t="s">
        <v>326</v>
      </c>
      <c r="R413" s="130"/>
      <c r="S413" s="130"/>
      <c r="T413" s="130"/>
      <c r="U413" s="130"/>
      <c r="V413" s="130"/>
      <c r="W413" s="130"/>
      <c r="X413" s="130"/>
      <c r="Y413" s="130"/>
      <c r="Z413" s="130"/>
      <c r="AA413" s="130"/>
      <c r="AB413" s="129" t="s">
        <v>645</v>
      </c>
      <c r="AC413" s="130"/>
      <c r="AD413" s="131"/>
      <c r="AE413" s="135" t="s">
        <v>246</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247</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245</v>
      </c>
      <c r="H420" s="130"/>
      <c r="I420" s="130"/>
      <c r="J420" s="130"/>
      <c r="K420" s="130"/>
      <c r="L420" s="130"/>
      <c r="M420" s="130"/>
      <c r="N420" s="130"/>
      <c r="O420" s="130"/>
      <c r="P420" s="131"/>
      <c r="Q420" s="159" t="s">
        <v>326</v>
      </c>
      <c r="R420" s="130"/>
      <c r="S420" s="130"/>
      <c r="T420" s="130"/>
      <c r="U420" s="130"/>
      <c r="V420" s="130"/>
      <c r="W420" s="130"/>
      <c r="X420" s="130"/>
      <c r="Y420" s="130"/>
      <c r="Z420" s="130"/>
      <c r="AA420" s="130"/>
      <c r="AB420" s="129" t="s">
        <v>645</v>
      </c>
      <c r="AC420" s="130"/>
      <c r="AD420" s="131"/>
      <c r="AE420" s="135" t="s">
        <v>246</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247</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291</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6.65"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413</v>
      </c>
      <c r="D430" s="955"/>
      <c r="E430" s="174" t="s">
        <v>391</v>
      </c>
      <c r="F430" s="912"/>
      <c r="G430" s="913" t="s">
        <v>248</v>
      </c>
      <c r="H430" s="123"/>
      <c r="I430" s="123"/>
      <c r="J430" s="914"/>
      <c r="K430" s="915"/>
      <c r="L430" s="915"/>
      <c r="M430" s="915"/>
      <c r="N430" s="915"/>
      <c r="O430" s="915"/>
      <c r="P430" s="915"/>
      <c r="Q430" s="915"/>
      <c r="R430" s="915"/>
      <c r="S430" s="915"/>
      <c r="T430" s="916"/>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7"/>
    </row>
    <row r="431" spans="1:50" ht="18.75" customHeight="1" x14ac:dyDescent="0.2">
      <c r="A431" s="189"/>
      <c r="B431" s="186"/>
      <c r="C431" s="180"/>
      <c r="D431" s="186"/>
      <c r="E431" s="343" t="s">
        <v>237</v>
      </c>
      <c r="F431" s="344"/>
      <c r="G431" s="345" t="s">
        <v>234</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236</v>
      </c>
      <c r="AF431" s="338"/>
      <c r="AG431" s="338"/>
      <c r="AH431" s="339"/>
      <c r="AI431" s="340" t="s">
        <v>404</v>
      </c>
      <c r="AJ431" s="340"/>
      <c r="AK431" s="340"/>
      <c r="AL431" s="159"/>
      <c r="AM431" s="340" t="s">
        <v>638</v>
      </c>
      <c r="AN431" s="340"/>
      <c r="AO431" s="340"/>
      <c r="AP431" s="159"/>
      <c r="AQ431" s="159" t="s">
        <v>228</v>
      </c>
      <c r="AR431" s="130"/>
      <c r="AS431" s="130"/>
      <c r="AT431" s="131"/>
      <c r="AU431" s="136" t="s">
        <v>134</v>
      </c>
      <c r="AV431" s="136"/>
      <c r="AW431" s="136"/>
      <c r="AX431" s="137"/>
    </row>
    <row r="432" spans="1:50" ht="18.75" customHeight="1" x14ac:dyDescent="0.2">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229</v>
      </c>
      <c r="AH432" s="134"/>
      <c r="AI432" s="156"/>
      <c r="AJ432" s="156"/>
      <c r="AK432" s="156"/>
      <c r="AL432" s="154"/>
      <c r="AM432" s="156"/>
      <c r="AN432" s="156"/>
      <c r="AO432" s="156"/>
      <c r="AP432" s="154"/>
      <c r="AQ432" s="597"/>
      <c r="AR432" s="200"/>
      <c r="AS432" s="133" t="s">
        <v>229</v>
      </c>
      <c r="AT432" s="134"/>
      <c r="AU432" s="200"/>
      <c r="AV432" s="200"/>
      <c r="AW432" s="133" t="s">
        <v>640</v>
      </c>
      <c r="AX432" s="195"/>
    </row>
    <row r="433" spans="1:50" ht="23.25" customHeight="1" x14ac:dyDescent="0.2">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customHeight="1" x14ac:dyDescent="0.2">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customHeight="1" x14ac:dyDescent="0.2">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639</v>
      </c>
      <c r="AC435" s="586"/>
      <c r="AD435" s="586"/>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2">
      <c r="A436" s="189"/>
      <c r="B436" s="186"/>
      <c r="C436" s="180"/>
      <c r="D436" s="186"/>
      <c r="E436" s="343" t="s">
        <v>237</v>
      </c>
      <c r="F436" s="344"/>
      <c r="G436" s="345" t="s">
        <v>234</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236</v>
      </c>
      <c r="AF436" s="338"/>
      <c r="AG436" s="338"/>
      <c r="AH436" s="339"/>
      <c r="AI436" s="340" t="s">
        <v>404</v>
      </c>
      <c r="AJ436" s="340"/>
      <c r="AK436" s="340"/>
      <c r="AL436" s="159"/>
      <c r="AM436" s="340" t="s">
        <v>638</v>
      </c>
      <c r="AN436" s="340"/>
      <c r="AO436" s="340"/>
      <c r="AP436" s="159"/>
      <c r="AQ436" s="159" t="s">
        <v>228</v>
      </c>
      <c r="AR436" s="130"/>
      <c r="AS436" s="130"/>
      <c r="AT436" s="131"/>
      <c r="AU436" s="136" t="s">
        <v>134</v>
      </c>
      <c r="AV436" s="136"/>
      <c r="AW436" s="136"/>
      <c r="AX436" s="137"/>
    </row>
    <row r="437" spans="1:50" ht="18.75" hidden="1" customHeight="1" x14ac:dyDescent="0.2">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229</v>
      </c>
      <c r="AH437" s="134"/>
      <c r="AI437" s="156"/>
      <c r="AJ437" s="156"/>
      <c r="AK437" s="156"/>
      <c r="AL437" s="154"/>
      <c r="AM437" s="156"/>
      <c r="AN437" s="156"/>
      <c r="AO437" s="156"/>
      <c r="AP437" s="154"/>
      <c r="AQ437" s="597"/>
      <c r="AR437" s="200"/>
      <c r="AS437" s="133" t="s">
        <v>229</v>
      </c>
      <c r="AT437" s="134"/>
      <c r="AU437" s="200"/>
      <c r="AV437" s="200"/>
      <c r="AW437" s="133" t="s">
        <v>640</v>
      </c>
      <c r="AX437" s="195"/>
    </row>
    <row r="438" spans="1:50" ht="23.25" hidden="1" customHeight="1" x14ac:dyDescent="0.2">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2">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2">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639</v>
      </c>
      <c r="AC440" s="586"/>
      <c r="AD440" s="586"/>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2">
      <c r="A441" s="189"/>
      <c r="B441" s="186"/>
      <c r="C441" s="180"/>
      <c r="D441" s="186"/>
      <c r="E441" s="343" t="s">
        <v>237</v>
      </c>
      <c r="F441" s="344"/>
      <c r="G441" s="345" t="s">
        <v>234</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236</v>
      </c>
      <c r="AF441" s="338"/>
      <c r="AG441" s="338"/>
      <c r="AH441" s="339"/>
      <c r="AI441" s="340" t="s">
        <v>404</v>
      </c>
      <c r="AJ441" s="340"/>
      <c r="AK441" s="340"/>
      <c r="AL441" s="159"/>
      <c r="AM441" s="340" t="s">
        <v>638</v>
      </c>
      <c r="AN441" s="340"/>
      <c r="AO441" s="340"/>
      <c r="AP441" s="159"/>
      <c r="AQ441" s="159" t="s">
        <v>228</v>
      </c>
      <c r="AR441" s="130"/>
      <c r="AS441" s="130"/>
      <c r="AT441" s="131"/>
      <c r="AU441" s="136" t="s">
        <v>134</v>
      </c>
      <c r="AV441" s="136"/>
      <c r="AW441" s="136"/>
      <c r="AX441" s="137"/>
    </row>
    <row r="442" spans="1:50" ht="18.75" hidden="1" customHeight="1" x14ac:dyDescent="0.2">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229</v>
      </c>
      <c r="AH442" s="134"/>
      <c r="AI442" s="156"/>
      <c r="AJ442" s="156"/>
      <c r="AK442" s="156"/>
      <c r="AL442" s="154"/>
      <c r="AM442" s="156"/>
      <c r="AN442" s="156"/>
      <c r="AO442" s="156"/>
      <c r="AP442" s="154"/>
      <c r="AQ442" s="597"/>
      <c r="AR442" s="200"/>
      <c r="AS442" s="133" t="s">
        <v>229</v>
      </c>
      <c r="AT442" s="134"/>
      <c r="AU442" s="200"/>
      <c r="AV442" s="200"/>
      <c r="AW442" s="133" t="s">
        <v>640</v>
      </c>
      <c r="AX442" s="195"/>
    </row>
    <row r="443" spans="1:50" ht="23.25" hidden="1" customHeight="1" x14ac:dyDescent="0.2">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2">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2">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639</v>
      </c>
      <c r="AC445" s="586"/>
      <c r="AD445" s="586"/>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2">
      <c r="A446" s="189"/>
      <c r="B446" s="186"/>
      <c r="C446" s="180"/>
      <c r="D446" s="186"/>
      <c r="E446" s="343" t="s">
        <v>237</v>
      </c>
      <c r="F446" s="344"/>
      <c r="G446" s="345" t="s">
        <v>234</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236</v>
      </c>
      <c r="AF446" s="338"/>
      <c r="AG446" s="338"/>
      <c r="AH446" s="339"/>
      <c r="AI446" s="340" t="s">
        <v>404</v>
      </c>
      <c r="AJ446" s="340"/>
      <c r="AK446" s="340"/>
      <c r="AL446" s="159"/>
      <c r="AM446" s="340" t="s">
        <v>638</v>
      </c>
      <c r="AN446" s="340"/>
      <c r="AO446" s="340"/>
      <c r="AP446" s="159"/>
      <c r="AQ446" s="159" t="s">
        <v>228</v>
      </c>
      <c r="AR446" s="130"/>
      <c r="AS446" s="130"/>
      <c r="AT446" s="131"/>
      <c r="AU446" s="136" t="s">
        <v>134</v>
      </c>
      <c r="AV446" s="136"/>
      <c r="AW446" s="136"/>
      <c r="AX446" s="137"/>
    </row>
    <row r="447" spans="1:50" ht="18.75" hidden="1" customHeight="1" x14ac:dyDescent="0.2">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229</v>
      </c>
      <c r="AH447" s="134"/>
      <c r="AI447" s="156"/>
      <c r="AJ447" s="156"/>
      <c r="AK447" s="156"/>
      <c r="AL447" s="154"/>
      <c r="AM447" s="156"/>
      <c r="AN447" s="156"/>
      <c r="AO447" s="156"/>
      <c r="AP447" s="154"/>
      <c r="AQ447" s="597"/>
      <c r="AR447" s="200"/>
      <c r="AS447" s="133" t="s">
        <v>229</v>
      </c>
      <c r="AT447" s="134"/>
      <c r="AU447" s="200"/>
      <c r="AV447" s="200"/>
      <c r="AW447" s="133" t="s">
        <v>640</v>
      </c>
      <c r="AX447" s="195"/>
    </row>
    <row r="448" spans="1:50" ht="23.25" hidden="1" customHeight="1" x14ac:dyDescent="0.2">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2">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2">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639</v>
      </c>
      <c r="AC450" s="586"/>
      <c r="AD450" s="586"/>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2">
      <c r="A451" s="189"/>
      <c r="B451" s="186"/>
      <c r="C451" s="180"/>
      <c r="D451" s="186"/>
      <c r="E451" s="343" t="s">
        <v>237</v>
      </c>
      <c r="F451" s="344"/>
      <c r="G451" s="345" t="s">
        <v>234</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236</v>
      </c>
      <c r="AF451" s="338"/>
      <c r="AG451" s="338"/>
      <c r="AH451" s="339"/>
      <c r="AI451" s="340" t="s">
        <v>404</v>
      </c>
      <c r="AJ451" s="340"/>
      <c r="AK451" s="340"/>
      <c r="AL451" s="159"/>
      <c r="AM451" s="340" t="s">
        <v>638</v>
      </c>
      <c r="AN451" s="340"/>
      <c r="AO451" s="340"/>
      <c r="AP451" s="159"/>
      <c r="AQ451" s="159" t="s">
        <v>228</v>
      </c>
      <c r="AR451" s="130"/>
      <c r="AS451" s="130"/>
      <c r="AT451" s="131"/>
      <c r="AU451" s="136" t="s">
        <v>134</v>
      </c>
      <c r="AV451" s="136"/>
      <c r="AW451" s="136"/>
      <c r="AX451" s="137"/>
    </row>
    <row r="452" spans="1:50" ht="18.75" hidden="1" customHeight="1" x14ac:dyDescent="0.2">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229</v>
      </c>
      <c r="AH452" s="134"/>
      <c r="AI452" s="156"/>
      <c r="AJ452" s="156"/>
      <c r="AK452" s="156"/>
      <c r="AL452" s="154"/>
      <c r="AM452" s="156"/>
      <c r="AN452" s="156"/>
      <c r="AO452" s="156"/>
      <c r="AP452" s="154"/>
      <c r="AQ452" s="597"/>
      <c r="AR452" s="200"/>
      <c r="AS452" s="133" t="s">
        <v>229</v>
      </c>
      <c r="AT452" s="134"/>
      <c r="AU452" s="200"/>
      <c r="AV452" s="200"/>
      <c r="AW452" s="133" t="s">
        <v>640</v>
      </c>
      <c r="AX452" s="195"/>
    </row>
    <row r="453" spans="1:50" ht="23.25" hidden="1" customHeight="1" x14ac:dyDescent="0.2">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2">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2">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639</v>
      </c>
      <c r="AC455" s="586"/>
      <c r="AD455" s="586"/>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2">
      <c r="A456" s="189"/>
      <c r="B456" s="186"/>
      <c r="C456" s="180"/>
      <c r="D456" s="186"/>
      <c r="E456" s="343" t="s">
        <v>238</v>
      </c>
      <c r="F456" s="344"/>
      <c r="G456" s="345" t="s">
        <v>235</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236</v>
      </c>
      <c r="AF456" s="338"/>
      <c r="AG456" s="338"/>
      <c r="AH456" s="339"/>
      <c r="AI456" s="340" t="s">
        <v>404</v>
      </c>
      <c r="AJ456" s="340"/>
      <c r="AK456" s="340"/>
      <c r="AL456" s="159"/>
      <c r="AM456" s="340" t="s">
        <v>638</v>
      </c>
      <c r="AN456" s="340"/>
      <c r="AO456" s="340"/>
      <c r="AP456" s="159"/>
      <c r="AQ456" s="159" t="s">
        <v>228</v>
      </c>
      <c r="AR456" s="130"/>
      <c r="AS456" s="130"/>
      <c r="AT456" s="131"/>
      <c r="AU456" s="136" t="s">
        <v>134</v>
      </c>
      <c r="AV456" s="136"/>
      <c r="AW456" s="136"/>
      <c r="AX456" s="137"/>
    </row>
    <row r="457" spans="1:50" ht="18.75" customHeight="1" x14ac:dyDescent="0.2">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229</v>
      </c>
      <c r="AH457" s="134"/>
      <c r="AI457" s="156"/>
      <c r="AJ457" s="156"/>
      <c r="AK457" s="156"/>
      <c r="AL457" s="154"/>
      <c r="AM457" s="156"/>
      <c r="AN457" s="156"/>
      <c r="AO457" s="156"/>
      <c r="AP457" s="154"/>
      <c r="AQ457" s="597"/>
      <c r="AR457" s="200"/>
      <c r="AS457" s="133" t="s">
        <v>229</v>
      </c>
      <c r="AT457" s="134"/>
      <c r="AU457" s="200"/>
      <c r="AV457" s="200"/>
      <c r="AW457" s="133" t="s">
        <v>643</v>
      </c>
      <c r="AX457" s="195"/>
    </row>
    <row r="458" spans="1:50" ht="23.25" customHeight="1" x14ac:dyDescent="0.2">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customHeight="1" x14ac:dyDescent="0.2">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x14ac:dyDescent="0.2">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642</v>
      </c>
      <c r="AC460" s="586"/>
      <c r="AD460" s="586"/>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idden="1" x14ac:dyDescent="0.2">
      <c r="A461" s="189"/>
      <c r="B461" s="186"/>
      <c r="C461" s="180"/>
      <c r="D461" s="186"/>
      <c r="E461" s="343" t="s">
        <v>238</v>
      </c>
      <c r="F461" s="344"/>
      <c r="G461" s="345" t="s">
        <v>235</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236</v>
      </c>
      <c r="AF461" s="338"/>
      <c r="AG461" s="338"/>
      <c r="AH461" s="339"/>
      <c r="AI461" s="340" t="s">
        <v>404</v>
      </c>
      <c r="AJ461" s="340"/>
      <c r="AK461" s="340"/>
      <c r="AL461" s="159"/>
      <c r="AM461" s="340" t="s">
        <v>638</v>
      </c>
      <c r="AN461" s="340"/>
      <c r="AO461" s="340"/>
      <c r="AP461" s="159"/>
      <c r="AQ461" s="159" t="s">
        <v>228</v>
      </c>
      <c r="AR461" s="130"/>
      <c r="AS461" s="130"/>
      <c r="AT461" s="131"/>
      <c r="AU461" s="136" t="s">
        <v>134</v>
      </c>
      <c r="AV461" s="136"/>
      <c r="AW461" s="136"/>
      <c r="AX461" s="137"/>
    </row>
    <row r="462" spans="1:50" hidden="1" x14ac:dyDescent="0.2">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229</v>
      </c>
      <c r="AH462" s="134"/>
      <c r="AI462" s="156"/>
      <c r="AJ462" s="156"/>
      <c r="AK462" s="156"/>
      <c r="AL462" s="154"/>
      <c r="AM462" s="156"/>
      <c r="AN462" s="156"/>
      <c r="AO462" s="156"/>
      <c r="AP462" s="154"/>
      <c r="AQ462" s="597"/>
      <c r="AR462" s="200"/>
      <c r="AS462" s="133" t="s">
        <v>229</v>
      </c>
      <c r="AT462" s="134"/>
      <c r="AU462" s="200"/>
      <c r="AV462" s="200"/>
      <c r="AW462" s="133" t="s">
        <v>643</v>
      </c>
      <c r="AX462" s="195"/>
    </row>
    <row r="463" spans="1:50" hidden="1" x14ac:dyDescent="0.2">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idden="1" x14ac:dyDescent="0.2">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idden="1" x14ac:dyDescent="0.2">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642</v>
      </c>
      <c r="AC465" s="586"/>
      <c r="AD465" s="586"/>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idden="1" x14ac:dyDescent="0.2">
      <c r="A466" s="189"/>
      <c r="B466" s="186"/>
      <c r="C466" s="180"/>
      <c r="D466" s="186"/>
      <c r="E466" s="343" t="s">
        <v>238</v>
      </c>
      <c r="F466" s="344"/>
      <c r="G466" s="345" t="s">
        <v>235</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236</v>
      </c>
      <c r="AF466" s="338"/>
      <c r="AG466" s="338"/>
      <c r="AH466" s="339"/>
      <c r="AI466" s="340" t="s">
        <v>404</v>
      </c>
      <c r="AJ466" s="340"/>
      <c r="AK466" s="340"/>
      <c r="AL466" s="159"/>
      <c r="AM466" s="340" t="s">
        <v>644</v>
      </c>
      <c r="AN466" s="340"/>
      <c r="AO466" s="340"/>
      <c r="AP466" s="159"/>
      <c r="AQ466" s="159" t="s">
        <v>228</v>
      </c>
      <c r="AR466" s="130"/>
      <c r="AS466" s="130"/>
      <c r="AT466" s="131"/>
      <c r="AU466" s="136" t="s">
        <v>134</v>
      </c>
      <c r="AV466" s="136"/>
      <c r="AW466" s="136"/>
      <c r="AX466" s="137"/>
    </row>
    <row r="467" spans="1:50" hidden="1" x14ac:dyDescent="0.2">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229</v>
      </c>
      <c r="AH467" s="134"/>
      <c r="AI467" s="156"/>
      <c r="AJ467" s="156"/>
      <c r="AK467" s="156"/>
      <c r="AL467" s="154"/>
      <c r="AM467" s="156"/>
      <c r="AN467" s="156"/>
      <c r="AO467" s="156"/>
      <c r="AP467" s="154"/>
      <c r="AQ467" s="597"/>
      <c r="AR467" s="200"/>
      <c r="AS467" s="133" t="s">
        <v>229</v>
      </c>
      <c r="AT467" s="134"/>
      <c r="AU467" s="200"/>
      <c r="AV467" s="200"/>
      <c r="AW467" s="133" t="s">
        <v>643</v>
      </c>
      <c r="AX467" s="195"/>
    </row>
    <row r="468" spans="1:50" hidden="1" x14ac:dyDescent="0.2">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idden="1" x14ac:dyDescent="0.2">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idden="1" x14ac:dyDescent="0.2">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639</v>
      </c>
      <c r="AC470" s="586"/>
      <c r="AD470" s="586"/>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idden="1" x14ac:dyDescent="0.2">
      <c r="A471" s="189"/>
      <c r="B471" s="186"/>
      <c r="C471" s="180"/>
      <c r="D471" s="186"/>
      <c r="E471" s="343" t="s">
        <v>238</v>
      </c>
      <c r="F471" s="344"/>
      <c r="G471" s="345" t="s">
        <v>235</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236</v>
      </c>
      <c r="AF471" s="338"/>
      <c r="AG471" s="338"/>
      <c r="AH471" s="339"/>
      <c r="AI471" s="340" t="s">
        <v>404</v>
      </c>
      <c r="AJ471" s="340"/>
      <c r="AK471" s="340"/>
      <c r="AL471" s="159"/>
      <c r="AM471" s="340" t="s">
        <v>644</v>
      </c>
      <c r="AN471" s="340"/>
      <c r="AO471" s="340"/>
      <c r="AP471" s="159"/>
      <c r="AQ471" s="159" t="s">
        <v>228</v>
      </c>
      <c r="AR471" s="130"/>
      <c r="AS471" s="130"/>
      <c r="AT471" s="131"/>
      <c r="AU471" s="136" t="s">
        <v>134</v>
      </c>
      <c r="AV471" s="136"/>
      <c r="AW471" s="136"/>
      <c r="AX471" s="137"/>
    </row>
    <row r="472" spans="1:50" hidden="1" x14ac:dyDescent="0.2">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229</v>
      </c>
      <c r="AH472" s="134"/>
      <c r="AI472" s="156"/>
      <c r="AJ472" s="156"/>
      <c r="AK472" s="156"/>
      <c r="AL472" s="154"/>
      <c r="AM472" s="156"/>
      <c r="AN472" s="156"/>
      <c r="AO472" s="156"/>
      <c r="AP472" s="154"/>
      <c r="AQ472" s="597"/>
      <c r="AR472" s="200"/>
      <c r="AS472" s="133" t="s">
        <v>229</v>
      </c>
      <c r="AT472" s="134"/>
      <c r="AU472" s="200"/>
      <c r="AV472" s="200"/>
      <c r="AW472" s="133" t="s">
        <v>643</v>
      </c>
      <c r="AX472" s="195"/>
    </row>
    <row r="473" spans="1:50" hidden="1" x14ac:dyDescent="0.2">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idden="1" x14ac:dyDescent="0.2">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idden="1" x14ac:dyDescent="0.2">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642</v>
      </c>
      <c r="AC475" s="586"/>
      <c r="AD475" s="586"/>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idden="1" x14ac:dyDescent="0.2">
      <c r="A476" s="189"/>
      <c r="B476" s="186"/>
      <c r="C476" s="180"/>
      <c r="D476" s="186"/>
      <c r="E476" s="343" t="s">
        <v>238</v>
      </c>
      <c r="F476" s="344"/>
      <c r="G476" s="345" t="s">
        <v>235</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236</v>
      </c>
      <c r="AF476" s="338"/>
      <c r="AG476" s="338"/>
      <c r="AH476" s="339"/>
      <c r="AI476" s="340" t="s">
        <v>404</v>
      </c>
      <c r="AJ476" s="340"/>
      <c r="AK476" s="340"/>
      <c r="AL476" s="159"/>
      <c r="AM476" s="340" t="s">
        <v>644</v>
      </c>
      <c r="AN476" s="340"/>
      <c r="AO476" s="340"/>
      <c r="AP476" s="159"/>
      <c r="AQ476" s="159" t="s">
        <v>228</v>
      </c>
      <c r="AR476" s="130"/>
      <c r="AS476" s="130"/>
      <c r="AT476" s="131"/>
      <c r="AU476" s="136" t="s">
        <v>134</v>
      </c>
      <c r="AV476" s="136"/>
      <c r="AW476" s="136"/>
      <c r="AX476" s="137"/>
    </row>
    <row r="477" spans="1:50" hidden="1" x14ac:dyDescent="0.2">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229</v>
      </c>
      <c r="AH477" s="134"/>
      <c r="AI477" s="156"/>
      <c r="AJ477" s="156"/>
      <c r="AK477" s="156"/>
      <c r="AL477" s="154"/>
      <c r="AM477" s="156"/>
      <c r="AN477" s="156"/>
      <c r="AO477" s="156"/>
      <c r="AP477" s="154"/>
      <c r="AQ477" s="597"/>
      <c r="AR477" s="200"/>
      <c r="AS477" s="133" t="s">
        <v>229</v>
      </c>
      <c r="AT477" s="134"/>
      <c r="AU477" s="200"/>
      <c r="AV477" s="200"/>
      <c r="AW477" s="133" t="s">
        <v>643</v>
      </c>
      <c r="AX477" s="195"/>
    </row>
    <row r="478" spans="1:50" hidden="1" x14ac:dyDescent="0.2">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idden="1" x14ac:dyDescent="0.2">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idden="1" x14ac:dyDescent="0.2">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642</v>
      </c>
      <c r="AC480" s="586"/>
      <c r="AD480" s="586"/>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x14ac:dyDescent="0.2">
      <c r="A481" s="189"/>
      <c r="B481" s="186"/>
      <c r="C481" s="180"/>
      <c r="D481" s="186"/>
      <c r="E481" s="122" t="s">
        <v>400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3.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13.5" hidden="1" thickBot="1" x14ac:dyDescent="0.25">
      <c r="A484" s="189"/>
      <c r="B484" s="186"/>
      <c r="C484" s="180"/>
      <c r="D484" s="186"/>
      <c r="E484" s="174" t="s">
        <v>641</v>
      </c>
      <c r="F484" s="175"/>
      <c r="G484" s="913" t="s">
        <v>248</v>
      </c>
      <c r="H484" s="123"/>
      <c r="I484" s="123"/>
      <c r="J484" s="914"/>
      <c r="K484" s="915"/>
      <c r="L484" s="915"/>
      <c r="M484" s="915"/>
      <c r="N484" s="915"/>
      <c r="O484" s="915"/>
      <c r="P484" s="915"/>
      <c r="Q484" s="915"/>
      <c r="R484" s="915"/>
      <c r="S484" s="915"/>
      <c r="T484" s="916"/>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7"/>
    </row>
    <row r="485" spans="1:50" ht="13.5" hidden="1" thickBot="1" x14ac:dyDescent="0.25">
      <c r="A485" s="189"/>
      <c r="B485" s="186"/>
      <c r="C485" s="180"/>
      <c r="D485" s="186"/>
      <c r="E485" s="343" t="s">
        <v>237</v>
      </c>
      <c r="F485" s="344"/>
      <c r="G485" s="345" t="s">
        <v>234</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236</v>
      </c>
      <c r="AF485" s="338"/>
      <c r="AG485" s="338"/>
      <c r="AH485" s="339"/>
      <c r="AI485" s="340" t="s">
        <v>404</v>
      </c>
      <c r="AJ485" s="340"/>
      <c r="AK485" s="340"/>
      <c r="AL485" s="159"/>
      <c r="AM485" s="340" t="s">
        <v>638</v>
      </c>
      <c r="AN485" s="340"/>
      <c r="AO485" s="340"/>
      <c r="AP485" s="159"/>
      <c r="AQ485" s="159" t="s">
        <v>228</v>
      </c>
      <c r="AR485" s="130"/>
      <c r="AS485" s="130"/>
      <c r="AT485" s="131"/>
      <c r="AU485" s="136" t="s">
        <v>134</v>
      </c>
      <c r="AV485" s="136"/>
      <c r="AW485" s="136"/>
      <c r="AX485" s="137"/>
    </row>
    <row r="486" spans="1:50" ht="13.5" hidden="1" thickBot="1" x14ac:dyDescent="0.2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229</v>
      </c>
      <c r="AH486" s="134"/>
      <c r="AI486" s="156"/>
      <c r="AJ486" s="156"/>
      <c r="AK486" s="156"/>
      <c r="AL486" s="154"/>
      <c r="AM486" s="156"/>
      <c r="AN486" s="156"/>
      <c r="AO486" s="156"/>
      <c r="AP486" s="154"/>
      <c r="AQ486" s="597"/>
      <c r="AR486" s="200"/>
      <c r="AS486" s="133" t="s">
        <v>229</v>
      </c>
      <c r="AT486" s="134"/>
      <c r="AU486" s="200"/>
      <c r="AV486" s="200"/>
      <c r="AW486" s="133" t="s">
        <v>640</v>
      </c>
      <c r="AX486" s="195"/>
    </row>
    <row r="487" spans="1:50" ht="13.5" hidden="1" thickBot="1" x14ac:dyDescent="0.2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13.5" hidden="1" thickBot="1" x14ac:dyDescent="0.2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13.5" hidden="1" thickBot="1" x14ac:dyDescent="0.2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639</v>
      </c>
      <c r="AC489" s="586"/>
      <c r="AD489" s="586"/>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3.5" hidden="1" thickBot="1" x14ac:dyDescent="0.25">
      <c r="A490" s="189"/>
      <c r="B490" s="186"/>
      <c r="C490" s="180"/>
      <c r="D490" s="186"/>
      <c r="E490" s="343" t="s">
        <v>237</v>
      </c>
      <c r="F490" s="344"/>
      <c r="G490" s="345" t="s">
        <v>234</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236</v>
      </c>
      <c r="AF490" s="338"/>
      <c r="AG490" s="338"/>
      <c r="AH490" s="339"/>
      <c r="AI490" s="340" t="s">
        <v>404</v>
      </c>
      <c r="AJ490" s="340"/>
      <c r="AK490" s="340"/>
      <c r="AL490" s="159"/>
      <c r="AM490" s="340" t="s">
        <v>638</v>
      </c>
      <c r="AN490" s="340"/>
      <c r="AO490" s="340"/>
      <c r="AP490" s="159"/>
      <c r="AQ490" s="159" t="s">
        <v>228</v>
      </c>
      <c r="AR490" s="130"/>
      <c r="AS490" s="130"/>
      <c r="AT490" s="131"/>
      <c r="AU490" s="136" t="s">
        <v>134</v>
      </c>
      <c r="AV490" s="136"/>
      <c r="AW490" s="136"/>
      <c r="AX490" s="137"/>
    </row>
    <row r="491" spans="1:50" ht="13.5" hidden="1" thickBot="1" x14ac:dyDescent="0.2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229</v>
      </c>
      <c r="AH491" s="134"/>
      <c r="AI491" s="156"/>
      <c r="AJ491" s="156"/>
      <c r="AK491" s="156"/>
      <c r="AL491" s="154"/>
      <c r="AM491" s="156"/>
      <c r="AN491" s="156"/>
      <c r="AO491" s="156"/>
      <c r="AP491" s="154"/>
      <c r="AQ491" s="597"/>
      <c r="AR491" s="200"/>
      <c r="AS491" s="133" t="s">
        <v>229</v>
      </c>
      <c r="AT491" s="134"/>
      <c r="AU491" s="200"/>
      <c r="AV491" s="200"/>
      <c r="AW491" s="133" t="s">
        <v>640</v>
      </c>
      <c r="AX491" s="195"/>
    </row>
    <row r="492" spans="1:50" ht="13.5" hidden="1" thickBot="1" x14ac:dyDescent="0.2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13.5" hidden="1" thickBot="1" x14ac:dyDescent="0.2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13.5" hidden="1" thickBot="1" x14ac:dyDescent="0.2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639</v>
      </c>
      <c r="AC494" s="586"/>
      <c r="AD494" s="586"/>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3.5" hidden="1" thickBot="1" x14ac:dyDescent="0.25">
      <c r="A495" s="189"/>
      <c r="B495" s="186"/>
      <c r="C495" s="180"/>
      <c r="D495" s="186"/>
      <c r="E495" s="343" t="s">
        <v>237</v>
      </c>
      <c r="F495" s="344"/>
      <c r="G495" s="345" t="s">
        <v>234</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236</v>
      </c>
      <c r="AF495" s="338"/>
      <c r="AG495" s="338"/>
      <c r="AH495" s="339"/>
      <c r="AI495" s="340" t="s">
        <v>404</v>
      </c>
      <c r="AJ495" s="340"/>
      <c r="AK495" s="340"/>
      <c r="AL495" s="159"/>
      <c r="AM495" s="340" t="s">
        <v>638</v>
      </c>
      <c r="AN495" s="340"/>
      <c r="AO495" s="340"/>
      <c r="AP495" s="159"/>
      <c r="AQ495" s="159" t="s">
        <v>228</v>
      </c>
      <c r="AR495" s="130"/>
      <c r="AS495" s="130"/>
      <c r="AT495" s="131"/>
      <c r="AU495" s="136" t="s">
        <v>134</v>
      </c>
      <c r="AV495" s="136"/>
      <c r="AW495" s="136"/>
      <c r="AX495" s="137"/>
    </row>
    <row r="496" spans="1:50" ht="13.5" hidden="1" thickBot="1" x14ac:dyDescent="0.2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229</v>
      </c>
      <c r="AH496" s="134"/>
      <c r="AI496" s="156"/>
      <c r="AJ496" s="156"/>
      <c r="AK496" s="156"/>
      <c r="AL496" s="154"/>
      <c r="AM496" s="156"/>
      <c r="AN496" s="156"/>
      <c r="AO496" s="156"/>
      <c r="AP496" s="154"/>
      <c r="AQ496" s="597"/>
      <c r="AR496" s="200"/>
      <c r="AS496" s="133" t="s">
        <v>229</v>
      </c>
      <c r="AT496" s="134"/>
      <c r="AU496" s="200"/>
      <c r="AV496" s="200"/>
      <c r="AW496" s="133" t="s">
        <v>640</v>
      </c>
      <c r="AX496" s="195"/>
    </row>
    <row r="497" spans="1:50" ht="13.5" hidden="1" thickBot="1" x14ac:dyDescent="0.2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13.5" hidden="1" thickBot="1" x14ac:dyDescent="0.2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13.5" hidden="1" thickBot="1" x14ac:dyDescent="0.2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639</v>
      </c>
      <c r="AC499" s="586"/>
      <c r="AD499" s="586"/>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3.5" hidden="1" thickBot="1" x14ac:dyDescent="0.25">
      <c r="A500" s="189"/>
      <c r="B500" s="186"/>
      <c r="C500" s="180"/>
      <c r="D500" s="186"/>
      <c r="E500" s="343" t="s">
        <v>237</v>
      </c>
      <c r="F500" s="344"/>
      <c r="G500" s="345" t="s">
        <v>234</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236</v>
      </c>
      <c r="AF500" s="338"/>
      <c r="AG500" s="338"/>
      <c r="AH500" s="339"/>
      <c r="AI500" s="340" t="s">
        <v>404</v>
      </c>
      <c r="AJ500" s="340"/>
      <c r="AK500" s="340"/>
      <c r="AL500" s="159"/>
      <c r="AM500" s="340" t="s">
        <v>638</v>
      </c>
      <c r="AN500" s="340"/>
      <c r="AO500" s="340"/>
      <c r="AP500" s="159"/>
      <c r="AQ500" s="159" t="s">
        <v>228</v>
      </c>
      <c r="AR500" s="130"/>
      <c r="AS500" s="130"/>
      <c r="AT500" s="131"/>
      <c r="AU500" s="136" t="s">
        <v>134</v>
      </c>
      <c r="AV500" s="136"/>
      <c r="AW500" s="136"/>
      <c r="AX500" s="137"/>
    </row>
    <row r="501" spans="1:50" ht="13.5" hidden="1" thickBot="1" x14ac:dyDescent="0.2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229</v>
      </c>
      <c r="AH501" s="134"/>
      <c r="AI501" s="156"/>
      <c r="AJ501" s="156"/>
      <c r="AK501" s="156"/>
      <c r="AL501" s="154"/>
      <c r="AM501" s="156"/>
      <c r="AN501" s="156"/>
      <c r="AO501" s="156"/>
      <c r="AP501" s="154"/>
      <c r="AQ501" s="597"/>
      <c r="AR501" s="200"/>
      <c r="AS501" s="133" t="s">
        <v>229</v>
      </c>
      <c r="AT501" s="134"/>
      <c r="AU501" s="200"/>
      <c r="AV501" s="200"/>
      <c r="AW501" s="133" t="s">
        <v>640</v>
      </c>
      <c r="AX501" s="195"/>
    </row>
    <row r="502" spans="1:50" ht="13.5" hidden="1" thickBot="1" x14ac:dyDescent="0.2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13.5" hidden="1" thickBot="1" x14ac:dyDescent="0.2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13.5" hidden="1" thickBot="1" x14ac:dyDescent="0.2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639</v>
      </c>
      <c r="AC504" s="586"/>
      <c r="AD504" s="586"/>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3.5" hidden="1" thickBot="1" x14ac:dyDescent="0.25">
      <c r="A505" s="189"/>
      <c r="B505" s="186"/>
      <c r="C505" s="180"/>
      <c r="D505" s="186"/>
      <c r="E505" s="343" t="s">
        <v>237</v>
      </c>
      <c r="F505" s="344"/>
      <c r="G505" s="345" t="s">
        <v>234</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236</v>
      </c>
      <c r="AF505" s="338"/>
      <c r="AG505" s="338"/>
      <c r="AH505" s="339"/>
      <c r="AI505" s="340" t="s">
        <v>404</v>
      </c>
      <c r="AJ505" s="340"/>
      <c r="AK505" s="340"/>
      <c r="AL505" s="159"/>
      <c r="AM505" s="340" t="s">
        <v>638</v>
      </c>
      <c r="AN505" s="340"/>
      <c r="AO505" s="340"/>
      <c r="AP505" s="159"/>
      <c r="AQ505" s="159" t="s">
        <v>228</v>
      </c>
      <c r="AR505" s="130"/>
      <c r="AS505" s="130"/>
      <c r="AT505" s="131"/>
      <c r="AU505" s="136" t="s">
        <v>134</v>
      </c>
      <c r="AV505" s="136"/>
      <c r="AW505" s="136"/>
      <c r="AX505" s="137"/>
    </row>
    <row r="506" spans="1:50" ht="13.5" hidden="1" thickBot="1" x14ac:dyDescent="0.2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229</v>
      </c>
      <c r="AH506" s="134"/>
      <c r="AI506" s="156"/>
      <c r="AJ506" s="156"/>
      <c r="AK506" s="156"/>
      <c r="AL506" s="154"/>
      <c r="AM506" s="156"/>
      <c r="AN506" s="156"/>
      <c r="AO506" s="156"/>
      <c r="AP506" s="154"/>
      <c r="AQ506" s="597"/>
      <c r="AR506" s="200"/>
      <c r="AS506" s="133" t="s">
        <v>229</v>
      </c>
      <c r="AT506" s="134"/>
      <c r="AU506" s="200"/>
      <c r="AV506" s="200"/>
      <c r="AW506" s="133" t="s">
        <v>640</v>
      </c>
      <c r="AX506" s="195"/>
    </row>
    <row r="507" spans="1:50" ht="13.5" hidden="1" thickBot="1" x14ac:dyDescent="0.2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13.5" hidden="1" thickBot="1" x14ac:dyDescent="0.2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13.5" hidden="1" thickBot="1" x14ac:dyDescent="0.2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639</v>
      </c>
      <c r="AC509" s="586"/>
      <c r="AD509" s="586"/>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3.5" hidden="1" thickBot="1" x14ac:dyDescent="0.25">
      <c r="A510" s="189"/>
      <c r="B510" s="186"/>
      <c r="C510" s="180"/>
      <c r="D510" s="186"/>
      <c r="E510" s="343" t="s">
        <v>238</v>
      </c>
      <c r="F510" s="344"/>
      <c r="G510" s="345" t="s">
        <v>235</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236</v>
      </c>
      <c r="AF510" s="338"/>
      <c r="AG510" s="338"/>
      <c r="AH510" s="339"/>
      <c r="AI510" s="340" t="s">
        <v>404</v>
      </c>
      <c r="AJ510" s="340"/>
      <c r="AK510" s="340"/>
      <c r="AL510" s="159"/>
      <c r="AM510" s="340" t="s">
        <v>638</v>
      </c>
      <c r="AN510" s="340"/>
      <c r="AO510" s="340"/>
      <c r="AP510" s="159"/>
      <c r="AQ510" s="159" t="s">
        <v>228</v>
      </c>
      <c r="AR510" s="130"/>
      <c r="AS510" s="130"/>
      <c r="AT510" s="131"/>
      <c r="AU510" s="136" t="s">
        <v>134</v>
      </c>
      <c r="AV510" s="136"/>
      <c r="AW510" s="136"/>
      <c r="AX510" s="137"/>
    </row>
    <row r="511" spans="1:50" ht="13.5" hidden="1" thickBot="1" x14ac:dyDescent="0.2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229</v>
      </c>
      <c r="AH511" s="134"/>
      <c r="AI511" s="156"/>
      <c r="AJ511" s="156"/>
      <c r="AK511" s="156"/>
      <c r="AL511" s="154"/>
      <c r="AM511" s="156"/>
      <c r="AN511" s="156"/>
      <c r="AO511" s="156"/>
      <c r="AP511" s="154"/>
      <c r="AQ511" s="597"/>
      <c r="AR511" s="200"/>
      <c r="AS511" s="133" t="s">
        <v>229</v>
      </c>
      <c r="AT511" s="134"/>
      <c r="AU511" s="200"/>
      <c r="AV511" s="200"/>
      <c r="AW511" s="133" t="s">
        <v>640</v>
      </c>
      <c r="AX511" s="195"/>
    </row>
    <row r="512" spans="1:50" ht="13.5" hidden="1" thickBot="1" x14ac:dyDescent="0.2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13.5" hidden="1" thickBot="1" x14ac:dyDescent="0.2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13.5" hidden="1" thickBot="1" x14ac:dyDescent="0.2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639</v>
      </c>
      <c r="AC514" s="586"/>
      <c r="AD514" s="586"/>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3.5" hidden="1" thickBot="1" x14ac:dyDescent="0.25">
      <c r="A515" s="189"/>
      <c r="B515" s="186"/>
      <c r="C515" s="180"/>
      <c r="D515" s="186"/>
      <c r="E515" s="343" t="s">
        <v>238</v>
      </c>
      <c r="F515" s="344"/>
      <c r="G515" s="345" t="s">
        <v>235</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236</v>
      </c>
      <c r="AF515" s="338"/>
      <c r="AG515" s="338"/>
      <c r="AH515" s="339"/>
      <c r="AI515" s="340" t="s">
        <v>404</v>
      </c>
      <c r="AJ515" s="340"/>
      <c r="AK515" s="340"/>
      <c r="AL515" s="159"/>
      <c r="AM515" s="340" t="s">
        <v>638</v>
      </c>
      <c r="AN515" s="340"/>
      <c r="AO515" s="340"/>
      <c r="AP515" s="159"/>
      <c r="AQ515" s="159" t="s">
        <v>228</v>
      </c>
      <c r="AR515" s="130"/>
      <c r="AS515" s="130"/>
      <c r="AT515" s="131"/>
      <c r="AU515" s="136" t="s">
        <v>134</v>
      </c>
      <c r="AV515" s="136"/>
      <c r="AW515" s="136"/>
      <c r="AX515" s="137"/>
    </row>
    <row r="516" spans="1:50" ht="13.5" hidden="1" thickBot="1" x14ac:dyDescent="0.2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229</v>
      </c>
      <c r="AH516" s="134"/>
      <c r="AI516" s="156"/>
      <c r="AJ516" s="156"/>
      <c r="AK516" s="156"/>
      <c r="AL516" s="154"/>
      <c r="AM516" s="156"/>
      <c r="AN516" s="156"/>
      <c r="AO516" s="156"/>
      <c r="AP516" s="154"/>
      <c r="AQ516" s="597"/>
      <c r="AR516" s="200"/>
      <c r="AS516" s="133" t="s">
        <v>229</v>
      </c>
      <c r="AT516" s="134"/>
      <c r="AU516" s="200"/>
      <c r="AV516" s="200"/>
      <c r="AW516" s="133" t="s">
        <v>640</v>
      </c>
      <c r="AX516" s="195"/>
    </row>
    <row r="517" spans="1:50" ht="13.5" hidden="1" thickBot="1" x14ac:dyDescent="0.2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13.5" hidden="1" thickBot="1" x14ac:dyDescent="0.2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13.5" hidden="1" thickBot="1" x14ac:dyDescent="0.2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639</v>
      </c>
      <c r="AC519" s="586"/>
      <c r="AD519" s="586"/>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3.5" hidden="1" thickBot="1" x14ac:dyDescent="0.25">
      <c r="A520" s="189"/>
      <c r="B520" s="186"/>
      <c r="C520" s="180"/>
      <c r="D520" s="186"/>
      <c r="E520" s="343" t="s">
        <v>238</v>
      </c>
      <c r="F520" s="344"/>
      <c r="G520" s="345" t="s">
        <v>235</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236</v>
      </c>
      <c r="AF520" s="338"/>
      <c r="AG520" s="338"/>
      <c r="AH520" s="339"/>
      <c r="AI520" s="340" t="s">
        <v>404</v>
      </c>
      <c r="AJ520" s="340"/>
      <c r="AK520" s="340"/>
      <c r="AL520" s="159"/>
      <c r="AM520" s="340" t="s">
        <v>638</v>
      </c>
      <c r="AN520" s="340"/>
      <c r="AO520" s="340"/>
      <c r="AP520" s="159"/>
      <c r="AQ520" s="159" t="s">
        <v>228</v>
      </c>
      <c r="AR520" s="130"/>
      <c r="AS520" s="130"/>
      <c r="AT520" s="131"/>
      <c r="AU520" s="136" t="s">
        <v>134</v>
      </c>
      <c r="AV520" s="136"/>
      <c r="AW520" s="136"/>
      <c r="AX520" s="137"/>
    </row>
    <row r="521" spans="1:50" ht="13.5" hidden="1" thickBot="1" x14ac:dyDescent="0.2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229</v>
      </c>
      <c r="AH521" s="134"/>
      <c r="AI521" s="156"/>
      <c r="AJ521" s="156"/>
      <c r="AK521" s="156"/>
      <c r="AL521" s="154"/>
      <c r="AM521" s="156"/>
      <c r="AN521" s="156"/>
      <c r="AO521" s="156"/>
      <c r="AP521" s="154"/>
      <c r="AQ521" s="597"/>
      <c r="AR521" s="200"/>
      <c r="AS521" s="133" t="s">
        <v>229</v>
      </c>
      <c r="AT521" s="134"/>
      <c r="AU521" s="200"/>
      <c r="AV521" s="200"/>
      <c r="AW521" s="133" t="s">
        <v>640</v>
      </c>
      <c r="AX521" s="195"/>
    </row>
    <row r="522" spans="1:50" ht="13.5" hidden="1" thickBot="1" x14ac:dyDescent="0.2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13.5" hidden="1" thickBot="1" x14ac:dyDescent="0.2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13.5" hidden="1" thickBot="1" x14ac:dyDescent="0.2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639</v>
      </c>
      <c r="AC524" s="586"/>
      <c r="AD524" s="586"/>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3.5" hidden="1" thickBot="1" x14ac:dyDescent="0.25">
      <c r="A525" s="189"/>
      <c r="B525" s="186"/>
      <c r="C525" s="180"/>
      <c r="D525" s="186"/>
      <c r="E525" s="343" t="s">
        <v>238</v>
      </c>
      <c r="F525" s="344"/>
      <c r="G525" s="345" t="s">
        <v>235</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236</v>
      </c>
      <c r="AF525" s="338"/>
      <c r="AG525" s="338"/>
      <c r="AH525" s="339"/>
      <c r="AI525" s="340" t="s">
        <v>404</v>
      </c>
      <c r="AJ525" s="340"/>
      <c r="AK525" s="340"/>
      <c r="AL525" s="159"/>
      <c r="AM525" s="340" t="s">
        <v>638</v>
      </c>
      <c r="AN525" s="340"/>
      <c r="AO525" s="340"/>
      <c r="AP525" s="159"/>
      <c r="AQ525" s="159" t="s">
        <v>228</v>
      </c>
      <c r="AR525" s="130"/>
      <c r="AS525" s="130"/>
      <c r="AT525" s="131"/>
      <c r="AU525" s="136" t="s">
        <v>134</v>
      </c>
      <c r="AV525" s="136"/>
      <c r="AW525" s="136"/>
      <c r="AX525" s="137"/>
    </row>
    <row r="526" spans="1:50" ht="13.5" hidden="1" thickBot="1" x14ac:dyDescent="0.2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229</v>
      </c>
      <c r="AH526" s="134"/>
      <c r="AI526" s="156"/>
      <c r="AJ526" s="156"/>
      <c r="AK526" s="156"/>
      <c r="AL526" s="154"/>
      <c r="AM526" s="156"/>
      <c r="AN526" s="156"/>
      <c r="AO526" s="156"/>
      <c r="AP526" s="154"/>
      <c r="AQ526" s="597"/>
      <c r="AR526" s="200"/>
      <c r="AS526" s="133" t="s">
        <v>229</v>
      </c>
      <c r="AT526" s="134"/>
      <c r="AU526" s="200"/>
      <c r="AV526" s="200"/>
      <c r="AW526" s="133" t="s">
        <v>640</v>
      </c>
      <c r="AX526" s="195"/>
    </row>
    <row r="527" spans="1:50" ht="13.5" hidden="1" thickBot="1" x14ac:dyDescent="0.2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13.5" hidden="1" thickBot="1" x14ac:dyDescent="0.2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13.5" hidden="1" thickBot="1" x14ac:dyDescent="0.2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639</v>
      </c>
      <c r="AC529" s="586"/>
      <c r="AD529" s="586"/>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3.5" hidden="1" thickBot="1" x14ac:dyDescent="0.25">
      <c r="A530" s="189"/>
      <c r="B530" s="186"/>
      <c r="C530" s="180"/>
      <c r="D530" s="186"/>
      <c r="E530" s="343" t="s">
        <v>238</v>
      </c>
      <c r="F530" s="344"/>
      <c r="G530" s="345" t="s">
        <v>235</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236</v>
      </c>
      <c r="AF530" s="338"/>
      <c r="AG530" s="338"/>
      <c r="AH530" s="339"/>
      <c r="AI530" s="340" t="s">
        <v>404</v>
      </c>
      <c r="AJ530" s="340"/>
      <c r="AK530" s="340"/>
      <c r="AL530" s="159"/>
      <c r="AM530" s="340" t="s">
        <v>638</v>
      </c>
      <c r="AN530" s="340"/>
      <c r="AO530" s="340"/>
      <c r="AP530" s="159"/>
      <c r="AQ530" s="159" t="s">
        <v>228</v>
      </c>
      <c r="AR530" s="130"/>
      <c r="AS530" s="130"/>
      <c r="AT530" s="131"/>
      <c r="AU530" s="136" t="s">
        <v>134</v>
      </c>
      <c r="AV530" s="136"/>
      <c r="AW530" s="136"/>
      <c r="AX530" s="137"/>
    </row>
    <row r="531" spans="1:50" ht="13.5" hidden="1" thickBot="1" x14ac:dyDescent="0.2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229</v>
      </c>
      <c r="AH531" s="134"/>
      <c r="AI531" s="156"/>
      <c r="AJ531" s="156"/>
      <c r="AK531" s="156"/>
      <c r="AL531" s="154"/>
      <c r="AM531" s="156"/>
      <c r="AN531" s="156"/>
      <c r="AO531" s="156"/>
      <c r="AP531" s="154"/>
      <c r="AQ531" s="597"/>
      <c r="AR531" s="200"/>
      <c r="AS531" s="133" t="s">
        <v>229</v>
      </c>
      <c r="AT531" s="134"/>
      <c r="AU531" s="200"/>
      <c r="AV531" s="200"/>
      <c r="AW531" s="133" t="s">
        <v>640</v>
      </c>
      <c r="AX531" s="195"/>
    </row>
    <row r="532" spans="1:50" ht="13.5" hidden="1" thickBot="1" x14ac:dyDescent="0.2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13.5" hidden="1" thickBot="1" x14ac:dyDescent="0.2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13.5" hidden="1" thickBot="1" x14ac:dyDescent="0.2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639</v>
      </c>
      <c r="AC534" s="586"/>
      <c r="AD534" s="586"/>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13.5" hidden="1" thickBot="1" x14ac:dyDescent="0.25">
      <c r="A535" s="189"/>
      <c r="B535" s="186"/>
      <c r="C535" s="180"/>
      <c r="D535" s="186"/>
      <c r="E535" s="122" t="s">
        <v>401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13.5" hidden="1" thickBot="1" x14ac:dyDescent="0.2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13.5" hidden="1" thickBot="1" x14ac:dyDescent="0.2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13.5" hidden="1" thickBot="1" x14ac:dyDescent="0.25">
      <c r="A538" s="189"/>
      <c r="B538" s="186"/>
      <c r="C538" s="180"/>
      <c r="D538" s="186"/>
      <c r="E538" s="174" t="s">
        <v>641</v>
      </c>
      <c r="F538" s="175"/>
      <c r="G538" s="913" t="s">
        <v>248</v>
      </c>
      <c r="H538" s="123"/>
      <c r="I538" s="123"/>
      <c r="J538" s="914"/>
      <c r="K538" s="915"/>
      <c r="L538" s="915"/>
      <c r="M538" s="915"/>
      <c r="N538" s="915"/>
      <c r="O538" s="915"/>
      <c r="P538" s="915"/>
      <c r="Q538" s="915"/>
      <c r="R538" s="915"/>
      <c r="S538" s="915"/>
      <c r="T538" s="916"/>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7"/>
    </row>
    <row r="539" spans="1:50" ht="13.5" hidden="1" thickBot="1" x14ac:dyDescent="0.25">
      <c r="A539" s="189"/>
      <c r="B539" s="186"/>
      <c r="C539" s="180"/>
      <c r="D539" s="186"/>
      <c r="E539" s="343" t="s">
        <v>237</v>
      </c>
      <c r="F539" s="344"/>
      <c r="G539" s="345" t="s">
        <v>234</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236</v>
      </c>
      <c r="AF539" s="338"/>
      <c r="AG539" s="338"/>
      <c r="AH539" s="339"/>
      <c r="AI539" s="340" t="s">
        <v>404</v>
      </c>
      <c r="AJ539" s="340"/>
      <c r="AK539" s="340"/>
      <c r="AL539" s="159"/>
      <c r="AM539" s="340" t="s">
        <v>638</v>
      </c>
      <c r="AN539" s="340"/>
      <c r="AO539" s="340"/>
      <c r="AP539" s="159"/>
      <c r="AQ539" s="159" t="s">
        <v>228</v>
      </c>
      <c r="AR539" s="130"/>
      <c r="AS539" s="130"/>
      <c r="AT539" s="131"/>
      <c r="AU539" s="136" t="s">
        <v>134</v>
      </c>
      <c r="AV539" s="136"/>
      <c r="AW539" s="136"/>
      <c r="AX539" s="137"/>
    </row>
    <row r="540" spans="1:50" ht="13.5" hidden="1" thickBot="1" x14ac:dyDescent="0.2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229</v>
      </c>
      <c r="AH540" s="134"/>
      <c r="AI540" s="156"/>
      <c r="AJ540" s="156"/>
      <c r="AK540" s="156"/>
      <c r="AL540" s="154"/>
      <c r="AM540" s="156"/>
      <c r="AN540" s="156"/>
      <c r="AO540" s="156"/>
      <c r="AP540" s="154"/>
      <c r="AQ540" s="597"/>
      <c r="AR540" s="200"/>
      <c r="AS540" s="133" t="s">
        <v>229</v>
      </c>
      <c r="AT540" s="134"/>
      <c r="AU540" s="200"/>
      <c r="AV540" s="200"/>
      <c r="AW540" s="133" t="s">
        <v>640</v>
      </c>
      <c r="AX540" s="195"/>
    </row>
    <row r="541" spans="1:50" ht="13.5" hidden="1" thickBot="1" x14ac:dyDescent="0.2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13.5" hidden="1" thickBot="1" x14ac:dyDescent="0.2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13.5" hidden="1" thickBot="1" x14ac:dyDescent="0.2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639</v>
      </c>
      <c r="AC543" s="586"/>
      <c r="AD543" s="586"/>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3.5" hidden="1" thickBot="1" x14ac:dyDescent="0.25">
      <c r="A544" s="189"/>
      <c r="B544" s="186"/>
      <c r="C544" s="180"/>
      <c r="D544" s="186"/>
      <c r="E544" s="343" t="s">
        <v>237</v>
      </c>
      <c r="F544" s="344"/>
      <c r="G544" s="345" t="s">
        <v>234</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236</v>
      </c>
      <c r="AF544" s="338"/>
      <c r="AG544" s="338"/>
      <c r="AH544" s="339"/>
      <c r="AI544" s="340" t="s">
        <v>404</v>
      </c>
      <c r="AJ544" s="340"/>
      <c r="AK544" s="340"/>
      <c r="AL544" s="159"/>
      <c r="AM544" s="340" t="s">
        <v>638</v>
      </c>
      <c r="AN544" s="340"/>
      <c r="AO544" s="340"/>
      <c r="AP544" s="159"/>
      <c r="AQ544" s="159" t="s">
        <v>228</v>
      </c>
      <c r="AR544" s="130"/>
      <c r="AS544" s="130"/>
      <c r="AT544" s="131"/>
      <c r="AU544" s="136" t="s">
        <v>134</v>
      </c>
      <c r="AV544" s="136"/>
      <c r="AW544" s="136"/>
      <c r="AX544" s="137"/>
    </row>
    <row r="545" spans="1:50" ht="13.5" hidden="1" thickBot="1" x14ac:dyDescent="0.2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229</v>
      </c>
      <c r="AH545" s="134"/>
      <c r="AI545" s="156"/>
      <c r="AJ545" s="156"/>
      <c r="AK545" s="156"/>
      <c r="AL545" s="154"/>
      <c r="AM545" s="156"/>
      <c r="AN545" s="156"/>
      <c r="AO545" s="156"/>
      <c r="AP545" s="154"/>
      <c r="AQ545" s="597"/>
      <c r="AR545" s="200"/>
      <c r="AS545" s="133" t="s">
        <v>229</v>
      </c>
      <c r="AT545" s="134"/>
      <c r="AU545" s="200"/>
      <c r="AV545" s="200"/>
      <c r="AW545" s="133" t="s">
        <v>640</v>
      </c>
      <c r="AX545" s="195"/>
    </row>
    <row r="546" spans="1:50" ht="13.5" hidden="1" thickBot="1" x14ac:dyDescent="0.2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13.5" hidden="1" thickBot="1" x14ac:dyDescent="0.2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13.5" hidden="1" thickBot="1" x14ac:dyDescent="0.2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639</v>
      </c>
      <c r="AC548" s="586"/>
      <c r="AD548" s="586"/>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3.5" hidden="1" thickBot="1" x14ac:dyDescent="0.25">
      <c r="A549" s="189"/>
      <c r="B549" s="186"/>
      <c r="C549" s="180"/>
      <c r="D549" s="186"/>
      <c r="E549" s="343" t="s">
        <v>237</v>
      </c>
      <c r="F549" s="344"/>
      <c r="G549" s="345" t="s">
        <v>234</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236</v>
      </c>
      <c r="AF549" s="338"/>
      <c r="AG549" s="338"/>
      <c r="AH549" s="339"/>
      <c r="AI549" s="340" t="s">
        <v>404</v>
      </c>
      <c r="AJ549" s="340"/>
      <c r="AK549" s="340"/>
      <c r="AL549" s="159"/>
      <c r="AM549" s="340" t="s">
        <v>638</v>
      </c>
      <c r="AN549" s="340"/>
      <c r="AO549" s="340"/>
      <c r="AP549" s="159"/>
      <c r="AQ549" s="159" t="s">
        <v>228</v>
      </c>
      <c r="AR549" s="130"/>
      <c r="AS549" s="130"/>
      <c r="AT549" s="131"/>
      <c r="AU549" s="136" t="s">
        <v>134</v>
      </c>
      <c r="AV549" s="136"/>
      <c r="AW549" s="136"/>
      <c r="AX549" s="137"/>
    </row>
    <row r="550" spans="1:50" ht="13.5" hidden="1" thickBot="1" x14ac:dyDescent="0.2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229</v>
      </c>
      <c r="AH550" s="134"/>
      <c r="AI550" s="156"/>
      <c r="AJ550" s="156"/>
      <c r="AK550" s="156"/>
      <c r="AL550" s="154"/>
      <c r="AM550" s="156"/>
      <c r="AN550" s="156"/>
      <c r="AO550" s="156"/>
      <c r="AP550" s="154"/>
      <c r="AQ550" s="597"/>
      <c r="AR550" s="200"/>
      <c r="AS550" s="133" t="s">
        <v>229</v>
      </c>
      <c r="AT550" s="134"/>
      <c r="AU550" s="200"/>
      <c r="AV550" s="200"/>
      <c r="AW550" s="133" t="s">
        <v>640</v>
      </c>
      <c r="AX550" s="195"/>
    </row>
    <row r="551" spans="1:50" ht="13.5" hidden="1" thickBot="1" x14ac:dyDescent="0.2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13.5" hidden="1" thickBot="1" x14ac:dyDescent="0.2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13.5" hidden="1" thickBot="1" x14ac:dyDescent="0.2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639</v>
      </c>
      <c r="AC553" s="586"/>
      <c r="AD553" s="586"/>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3.5" hidden="1" thickBot="1" x14ac:dyDescent="0.25">
      <c r="A554" s="189"/>
      <c r="B554" s="186"/>
      <c r="C554" s="180"/>
      <c r="D554" s="186"/>
      <c r="E554" s="343" t="s">
        <v>237</v>
      </c>
      <c r="F554" s="344"/>
      <c r="G554" s="345" t="s">
        <v>234</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236</v>
      </c>
      <c r="AF554" s="338"/>
      <c r="AG554" s="338"/>
      <c r="AH554" s="339"/>
      <c r="AI554" s="340" t="s">
        <v>404</v>
      </c>
      <c r="AJ554" s="340"/>
      <c r="AK554" s="340"/>
      <c r="AL554" s="159"/>
      <c r="AM554" s="340" t="s">
        <v>638</v>
      </c>
      <c r="AN554" s="340"/>
      <c r="AO554" s="340"/>
      <c r="AP554" s="159"/>
      <c r="AQ554" s="159" t="s">
        <v>228</v>
      </c>
      <c r="AR554" s="130"/>
      <c r="AS554" s="130"/>
      <c r="AT554" s="131"/>
      <c r="AU554" s="136" t="s">
        <v>134</v>
      </c>
      <c r="AV554" s="136"/>
      <c r="AW554" s="136"/>
      <c r="AX554" s="137"/>
    </row>
    <row r="555" spans="1:50" ht="13.5" hidden="1" thickBot="1" x14ac:dyDescent="0.2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229</v>
      </c>
      <c r="AH555" s="134"/>
      <c r="AI555" s="156"/>
      <c r="AJ555" s="156"/>
      <c r="AK555" s="156"/>
      <c r="AL555" s="154"/>
      <c r="AM555" s="156"/>
      <c r="AN555" s="156"/>
      <c r="AO555" s="156"/>
      <c r="AP555" s="154"/>
      <c r="AQ555" s="597"/>
      <c r="AR555" s="200"/>
      <c r="AS555" s="133" t="s">
        <v>229</v>
      </c>
      <c r="AT555" s="134"/>
      <c r="AU555" s="200"/>
      <c r="AV555" s="200"/>
      <c r="AW555" s="133" t="s">
        <v>640</v>
      </c>
      <c r="AX555" s="195"/>
    </row>
    <row r="556" spans="1:50" ht="13.5" hidden="1" thickBot="1" x14ac:dyDescent="0.2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13.5" hidden="1" thickBot="1" x14ac:dyDescent="0.2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13.5" hidden="1" thickBot="1" x14ac:dyDescent="0.2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639</v>
      </c>
      <c r="AC558" s="586"/>
      <c r="AD558" s="586"/>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3.5" hidden="1" thickBot="1" x14ac:dyDescent="0.25">
      <c r="A559" s="189"/>
      <c r="B559" s="186"/>
      <c r="C559" s="180"/>
      <c r="D559" s="186"/>
      <c r="E559" s="343" t="s">
        <v>237</v>
      </c>
      <c r="F559" s="344"/>
      <c r="G559" s="345" t="s">
        <v>234</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236</v>
      </c>
      <c r="AF559" s="338"/>
      <c r="AG559" s="338"/>
      <c r="AH559" s="339"/>
      <c r="AI559" s="340" t="s">
        <v>404</v>
      </c>
      <c r="AJ559" s="340"/>
      <c r="AK559" s="340"/>
      <c r="AL559" s="159"/>
      <c r="AM559" s="340" t="s">
        <v>638</v>
      </c>
      <c r="AN559" s="340"/>
      <c r="AO559" s="340"/>
      <c r="AP559" s="159"/>
      <c r="AQ559" s="159" t="s">
        <v>228</v>
      </c>
      <c r="AR559" s="130"/>
      <c r="AS559" s="130"/>
      <c r="AT559" s="131"/>
      <c r="AU559" s="136" t="s">
        <v>134</v>
      </c>
      <c r="AV559" s="136"/>
      <c r="AW559" s="136"/>
      <c r="AX559" s="137"/>
    </row>
    <row r="560" spans="1:50" ht="13.5" hidden="1" thickBot="1" x14ac:dyDescent="0.2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229</v>
      </c>
      <c r="AH560" s="134"/>
      <c r="AI560" s="156"/>
      <c r="AJ560" s="156"/>
      <c r="AK560" s="156"/>
      <c r="AL560" s="154"/>
      <c r="AM560" s="156"/>
      <c r="AN560" s="156"/>
      <c r="AO560" s="156"/>
      <c r="AP560" s="154"/>
      <c r="AQ560" s="597"/>
      <c r="AR560" s="200"/>
      <c r="AS560" s="133" t="s">
        <v>229</v>
      </c>
      <c r="AT560" s="134"/>
      <c r="AU560" s="200"/>
      <c r="AV560" s="200"/>
      <c r="AW560" s="133" t="s">
        <v>640</v>
      </c>
      <c r="AX560" s="195"/>
    </row>
    <row r="561" spans="1:50" ht="13.5" hidden="1" thickBot="1" x14ac:dyDescent="0.2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13.5" hidden="1" thickBot="1" x14ac:dyDescent="0.2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13.5" hidden="1" thickBot="1" x14ac:dyDescent="0.2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639</v>
      </c>
      <c r="AC563" s="586"/>
      <c r="AD563" s="586"/>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3.5" hidden="1" thickBot="1" x14ac:dyDescent="0.25">
      <c r="A564" s="189"/>
      <c r="B564" s="186"/>
      <c r="C564" s="180"/>
      <c r="D564" s="186"/>
      <c r="E564" s="343" t="s">
        <v>238</v>
      </c>
      <c r="F564" s="344"/>
      <c r="G564" s="345" t="s">
        <v>235</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236</v>
      </c>
      <c r="AF564" s="338"/>
      <c r="AG564" s="338"/>
      <c r="AH564" s="339"/>
      <c r="AI564" s="340" t="s">
        <v>404</v>
      </c>
      <c r="AJ564" s="340"/>
      <c r="AK564" s="340"/>
      <c r="AL564" s="159"/>
      <c r="AM564" s="340" t="s">
        <v>638</v>
      </c>
      <c r="AN564" s="340"/>
      <c r="AO564" s="340"/>
      <c r="AP564" s="159"/>
      <c r="AQ564" s="159" t="s">
        <v>228</v>
      </c>
      <c r="AR564" s="130"/>
      <c r="AS564" s="130"/>
      <c r="AT564" s="131"/>
      <c r="AU564" s="136" t="s">
        <v>134</v>
      </c>
      <c r="AV564" s="136"/>
      <c r="AW564" s="136"/>
      <c r="AX564" s="137"/>
    </row>
    <row r="565" spans="1:50" ht="13.5" hidden="1" thickBot="1" x14ac:dyDescent="0.2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229</v>
      </c>
      <c r="AH565" s="134"/>
      <c r="AI565" s="156"/>
      <c r="AJ565" s="156"/>
      <c r="AK565" s="156"/>
      <c r="AL565" s="154"/>
      <c r="AM565" s="156"/>
      <c r="AN565" s="156"/>
      <c r="AO565" s="156"/>
      <c r="AP565" s="154"/>
      <c r="AQ565" s="597"/>
      <c r="AR565" s="200"/>
      <c r="AS565" s="133" t="s">
        <v>229</v>
      </c>
      <c r="AT565" s="134"/>
      <c r="AU565" s="200"/>
      <c r="AV565" s="200"/>
      <c r="AW565" s="133" t="s">
        <v>640</v>
      </c>
      <c r="AX565" s="195"/>
    </row>
    <row r="566" spans="1:50" ht="13.5" hidden="1" thickBot="1" x14ac:dyDescent="0.2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13.5" hidden="1" thickBot="1" x14ac:dyDescent="0.2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13.5" hidden="1" thickBot="1" x14ac:dyDescent="0.2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639</v>
      </c>
      <c r="AC568" s="586"/>
      <c r="AD568" s="586"/>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3.5" hidden="1" thickBot="1" x14ac:dyDescent="0.25">
      <c r="A569" s="189"/>
      <c r="B569" s="186"/>
      <c r="C569" s="180"/>
      <c r="D569" s="186"/>
      <c r="E569" s="343" t="s">
        <v>238</v>
      </c>
      <c r="F569" s="344"/>
      <c r="G569" s="345" t="s">
        <v>235</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236</v>
      </c>
      <c r="AF569" s="338"/>
      <c r="AG569" s="338"/>
      <c r="AH569" s="339"/>
      <c r="AI569" s="340" t="s">
        <v>404</v>
      </c>
      <c r="AJ569" s="340"/>
      <c r="AK569" s="340"/>
      <c r="AL569" s="159"/>
      <c r="AM569" s="340" t="s">
        <v>638</v>
      </c>
      <c r="AN569" s="340"/>
      <c r="AO569" s="340"/>
      <c r="AP569" s="159"/>
      <c r="AQ569" s="159" t="s">
        <v>228</v>
      </c>
      <c r="AR569" s="130"/>
      <c r="AS569" s="130"/>
      <c r="AT569" s="131"/>
      <c r="AU569" s="136" t="s">
        <v>134</v>
      </c>
      <c r="AV569" s="136"/>
      <c r="AW569" s="136"/>
      <c r="AX569" s="137"/>
    </row>
    <row r="570" spans="1:50" ht="13.5" hidden="1" thickBot="1" x14ac:dyDescent="0.2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229</v>
      </c>
      <c r="AH570" s="134"/>
      <c r="AI570" s="156"/>
      <c r="AJ570" s="156"/>
      <c r="AK570" s="156"/>
      <c r="AL570" s="154"/>
      <c r="AM570" s="156"/>
      <c r="AN570" s="156"/>
      <c r="AO570" s="156"/>
      <c r="AP570" s="154"/>
      <c r="AQ570" s="597"/>
      <c r="AR570" s="200"/>
      <c r="AS570" s="133" t="s">
        <v>229</v>
      </c>
      <c r="AT570" s="134"/>
      <c r="AU570" s="200"/>
      <c r="AV570" s="200"/>
      <c r="AW570" s="133" t="s">
        <v>640</v>
      </c>
      <c r="AX570" s="195"/>
    </row>
    <row r="571" spans="1:50" ht="13.5" hidden="1" thickBot="1" x14ac:dyDescent="0.2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13.5" hidden="1" thickBot="1" x14ac:dyDescent="0.2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13.5" hidden="1" thickBot="1" x14ac:dyDescent="0.2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639</v>
      </c>
      <c r="AC573" s="586"/>
      <c r="AD573" s="586"/>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3.5" hidden="1" thickBot="1" x14ac:dyDescent="0.25">
      <c r="A574" s="189"/>
      <c r="B574" s="186"/>
      <c r="C574" s="180"/>
      <c r="D574" s="186"/>
      <c r="E574" s="343" t="s">
        <v>238</v>
      </c>
      <c r="F574" s="344"/>
      <c r="G574" s="345" t="s">
        <v>235</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236</v>
      </c>
      <c r="AF574" s="338"/>
      <c r="AG574" s="338"/>
      <c r="AH574" s="339"/>
      <c r="AI574" s="340" t="s">
        <v>404</v>
      </c>
      <c r="AJ574" s="340"/>
      <c r="AK574" s="340"/>
      <c r="AL574" s="159"/>
      <c r="AM574" s="340" t="s">
        <v>638</v>
      </c>
      <c r="AN574" s="340"/>
      <c r="AO574" s="340"/>
      <c r="AP574" s="159"/>
      <c r="AQ574" s="159" t="s">
        <v>228</v>
      </c>
      <c r="AR574" s="130"/>
      <c r="AS574" s="130"/>
      <c r="AT574" s="131"/>
      <c r="AU574" s="136" t="s">
        <v>134</v>
      </c>
      <c r="AV574" s="136"/>
      <c r="AW574" s="136"/>
      <c r="AX574" s="137"/>
    </row>
    <row r="575" spans="1:50" ht="13.5" hidden="1" thickBot="1" x14ac:dyDescent="0.2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229</v>
      </c>
      <c r="AH575" s="134"/>
      <c r="AI575" s="156"/>
      <c r="AJ575" s="156"/>
      <c r="AK575" s="156"/>
      <c r="AL575" s="154"/>
      <c r="AM575" s="156"/>
      <c r="AN575" s="156"/>
      <c r="AO575" s="156"/>
      <c r="AP575" s="154"/>
      <c r="AQ575" s="597"/>
      <c r="AR575" s="200"/>
      <c r="AS575" s="133" t="s">
        <v>229</v>
      </c>
      <c r="AT575" s="134"/>
      <c r="AU575" s="200"/>
      <c r="AV575" s="200"/>
      <c r="AW575" s="133" t="s">
        <v>640</v>
      </c>
      <c r="AX575" s="195"/>
    </row>
    <row r="576" spans="1:50" ht="13.5" hidden="1" thickBot="1" x14ac:dyDescent="0.2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13.5" hidden="1" thickBot="1" x14ac:dyDescent="0.2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13.5" hidden="1" thickBot="1" x14ac:dyDescent="0.2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639</v>
      </c>
      <c r="AC578" s="586"/>
      <c r="AD578" s="586"/>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3.5" hidden="1" thickBot="1" x14ac:dyDescent="0.25">
      <c r="A579" s="189"/>
      <c r="B579" s="186"/>
      <c r="C579" s="180"/>
      <c r="D579" s="186"/>
      <c r="E579" s="343" t="s">
        <v>238</v>
      </c>
      <c r="F579" s="344"/>
      <c r="G579" s="345" t="s">
        <v>235</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236</v>
      </c>
      <c r="AF579" s="338"/>
      <c r="AG579" s="338"/>
      <c r="AH579" s="339"/>
      <c r="AI579" s="340" t="s">
        <v>404</v>
      </c>
      <c r="AJ579" s="340"/>
      <c r="AK579" s="340"/>
      <c r="AL579" s="159"/>
      <c r="AM579" s="340" t="s">
        <v>638</v>
      </c>
      <c r="AN579" s="340"/>
      <c r="AO579" s="340"/>
      <c r="AP579" s="159"/>
      <c r="AQ579" s="159" t="s">
        <v>228</v>
      </c>
      <c r="AR579" s="130"/>
      <c r="AS579" s="130"/>
      <c r="AT579" s="131"/>
      <c r="AU579" s="136" t="s">
        <v>134</v>
      </c>
      <c r="AV579" s="136"/>
      <c r="AW579" s="136"/>
      <c r="AX579" s="137"/>
    </row>
    <row r="580" spans="1:50" ht="13.5" hidden="1" thickBot="1" x14ac:dyDescent="0.2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229</v>
      </c>
      <c r="AH580" s="134"/>
      <c r="AI580" s="156"/>
      <c r="AJ580" s="156"/>
      <c r="AK580" s="156"/>
      <c r="AL580" s="154"/>
      <c r="AM580" s="156"/>
      <c r="AN580" s="156"/>
      <c r="AO580" s="156"/>
      <c r="AP580" s="154"/>
      <c r="AQ580" s="597"/>
      <c r="AR580" s="200"/>
      <c r="AS580" s="133" t="s">
        <v>229</v>
      </c>
      <c r="AT580" s="134"/>
      <c r="AU580" s="200"/>
      <c r="AV580" s="200"/>
      <c r="AW580" s="133" t="s">
        <v>640</v>
      </c>
      <c r="AX580" s="195"/>
    </row>
    <row r="581" spans="1:50" ht="13.5" hidden="1" thickBot="1" x14ac:dyDescent="0.2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13.5" hidden="1" thickBot="1" x14ac:dyDescent="0.2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13.5" hidden="1" thickBot="1" x14ac:dyDescent="0.2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639</v>
      </c>
      <c r="AC583" s="586"/>
      <c r="AD583" s="586"/>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3.5" hidden="1" thickBot="1" x14ac:dyDescent="0.25">
      <c r="A584" s="189"/>
      <c r="B584" s="186"/>
      <c r="C584" s="180"/>
      <c r="D584" s="186"/>
      <c r="E584" s="343" t="s">
        <v>238</v>
      </c>
      <c r="F584" s="344"/>
      <c r="G584" s="345" t="s">
        <v>235</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236</v>
      </c>
      <c r="AF584" s="338"/>
      <c r="AG584" s="338"/>
      <c r="AH584" s="339"/>
      <c r="AI584" s="340" t="s">
        <v>404</v>
      </c>
      <c r="AJ584" s="340"/>
      <c r="AK584" s="340"/>
      <c r="AL584" s="159"/>
      <c r="AM584" s="340" t="s">
        <v>638</v>
      </c>
      <c r="AN584" s="340"/>
      <c r="AO584" s="340"/>
      <c r="AP584" s="159"/>
      <c r="AQ584" s="159" t="s">
        <v>228</v>
      </c>
      <c r="AR584" s="130"/>
      <c r="AS584" s="130"/>
      <c r="AT584" s="131"/>
      <c r="AU584" s="136" t="s">
        <v>134</v>
      </c>
      <c r="AV584" s="136"/>
      <c r="AW584" s="136"/>
      <c r="AX584" s="137"/>
    </row>
    <row r="585" spans="1:50" ht="13.5" hidden="1" thickBot="1" x14ac:dyDescent="0.2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229</v>
      </c>
      <c r="AH585" s="134"/>
      <c r="AI585" s="156"/>
      <c r="AJ585" s="156"/>
      <c r="AK585" s="156"/>
      <c r="AL585" s="154"/>
      <c r="AM585" s="156"/>
      <c r="AN585" s="156"/>
      <c r="AO585" s="156"/>
      <c r="AP585" s="154"/>
      <c r="AQ585" s="597"/>
      <c r="AR585" s="200"/>
      <c r="AS585" s="133" t="s">
        <v>229</v>
      </c>
      <c r="AT585" s="134"/>
      <c r="AU585" s="200"/>
      <c r="AV585" s="200"/>
      <c r="AW585" s="133" t="s">
        <v>640</v>
      </c>
      <c r="AX585" s="195"/>
    </row>
    <row r="586" spans="1:50" ht="13.5" hidden="1" thickBot="1" x14ac:dyDescent="0.2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13.5" hidden="1" thickBot="1" x14ac:dyDescent="0.2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13.5" hidden="1" thickBot="1" x14ac:dyDescent="0.2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639</v>
      </c>
      <c r="AC588" s="586"/>
      <c r="AD588" s="586"/>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13.5" hidden="1" thickBot="1" x14ac:dyDescent="0.25">
      <c r="A589" s="189"/>
      <c r="B589" s="186"/>
      <c r="C589" s="180"/>
      <c r="D589" s="186"/>
      <c r="E589" s="122" t="s">
        <v>401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13.5" hidden="1" thickBot="1" x14ac:dyDescent="0.2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13.5" hidden="1" thickBot="1" x14ac:dyDescent="0.2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13.5" hidden="1" thickBot="1" x14ac:dyDescent="0.25">
      <c r="A592" s="189"/>
      <c r="B592" s="186"/>
      <c r="C592" s="180"/>
      <c r="D592" s="186"/>
      <c r="E592" s="174" t="s">
        <v>641</v>
      </c>
      <c r="F592" s="175"/>
      <c r="G592" s="913" t="s">
        <v>248</v>
      </c>
      <c r="H592" s="123"/>
      <c r="I592" s="123"/>
      <c r="J592" s="914"/>
      <c r="K592" s="915"/>
      <c r="L592" s="915"/>
      <c r="M592" s="915"/>
      <c r="N592" s="915"/>
      <c r="O592" s="915"/>
      <c r="P592" s="915"/>
      <c r="Q592" s="915"/>
      <c r="R592" s="915"/>
      <c r="S592" s="915"/>
      <c r="T592" s="916"/>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7"/>
    </row>
    <row r="593" spans="1:50" ht="13.5" hidden="1" thickBot="1" x14ac:dyDescent="0.25">
      <c r="A593" s="189"/>
      <c r="B593" s="186"/>
      <c r="C593" s="180"/>
      <c r="D593" s="186"/>
      <c r="E593" s="343" t="s">
        <v>237</v>
      </c>
      <c r="F593" s="344"/>
      <c r="G593" s="345" t="s">
        <v>234</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236</v>
      </c>
      <c r="AF593" s="338"/>
      <c r="AG593" s="338"/>
      <c r="AH593" s="339"/>
      <c r="AI593" s="340" t="s">
        <v>404</v>
      </c>
      <c r="AJ593" s="340"/>
      <c r="AK593" s="340"/>
      <c r="AL593" s="159"/>
      <c r="AM593" s="340" t="s">
        <v>638</v>
      </c>
      <c r="AN593" s="340"/>
      <c r="AO593" s="340"/>
      <c r="AP593" s="159"/>
      <c r="AQ593" s="159" t="s">
        <v>228</v>
      </c>
      <c r="AR593" s="130"/>
      <c r="AS593" s="130"/>
      <c r="AT593" s="131"/>
      <c r="AU593" s="136" t="s">
        <v>134</v>
      </c>
      <c r="AV593" s="136"/>
      <c r="AW593" s="136"/>
      <c r="AX593" s="137"/>
    </row>
    <row r="594" spans="1:50" ht="13.5" hidden="1" thickBot="1" x14ac:dyDescent="0.2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229</v>
      </c>
      <c r="AH594" s="134"/>
      <c r="AI594" s="156"/>
      <c r="AJ594" s="156"/>
      <c r="AK594" s="156"/>
      <c r="AL594" s="154"/>
      <c r="AM594" s="156"/>
      <c r="AN594" s="156"/>
      <c r="AO594" s="156"/>
      <c r="AP594" s="154"/>
      <c r="AQ594" s="597"/>
      <c r="AR594" s="200"/>
      <c r="AS594" s="133" t="s">
        <v>229</v>
      </c>
      <c r="AT594" s="134"/>
      <c r="AU594" s="200"/>
      <c r="AV594" s="200"/>
      <c r="AW594" s="133" t="s">
        <v>640</v>
      </c>
      <c r="AX594" s="195"/>
    </row>
    <row r="595" spans="1:50" ht="13.5" hidden="1" thickBot="1" x14ac:dyDescent="0.2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13.5" hidden="1" thickBot="1" x14ac:dyDescent="0.2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13.5" hidden="1" thickBot="1" x14ac:dyDescent="0.2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639</v>
      </c>
      <c r="AC597" s="586"/>
      <c r="AD597" s="586"/>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3.5" hidden="1" thickBot="1" x14ac:dyDescent="0.25">
      <c r="A598" s="189"/>
      <c r="B598" s="186"/>
      <c r="C598" s="180"/>
      <c r="D598" s="186"/>
      <c r="E598" s="343" t="s">
        <v>237</v>
      </c>
      <c r="F598" s="344"/>
      <c r="G598" s="345" t="s">
        <v>234</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236</v>
      </c>
      <c r="AF598" s="338"/>
      <c r="AG598" s="338"/>
      <c r="AH598" s="339"/>
      <c r="AI598" s="340" t="s">
        <v>404</v>
      </c>
      <c r="AJ598" s="340"/>
      <c r="AK598" s="340"/>
      <c r="AL598" s="159"/>
      <c r="AM598" s="340" t="s">
        <v>638</v>
      </c>
      <c r="AN598" s="340"/>
      <c r="AO598" s="340"/>
      <c r="AP598" s="159"/>
      <c r="AQ598" s="159" t="s">
        <v>228</v>
      </c>
      <c r="AR598" s="130"/>
      <c r="AS598" s="130"/>
      <c r="AT598" s="131"/>
      <c r="AU598" s="136" t="s">
        <v>134</v>
      </c>
      <c r="AV598" s="136"/>
      <c r="AW598" s="136"/>
      <c r="AX598" s="137"/>
    </row>
    <row r="599" spans="1:50" ht="13.5" hidden="1" thickBot="1" x14ac:dyDescent="0.2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229</v>
      </c>
      <c r="AH599" s="134"/>
      <c r="AI599" s="156"/>
      <c r="AJ599" s="156"/>
      <c r="AK599" s="156"/>
      <c r="AL599" s="154"/>
      <c r="AM599" s="156"/>
      <c r="AN599" s="156"/>
      <c r="AO599" s="156"/>
      <c r="AP599" s="154"/>
      <c r="AQ599" s="597"/>
      <c r="AR599" s="200"/>
      <c r="AS599" s="133" t="s">
        <v>229</v>
      </c>
      <c r="AT599" s="134"/>
      <c r="AU599" s="200"/>
      <c r="AV599" s="200"/>
      <c r="AW599" s="133" t="s">
        <v>640</v>
      </c>
      <c r="AX599" s="195"/>
    </row>
    <row r="600" spans="1:50" ht="13.5" hidden="1" thickBot="1" x14ac:dyDescent="0.2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13.5" hidden="1" thickBot="1" x14ac:dyDescent="0.2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13.5" hidden="1" thickBot="1" x14ac:dyDescent="0.2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639</v>
      </c>
      <c r="AC602" s="586"/>
      <c r="AD602" s="586"/>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3.5" hidden="1" thickBot="1" x14ac:dyDescent="0.25">
      <c r="A603" s="189"/>
      <c r="B603" s="186"/>
      <c r="C603" s="180"/>
      <c r="D603" s="186"/>
      <c r="E603" s="343" t="s">
        <v>237</v>
      </c>
      <c r="F603" s="344"/>
      <c r="G603" s="345" t="s">
        <v>234</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236</v>
      </c>
      <c r="AF603" s="338"/>
      <c r="AG603" s="338"/>
      <c r="AH603" s="339"/>
      <c r="AI603" s="340" t="s">
        <v>404</v>
      </c>
      <c r="AJ603" s="340"/>
      <c r="AK603" s="340"/>
      <c r="AL603" s="159"/>
      <c r="AM603" s="340" t="s">
        <v>638</v>
      </c>
      <c r="AN603" s="340"/>
      <c r="AO603" s="340"/>
      <c r="AP603" s="159"/>
      <c r="AQ603" s="159" t="s">
        <v>228</v>
      </c>
      <c r="AR603" s="130"/>
      <c r="AS603" s="130"/>
      <c r="AT603" s="131"/>
      <c r="AU603" s="136" t="s">
        <v>134</v>
      </c>
      <c r="AV603" s="136"/>
      <c r="AW603" s="136"/>
      <c r="AX603" s="137"/>
    </row>
    <row r="604" spans="1:50" ht="13.5" hidden="1" thickBot="1" x14ac:dyDescent="0.2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229</v>
      </c>
      <c r="AH604" s="134"/>
      <c r="AI604" s="156"/>
      <c r="AJ604" s="156"/>
      <c r="AK604" s="156"/>
      <c r="AL604" s="154"/>
      <c r="AM604" s="156"/>
      <c r="AN604" s="156"/>
      <c r="AO604" s="156"/>
      <c r="AP604" s="154"/>
      <c r="AQ604" s="597"/>
      <c r="AR604" s="200"/>
      <c r="AS604" s="133" t="s">
        <v>229</v>
      </c>
      <c r="AT604" s="134"/>
      <c r="AU604" s="200"/>
      <c r="AV604" s="200"/>
      <c r="AW604" s="133" t="s">
        <v>640</v>
      </c>
      <c r="AX604" s="195"/>
    </row>
    <row r="605" spans="1:50" ht="13.5" hidden="1" thickBot="1" x14ac:dyDescent="0.2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13.5" hidden="1" thickBot="1" x14ac:dyDescent="0.2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13.5" hidden="1" thickBot="1" x14ac:dyDescent="0.2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639</v>
      </c>
      <c r="AC607" s="586"/>
      <c r="AD607" s="586"/>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3.5" hidden="1" thickBot="1" x14ac:dyDescent="0.25">
      <c r="A608" s="189"/>
      <c r="B608" s="186"/>
      <c r="C608" s="180"/>
      <c r="D608" s="186"/>
      <c r="E608" s="343" t="s">
        <v>237</v>
      </c>
      <c r="F608" s="344"/>
      <c r="G608" s="345" t="s">
        <v>234</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236</v>
      </c>
      <c r="AF608" s="338"/>
      <c r="AG608" s="338"/>
      <c r="AH608" s="339"/>
      <c r="AI608" s="340" t="s">
        <v>404</v>
      </c>
      <c r="AJ608" s="340"/>
      <c r="AK608" s="340"/>
      <c r="AL608" s="159"/>
      <c r="AM608" s="340" t="s">
        <v>638</v>
      </c>
      <c r="AN608" s="340"/>
      <c r="AO608" s="340"/>
      <c r="AP608" s="159"/>
      <c r="AQ608" s="159" t="s">
        <v>228</v>
      </c>
      <c r="AR608" s="130"/>
      <c r="AS608" s="130"/>
      <c r="AT608" s="131"/>
      <c r="AU608" s="136" t="s">
        <v>134</v>
      </c>
      <c r="AV608" s="136"/>
      <c r="AW608" s="136"/>
      <c r="AX608" s="137"/>
    </row>
    <row r="609" spans="1:50" ht="13.5" hidden="1" thickBot="1" x14ac:dyDescent="0.2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229</v>
      </c>
      <c r="AH609" s="134"/>
      <c r="AI609" s="156"/>
      <c r="AJ609" s="156"/>
      <c r="AK609" s="156"/>
      <c r="AL609" s="154"/>
      <c r="AM609" s="156"/>
      <c r="AN609" s="156"/>
      <c r="AO609" s="156"/>
      <c r="AP609" s="154"/>
      <c r="AQ609" s="597"/>
      <c r="AR609" s="200"/>
      <c r="AS609" s="133" t="s">
        <v>229</v>
      </c>
      <c r="AT609" s="134"/>
      <c r="AU609" s="200"/>
      <c r="AV609" s="200"/>
      <c r="AW609" s="133" t="s">
        <v>640</v>
      </c>
      <c r="AX609" s="195"/>
    </row>
    <row r="610" spans="1:50" ht="13.5" hidden="1" thickBot="1" x14ac:dyDescent="0.2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13.5" hidden="1" thickBot="1" x14ac:dyDescent="0.2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13.5" hidden="1" thickBot="1" x14ac:dyDescent="0.2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639</v>
      </c>
      <c r="AC612" s="586"/>
      <c r="AD612" s="586"/>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3.5" hidden="1" thickBot="1" x14ac:dyDescent="0.25">
      <c r="A613" s="189"/>
      <c r="B613" s="186"/>
      <c r="C613" s="180"/>
      <c r="D613" s="186"/>
      <c r="E613" s="343" t="s">
        <v>237</v>
      </c>
      <c r="F613" s="344"/>
      <c r="G613" s="345" t="s">
        <v>234</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236</v>
      </c>
      <c r="AF613" s="338"/>
      <c r="AG613" s="338"/>
      <c r="AH613" s="339"/>
      <c r="AI613" s="340" t="s">
        <v>404</v>
      </c>
      <c r="AJ613" s="340"/>
      <c r="AK613" s="340"/>
      <c r="AL613" s="159"/>
      <c r="AM613" s="340" t="s">
        <v>638</v>
      </c>
      <c r="AN613" s="340"/>
      <c r="AO613" s="340"/>
      <c r="AP613" s="159"/>
      <c r="AQ613" s="159" t="s">
        <v>228</v>
      </c>
      <c r="AR613" s="130"/>
      <c r="AS613" s="130"/>
      <c r="AT613" s="131"/>
      <c r="AU613" s="136" t="s">
        <v>134</v>
      </c>
      <c r="AV613" s="136"/>
      <c r="AW613" s="136"/>
      <c r="AX613" s="137"/>
    </row>
    <row r="614" spans="1:50" ht="13.5" hidden="1" thickBot="1" x14ac:dyDescent="0.2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229</v>
      </c>
      <c r="AH614" s="134"/>
      <c r="AI614" s="156"/>
      <c r="AJ614" s="156"/>
      <c r="AK614" s="156"/>
      <c r="AL614" s="154"/>
      <c r="AM614" s="156"/>
      <c r="AN614" s="156"/>
      <c r="AO614" s="156"/>
      <c r="AP614" s="154"/>
      <c r="AQ614" s="597"/>
      <c r="AR614" s="200"/>
      <c r="AS614" s="133" t="s">
        <v>229</v>
      </c>
      <c r="AT614" s="134"/>
      <c r="AU614" s="200"/>
      <c r="AV614" s="200"/>
      <c r="AW614" s="133" t="s">
        <v>640</v>
      </c>
      <c r="AX614" s="195"/>
    </row>
    <row r="615" spans="1:50" ht="13.5" hidden="1" thickBot="1" x14ac:dyDescent="0.2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13.5" hidden="1" thickBot="1" x14ac:dyDescent="0.2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13.5" hidden="1" thickBot="1" x14ac:dyDescent="0.2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639</v>
      </c>
      <c r="AC617" s="586"/>
      <c r="AD617" s="586"/>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3.5" hidden="1" thickBot="1" x14ac:dyDescent="0.25">
      <c r="A618" s="189"/>
      <c r="B618" s="186"/>
      <c r="C618" s="180"/>
      <c r="D618" s="186"/>
      <c r="E618" s="343" t="s">
        <v>238</v>
      </c>
      <c r="F618" s="344"/>
      <c r="G618" s="345" t="s">
        <v>235</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236</v>
      </c>
      <c r="AF618" s="338"/>
      <c r="AG618" s="338"/>
      <c r="AH618" s="339"/>
      <c r="AI618" s="340" t="s">
        <v>404</v>
      </c>
      <c r="AJ618" s="340"/>
      <c r="AK618" s="340"/>
      <c r="AL618" s="159"/>
      <c r="AM618" s="340" t="s">
        <v>638</v>
      </c>
      <c r="AN618" s="340"/>
      <c r="AO618" s="340"/>
      <c r="AP618" s="159"/>
      <c r="AQ618" s="159" t="s">
        <v>228</v>
      </c>
      <c r="AR618" s="130"/>
      <c r="AS618" s="130"/>
      <c r="AT618" s="131"/>
      <c r="AU618" s="136" t="s">
        <v>134</v>
      </c>
      <c r="AV618" s="136"/>
      <c r="AW618" s="136"/>
      <c r="AX618" s="137"/>
    </row>
    <row r="619" spans="1:50" ht="13.5" hidden="1" thickBot="1" x14ac:dyDescent="0.2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229</v>
      </c>
      <c r="AH619" s="134"/>
      <c r="AI619" s="156"/>
      <c r="AJ619" s="156"/>
      <c r="AK619" s="156"/>
      <c r="AL619" s="154"/>
      <c r="AM619" s="156"/>
      <c r="AN619" s="156"/>
      <c r="AO619" s="156"/>
      <c r="AP619" s="154"/>
      <c r="AQ619" s="597"/>
      <c r="AR619" s="200"/>
      <c r="AS619" s="133" t="s">
        <v>229</v>
      </c>
      <c r="AT619" s="134"/>
      <c r="AU619" s="200"/>
      <c r="AV619" s="200"/>
      <c r="AW619" s="133" t="s">
        <v>640</v>
      </c>
      <c r="AX619" s="195"/>
    </row>
    <row r="620" spans="1:50" ht="13.5" hidden="1" thickBot="1" x14ac:dyDescent="0.2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13.5" hidden="1" thickBot="1" x14ac:dyDescent="0.2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13.5" hidden="1" thickBot="1" x14ac:dyDescent="0.2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639</v>
      </c>
      <c r="AC622" s="586"/>
      <c r="AD622" s="586"/>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3.5" hidden="1" thickBot="1" x14ac:dyDescent="0.25">
      <c r="A623" s="189"/>
      <c r="B623" s="186"/>
      <c r="C623" s="180"/>
      <c r="D623" s="186"/>
      <c r="E623" s="343" t="s">
        <v>238</v>
      </c>
      <c r="F623" s="344"/>
      <c r="G623" s="345" t="s">
        <v>235</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236</v>
      </c>
      <c r="AF623" s="338"/>
      <c r="AG623" s="338"/>
      <c r="AH623" s="339"/>
      <c r="AI623" s="340" t="s">
        <v>404</v>
      </c>
      <c r="AJ623" s="340"/>
      <c r="AK623" s="340"/>
      <c r="AL623" s="159"/>
      <c r="AM623" s="340" t="s">
        <v>638</v>
      </c>
      <c r="AN623" s="340"/>
      <c r="AO623" s="340"/>
      <c r="AP623" s="159"/>
      <c r="AQ623" s="159" t="s">
        <v>228</v>
      </c>
      <c r="AR623" s="130"/>
      <c r="AS623" s="130"/>
      <c r="AT623" s="131"/>
      <c r="AU623" s="136" t="s">
        <v>134</v>
      </c>
      <c r="AV623" s="136"/>
      <c r="AW623" s="136"/>
      <c r="AX623" s="137"/>
    </row>
    <row r="624" spans="1:50" ht="13.5" hidden="1" thickBot="1" x14ac:dyDescent="0.2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229</v>
      </c>
      <c r="AH624" s="134"/>
      <c r="AI624" s="156"/>
      <c r="AJ624" s="156"/>
      <c r="AK624" s="156"/>
      <c r="AL624" s="154"/>
      <c r="AM624" s="156"/>
      <c r="AN624" s="156"/>
      <c r="AO624" s="156"/>
      <c r="AP624" s="154"/>
      <c r="AQ624" s="597"/>
      <c r="AR624" s="200"/>
      <c r="AS624" s="133" t="s">
        <v>229</v>
      </c>
      <c r="AT624" s="134"/>
      <c r="AU624" s="200"/>
      <c r="AV624" s="200"/>
      <c r="AW624" s="133" t="s">
        <v>640</v>
      </c>
      <c r="AX624" s="195"/>
    </row>
    <row r="625" spans="1:50" ht="13.5" hidden="1" thickBot="1" x14ac:dyDescent="0.2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13.5" hidden="1" thickBot="1" x14ac:dyDescent="0.2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13.5" hidden="1" thickBot="1" x14ac:dyDescent="0.2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639</v>
      </c>
      <c r="AC627" s="586"/>
      <c r="AD627" s="586"/>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3.5" hidden="1" thickBot="1" x14ac:dyDescent="0.25">
      <c r="A628" s="189"/>
      <c r="B628" s="186"/>
      <c r="C628" s="180"/>
      <c r="D628" s="186"/>
      <c r="E628" s="343" t="s">
        <v>238</v>
      </c>
      <c r="F628" s="344"/>
      <c r="G628" s="345" t="s">
        <v>235</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236</v>
      </c>
      <c r="AF628" s="338"/>
      <c r="AG628" s="338"/>
      <c r="AH628" s="339"/>
      <c r="AI628" s="340" t="s">
        <v>404</v>
      </c>
      <c r="AJ628" s="340"/>
      <c r="AK628" s="340"/>
      <c r="AL628" s="159"/>
      <c r="AM628" s="340" t="s">
        <v>638</v>
      </c>
      <c r="AN628" s="340"/>
      <c r="AO628" s="340"/>
      <c r="AP628" s="159"/>
      <c r="AQ628" s="159" t="s">
        <v>228</v>
      </c>
      <c r="AR628" s="130"/>
      <c r="AS628" s="130"/>
      <c r="AT628" s="131"/>
      <c r="AU628" s="136" t="s">
        <v>134</v>
      </c>
      <c r="AV628" s="136"/>
      <c r="AW628" s="136"/>
      <c r="AX628" s="137"/>
    </row>
    <row r="629" spans="1:50" ht="13.5" hidden="1" thickBot="1" x14ac:dyDescent="0.2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229</v>
      </c>
      <c r="AH629" s="134"/>
      <c r="AI629" s="156"/>
      <c r="AJ629" s="156"/>
      <c r="AK629" s="156"/>
      <c r="AL629" s="154"/>
      <c r="AM629" s="156"/>
      <c r="AN629" s="156"/>
      <c r="AO629" s="156"/>
      <c r="AP629" s="154"/>
      <c r="AQ629" s="597"/>
      <c r="AR629" s="200"/>
      <c r="AS629" s="133" t="s">
        <v>229</v>
      </c>
      <c r="AT629" s="134"/>
      <c r="AU629" s="200"/>
      <c r="AV629" s="200"/>
      <c r="AW629" s="133" t="s">
        <v>640</v>
      </c>
      <c r="AX629" s="195"/>
    </row>
    <row r="630" spans="1:50" ht="13.5" hidden="1" thickBot="1" x14ac:dyDescent="0.2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13.5" hidden="1" thickBot="1" x14ac:dyDescent="0.2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13.5" hidden="1" thickBot="1" x14ac:dyDescent="0.2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639</v>
      </c>
      <c r="AC632" s="586"/>
      <c r="AD632" s="586"/>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3.5" hidden="1" thickBot="1" x14ac:dyDescent="0.25">
      <c r="A633" s="189"/>
      <c r="B633" s="186"/>
      <c r="C633" s="180"/>
      <c r="D633" s="186"/>
      <c r="E633" s="343" t="s">
        <v>238</v>
      </c>
      <c r="F633" s="344"/>
      <c r="G633" s="345" t="s">
        <v>235</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236</v>
      </c>
      <c r="AF633" s="338"/>
      <c r="AG633" s="338"/>
      <c r="AH633" s="339"/>
      <c r="AI633" s="340" t="s">
        <v>404</v>
      </c>
      <c r="AJ633" s="340"/>
      <c r="AK633" s="340"/>
      <c r="AL633" s="159"/>
      <c r="AM633" s="340" t="s">
        <v>638</v>
      </c>
      <c r="AN633" s="340"/>
      <c r="AO633" s="340"/>
      <c r="AP633" s="159"/>
      <c r="AQ633" s="159" t="s">
        <v>228</v>
      </c>
      <c r="AR633" s="130"/>
      <c r="AS633" s="130"/>
      <c r="AT633" s="131"/>
      <c r="AU633" s="136" t="s">
        <v>134</v>
      </c>
      <c r="AV633" s="136"/>
      <c r="AW633" s="136"/>
      <c r="AX633" s="137"/>
    </row>
    <row r="634" spans="1:50" ht="13.5" hidden="1" thickBot="1" x14ac:dyDescent="0.2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229</v>
      </c>
      <c r="AH634" s="134"/>
      <c r="AI634" s="156"/>
      <c r="AJ634" s="156"/>
      <c r="AK634" s="156"/>
      <c r="AL634" s="154"/>
      <c r="AM634" s="156"/>
      <c r="AN634" s="156"/>
      <c r="AO634" s="156"/>
      <c r="AP634" s="154"/>
      <c r="AQ634" s="597"/>
      <c r="AR634" s="200"/>
      <c r="AS634" s="133" t="s">
        <v>229</v>
      </c>
      <c r="AT634" s="134"/>
      <c r="AU634" s="200"/>
      <c r="AV634" s="200"/>
      <c r="AW634" s="133" t="s">
        <v>640</v>
      </c>
      <c r="AX634" s="195"/>
    </row>
    <row r="635" spans="1:50" ht="13.5" hidden="1" thickBot="1" x14ac:dyDescent="0.2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13.5" hidden="1" thickBot="1" x14ac:dyDescent="0.2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13.5" hidden="1" thickBot="1" x14ac:dyDescent="0.2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639</v>
      </c>
      <c r="AC637" s="586"/>
      <c r="AD637" s="586"/>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3.5" hidden="1" thickBot="1" x14ac:dyDescent="0.25">
      <c r="A638" s="189"/>
      <c r="B638" s="186"/>
      <c r="C638" s="180"/>
      <c r="D638" s="186"/>
      <c r="E638" s="343" t="s">
        <v>238</v>
      </c>
      <c r="F638" s="344"/>
      <c r="G638" s="345" t="s">
        <v>235</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236</v>
      </c>
      <c r="AF638" s="338"/>
      <c r="AG638" s="338"/>
      <c r="AH638" s="339"/>
      <c r="AI638" s="340" t="s">
        <v>404</v>
      </c>
      <c r="AJ638" s="340"/>
      <c r="AK638" s="340"/>
      <c r="AL638" s="159"/>
      <c r="AM638" s="340" t="s">
        <v>638</v>
      </c>
      <c r="AN638" s="340"/>
      <c r="AO638" s="340"/>
      <c r="AP638" s="159"/>
      <c r="AQ638" s="159" t="s">
        <v>228</v>
      </c>
      <c r="AR638" s="130"/>
      <c r="AS638" s="130"/>
      <c r="AT638" s="131"/>
      <c r="AU638" s="136" t="s">
        <v>134</v>
      </c>
      <c r="AV638" s="136"/>
      <c r="AW638" s="136"/>
      <c r="AX638" s="137"/>
    </row>
    <row r="639" spans="1:50" ht="13.5" hidden="1" thickBot="1" x14ac:dyDescent="0.2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229</v>
      </c>
      <c r="AH639" s="134"/>
      <c r="AI639" s="156"/>
      <c r="AJ639" s="156"/>
      <c r="AK639" s="156"/>
      <c r="AL639" s="154"/>
      <c r="AM639" s="156"/>
      <c r="AN639" s="156"/>
      <c r="AO639" s="156"/>
      <c r="AP639" s="154"/>
      <c r="AQ639" s="597"/>
      <c r="AR639" s="200"/>
      <c r="AS639" s="133" t="s">
        <v>229</v>
      </c>
      <c r="AT639" s="134"/>
      <c r="AU639" s="200"/>
      <c r="AV639" s="200"/>
      <c r="AW639" s="133" t="s">
        <v>640</v>
      </c>
      <c r="AX639" s="195"/>
    </row>
    <row r="640" spans="1:50" ht="13.5" hidden="1" thickBot="1" x14ac:dyDescent="0.2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13.5" hidden="1" thickBot="1" x14ac:dyDescent="0.2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13.5" hidden="1" thickBot="1" x14ac:dyDescent="0.2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639</v>
      </c>
      <c r="AC642" s="586"/>
      <c r="AD642" s="586"/>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13.5" hidden="1" thickBot="1" x14ac:dyDescent="0.25">
      <c r="A643" s="189"/>
      <c r="B643" s="186"/>
      <c r="C643" s="180"/>
      <c r="D643" s="186"/>
      <c r="E643" s="122" t="s">
        <v>401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13.5" hidden="1" thickBot="1" x14ac:dyDescent="0.2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13.5" hidden="1" thickBot="1" x14ac:dyDescent="0.2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13.5" hidden="1" thickBot="1" x14ac:dyDescent="0.25">
      <c r="A646" s="189"/>
      <c r="B646" s="186"/>
      <c r="C646" s="180"/>
      <c r="D646" s="186"/>
      <c r="E646" s="174" t="s">
        <v>641</v>
      </c>
      <c r="F646" s="175"/>
      <c r="G646" s="913" t="s">
        <v>248</v>
      </c>
      <c r="H646" s="123"/>
      <c r="I646" s="123"/>
      <c r="J646" s="914"/>
      <c r="K646" s="915"/>
      <c r="L646" s="915"/>
      <c r="M646" s="915"/>
      <c r="N646" s="915"/>
      <c r="O646" s="915"/>
      <c r="P646" s="915"/>
      <c r="Q646" s="915"/>
      <c r="R646" s="915"/>
      <c r="S646" s="915"/>
      <c r="T646" s="916"/>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7"/>
    </row>
    <row r="647" spans="1:50" ht="13.5" hidden="1" thickBot="1" x14ac:dyDescent="0.25">
      <c r="A647" s="189"/>
      <c r="B647" s="186"/>
      <c r="C647" s="180"/>
      <c r="D647" s="186"/>
      <c r="E647" s="343" t="s">
        <v>237</v>
      </c>
      <c r="F647" s="344"/>
      <c r="G647" s="345" t="s">
        <v>234</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236</v>
      </c>
      <c r="AF647" s="338"/>
      <c r="AG647" s="338"/>
      <c r="AH647" s="339"/>
      <c r="AI647" s="340" t="s">
        <v>404</v>
      </c>
      <c r="AJ647" s="340"/>
      <c r="AK647" s="340"/>
      <c r="AL647" s="159"/>
      <c r="AM647" s="340" t="s">
        <v>638</v>
      </c>
      <c r="AN647" s="340"/>
      <c r="AO647" s="340"/>
      <c r="AP647" s="159"/>
      <c r="AQ647" s="159" t="s">
        <v>228</v>
      </c>
      <c r="AR647" s="130"/>
      <c r="AS647" s="130"/>
      <c r="AT647" s="131"/>
      <c r="AU647" s="136" t="s">
        <v>134</v>
      </c>
      <c r="AV647" s="136"/>
      <c r="AW647" s="136"/>
      <c r="AX647" s="137"/>
    </row>
    <row r="648" spans="1:50" ht="13.5" hidden="1" thickBot="1" x14ac:dyDescent="0.2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229</v>
      </c>
      <c r="AH648" s="134"/>
      <c r="AI648" s="156"/>
      <c r="AJ648" s="156"/>
      <c r="AK648" s="156"/>
      <c r="AL648" s="154"/>
      <c r="AM648" s="156"/>
      <c r="AN648" s="156"/>
      <c r="AO648" s="156"/>
      <c r="AP648" s="154"/>
      <c r="AQ648" s="597"/>
      <c r="AR648" s="200"/>
      <c r="AS648" s="133" t="s">
        <v>229</v>
      </c>
      <c r="AT648" s="134"/>
      <c r="AU648" s="200"/>
      <c r="AV648" s="200"/>
      <c r="AW648" s="133" t="s">
        <v>640</v>
      </c>
      <c r="AX648" s="195"/>
    </row>
    <row r="649" spans="1:50" ht="13.5" hidden="1" thickBot="1" x14ac:dyDescent="0.2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13.5" hidden="1" thickBot="1" x14ac:dyDescent="0.2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13.5" hidden="1" thickBot="1" x14ac:dyDescent="0.2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639</v>
      </c>
      <c r="AC651" s="586"/>
      <c r="AD651" s="586"/>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3.5" hidden="1" thickBot="1" x14ac:dyDescent="0.25">
      <c r="A652" s="189"/>
      <c r="B652" s="186"/>
      <c r="C652" s="180"/>
      <c r="D652" s="186"/>
      <c r="E652" s="343" t="s">
        <v>237</v>
      </c>
      <c r="F652" s="344"/>
      <c r="G652" s="345" t="s">
        <v>234</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236</v>
      </c>
      <c r="AF652" s="338"/>
      <c r="AG652" s="338"/>
      <c r="AH652" s="339"/>
      <c r="AI652" s="340" t="s">
        <v>404</v>
      </c>
      <c r="AJ652" s="340"/>
      <c r="AK652" s="340"/>
      <c r="AL652" s="159"/>
      <c r="AM652" s="340" t="s">
        <v>638</v>
      </c>
      <c r="AN652" s="340"/>
      <c r="AO652" s="340"/>
      <c r="AP652" s="159"/>
      <c r="AQ652" s="159" t="s">
        <v>228</v>
      </c>
      <c r="AR652" s="130"/>
      <c r="AS652" s="130"/>
      <c r="AT652" s="131"/>
      <c r="AU652" s="136" t="s">
        <v>134</v>
      </c>
      <c r="AV652" s="136"/>
      <c r="AW652" s="136"/>
      <c r="AX652" s="137"/>
    </row>
    <row r="653" spans="1:50" ht="13.5" hidden="1" thickBot="1" x14ac:dyDescent="0.2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229</v>
      </c>
      <c r="AH653" s="134"/>
      <c r="AI653" s="156"/>
      <c r="AJ653" s="156"/>
      <c r="AK653" s="156"/>
      <c r="AL653" s="154"/>
      <c r="AM653" s="156"/>
      <c r="AN653" s="156"/>
      <c r="AO653" s="156"/>
      <c r="AP653" s="154"/>
      <c r="AQ653" s="597"/>
      <c r="AR653" s="200"/>
      <c r="AS653" s="133" t="s">
        <v>229</v>
      </c>
      <c r="AT653" s="134"/>
      <c r="AU653" s="200"/>
      <c r="AV653" s="200"/>
      <c r="AW653" s="133" t="s">
        <v>640</v>
      </c>
      <c r="AX653" s="195"/>
    </row>
    <row r="654" spans="1:50" ht="13.5" hidden="1" thickBot="1" x14ac:dyDescent="0.2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13.5" hidden="1" thickBot="1" x14ac:dyDescent="0.2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13.5" hidden="1" thickBot="1" x14ac:dyDescent="0.2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639</v>
      </c>
      <c r="AC656" s="586"/>
      <c r="AD656" s="586"/>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3.5" hidden="1" thickBot="1" x14ac:dyDescent="0.25">
      <c r="A657" s="189"/>
      <c r="B657" s="186"/>
      <c r="C657" s="180"/>
      <c r="D657" s="186"/>
      <c r="E657" s="343" t="s">
        <v>237</v>
      </c>
      <c r="F657" s="344"/>
      <c r="G657" s="345" t="s">
        <v>234</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236</v>
      </c>
      <c r="AF657" s="338"/>
      <c r="AG657" s="338"/>
      <c r="AH657" s="339"/>
      <c r="AI657" s="340" t="s">
        <v>404</v>
      </c>
      <c r="AJ657" s="340"/>
      <c r="AK657" s="340"/>
      <c r="AL657" s="159"/>
      <c r="AM657" s="340" t="s">
        <v>638</v>
      </c>
      <c r="AN657" s="340"/>
      <c r="AO657" s="340"/>
      <c r="AP657" s="159"/>
      <c r="AQ657" s="159" t="s">
        <v>228</v>
      </c>
      <c r="AR657" s="130"/>
      <c r="AS657" s="130"/>
      <c r="AT657" s="131"/>
      <c r="AU657" s="136" t="s">
        <v>134</v>
      </c>
      <c r="AV657" s="136"/>
      <c r="AW657" s="136"/>
      <c r="AX657" s="137"/>
    </row>
    <row r="658" spans="1:50" ht="13.5" hidden="1" thickBot="1" x14ac:dyDescent="0.2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229</v>
      </c>
      <c r="AH658" s="134"/>
      <c r="AI658" s="156"/>
      <c r="AJ658" s="156"/>
      <c r="AK658" s="156"/>
      <c r="AL658" s="154"/>
      <c r="AM658" s="156"/>
      <c r="AN658" s="156"/>
      <c r="AO658" s="156"/>
      <c r="AP658" s="154"/>
      <c r="AQ658" s="597"/>
      <c r="AR658" s="200"/>
      <c r="AS658" s="133" t="s">
        <v>229</v>
      </c>
      <c r="AT658" s="134"/>
      <c r="AU658" s="200"/>
      <c r="AV658" s="200"/>
      <c r="AW658" s="133" t="s">
        <v>640</v>
      </c>
      <c r="AX658" s="195"/>
    </row>
    <row r="659" spans="1:50" ht="13.5" hidden="1" thickBot="1" x14ac:dyDescent="0.2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13.5" hidden="1" thickBot="1" x14ac:dyDescent="0.2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13.5" hidden="1" thickBot="1" x14ac:dyDescent="0.2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639</v>
      </c>
      <c r="AC661" s="586"/>
      <c r="AD661" s="586"/>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3.5" hidden="1" thickBot="1" x14ac:dyDescent="0.25">
      <c r="A662" s="189"/>
      <c r="B662" s="186"/>
      <c r="C662" s="180"/>
      <c r="D662" s="186"/>
      <c r="E662" s="343" t="s">
        <v>237</v>
      </c>
      <c r="F662" s="344"/>
      <c r="G662" s="345" t="s">
        <v>234</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236</v>
      </c>
      <c r="AF662" s="338"/>
      <c r="AG662" s="338"/>
      <c r="AH662" s="339"/>
      <c r="AI662" s="340" t="s">
        <v>404</v>
      </c>
      <c r="AJ662" s="340"/>
      <c r="AK662" s="340"/>
      <c r="AL662" s="159"/>
      <c r="AM662" s="340" t="s">
        <v>638</v>
      </c>
      <c r="AN662" s="340"/>
      <c r="AO662" s="340"/>
      <c r="AP662" s="159"/>
      <c r="AQ662" s="159" t="s">
        <v>228</v>
      </c>
      <c r="AR662" s="130"/>
      <c r="AS662" s="130"/>
      <c r="AT662" s="131"/>
      <c r="AU662" s="136" t="s">
        <v>134</v>
      </c>
      <c r="AV662" s="136"/>
      <c r="AW662" s="136"/>
      <c r="AX662" s="137"/>
    </row>
    <row r="663" spans="1:50" ht="13.5" hidden="1" thickBot="1" x14ac:dyDescent="0.2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229</v>
      </c>
      <c r="AH663" s="134"/>
      <c r="AI663" s="156"/>
      <c r="AJ663" s="156"/>
      <c r="AK663" s="156"/>
      <c r="AL663" s="154"/>
      <c r="AM663" s="156"/>
      <c r="AN663" s="156"/>
      <c r="AO663" s="156"/>
      <c r="AP663" s="154"/>
      <c r="AQ663" s="597"/>
      <c r="AR663" s="200"/>
      <c r="AS663" s="133" t="s">
        <v>229</v>
      </c>
      <c r="AT663" s="134"/>
      <c r="AU663" s="200"/>
      <c r="AV663" s="200"/>
      <c r="AW663" s="133" t="s">
        <v>640</v>
      </c>
      <c r="AX663" s="195"/>
    </row>
    <row r="664" spans="1:50" ht="13.5" hidden="1" thickBot="1" x14ac:dyDescent="0.2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13.5" hidden="1" thickBot="1" x14ac:dyDescent="0.2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13.5" hidden="1" thickBot="1" x14ac:dyDescent="0.2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639</v>
      </c>
      <c r="AC666" s="586"/>
      <c r="AD666" s="586"/>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3.5" hidden="1" thickBot="1" x14ac:dyDescent="0.25">
      <c r="A667" s="189"/>
      <c r="B667" s="186"/>
      <c r="C667" s="180"/>
      <c r="D667" s="186"/>
      <c r="E667" s="343" t="s">
        <v>237</v>
      </c>
      <c r="F667" s="344"/>
      <c r="G667" s="345" t="s">
        <v>234</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236</v>
      </c>
      <c r="AF667" s="338"/>
      <c r="AG667" s="338"/>
      <c r="AH667" s="339"/>
      <c r="AI667" s="340" t="s">
        <v>404</v>
      </c>
      <c r="AJ667" s="340"/>
      <c r="AK667" s="340"/>
      <c r="AL667" s="159"/>
      <c r="AM667" s="340" t="s">
        <v>638</v>
      </c>
      <c r="AN667" s="340"/>
      <c r="AO667" s="340"/>
      <c r="AP667" s="159"/>
      <c r="AQ667" s="159" t="s">
        <v>228</v>
      </c>
      <c r="AR667" s="130"/>
      <c r="AS667" s="130"/>
      <c r="AT667" s="131"/>
      <c r="AU667" s="136" t="s">
        <v>134</v>
      </c>
      <c r="AV667" s="136"/>
      <c r="AW667" s="136"/>
      <c r="AX667" s="137"/>
    </row>
    <row r="668" spans="1:50" ht="13.5" hidden="1" thickBot="1" x14ac:dyDescent="0.2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229</v>
      </c>
      <c r="AH668" s="134"/>
      <c r="AI668" s="156"/>
      <c r="AJ668" s="156"/>
      <c r="AK668" s="156"/>
      <c r="AL668" s="154"/>
      <c r="AM668" s="156"/>
      <c r="AN668" s="156"/>
      <c r="AO668" s="156"/>
      <c r="AP668" s="154"/>
      <c r="AQ668" s="597"/>
      <c r="AR668" s="200"/>
      <c r="AS668" s="133" t="s">
        <v>229</v>
      </c>
      <c r="AT668" s="134"/>
      <c r="AU668" s="200"/>
      <c r="AV668" s="200"/>
      <c r="AW668" s="133" t="s">
        <v>640</v>
      </c>
      <c r="AX668" s="195"/>
    </row>
    <row r="669" spans="1:50" ht="13.5" hidden="1" thickBot="1" x14ac:dyDescent="0.2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13.5" hidden="1" thickBot="1" x14ac:dyDescent="0.2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13.5" hidden="1" thickBot="1" x14ac:dyDescent="0.2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639</v>
      </c>
      <c r="AC671" s="586"/>
      <c r="AD671" s="586"/>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3.5" hidden="1" thickBot="1" x14ac:dyDescent="0.25">
      <c r="A672" s="189"/>
      <c r="B672" s="186"/>
      <c r="C672" s="180"/>
      <c r="D672" s="186"/>
      <c r="E672" s="343" t="s">
        <v>238</v>
      </c>
      <c r="F672" s="344"/>
      <c r="G672" s="345" t="s">
        <v>235</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236</v>
      </c>
      <c r="AF672" s="338"/>
      <c r="AG672" s="338"/>
      <c r="AH672" s="339"/>
      <c r="AI672" s="340" t="s">
        <v>404</v>
      </c>
      <c r="AJ672" s="340"/>
      <c r="AK672" s="340"/>
      <c r="AL672" s="159"/>
      <c r="AM672" s="340" t="s">
        <v>638</v>
      </c>
      <c r="AN672" s="340"/>
      <c r="AO672" s="340"/>
      <c r="AP672" s="159"/>
      <c r="AQ672" s="159" t="s">
        <v>228</v>
      </c>
      <c r="AR672" s="130"/>
      <c r="AS672" s="130"/>
      <c r="AT672" s="131"/>
      <c r="AU672" s="136" t="s">
        <v>134</v>
      </c>
      <c r="AV672" s="136"/>
      <c r="AW672" s="136"/>
      <c r="AX672" s="137"/>
    </row>
    <row r="673" spans="1:50" ht="13.5" hidden="1" thickBot="1" x14ac:dyDescent="0.2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229</v>
      </c>
      <c r="AH673" s="134"/>
      <c r="AI673" s="156"/>
      <c r="AJ673" s="156"/>
      <c r="AK673" s="156"/>
      <c r="AL673" s="154"/>
      <c r="AM673" s="156"/>
      <c r="AN673" s="156"/>
      <c r="AO673" s="156"/>
      <c r="AP673" s="154"/>
      <c r="AQ673" s="597"/>
      <c r="AR673" s="200"/>
      <c r="AS673" s="133" t="s">
        <v>229</v>
      </c>
      <c r="AT673" s="134"/>
      <c r="AU673" s="200"/>
      <c r="AV673" s="200"/>
      <c r="AW673" s="133" t="s">
        <v>640</v>
      </c>
      <c r="AX673" s="195"/>
    </row>
    <row r="674" spans="1:50" ht="13.5" hidden="1" thickBot="1" x14ac:dyDescent="0.2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13.5" hidden="1" thickBot="1" x14ac:dyDescent="0.2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13.5" hidden="1" thickBot="1" x14ac:dyDescent="0.2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639</v>
      </c>
      <c r="AC676" s="586"/>
      <c r="AD676" s="586"/>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3.5" hidden="1" thickBot="1" x14ac:dyDescent="0.25">
      <c r="A677" s="189"/>
      <c r="B677" s="186"/>
      <c r="C677" s="180"/>
      <c r="D677" s="186"/>
      <c r="E677" s="343" t="s">
        <v>238</v>
      </c>
      <c r="F677" s="344"/>
      <c r="G677" s="345" t="s">
        <v>235</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236</v>
      </c>
      <c r="AF677" s="338"/>
      <c r="AG677" s="338"/>
      <c r="AH677" s="339"/>
      <c r="AI677" s="340" t="s">
        <v>404</v>
      </c>
      <c r="AJ677" s="340"/>
      <c r="AK677" s="340"/>
      <c r="AL677" s="159"/>
      <c r="AM677" s="340" t="s">
        <v>638</v>
      </c>
      <c r="AN677" s="340"/>
      <c r="AO677" s="340"/>
      <c r="AP677" s="159"/>
      <c r="AQ677" s="159" t="s">
        <v>228</v>
      </c>
      <c r="AR677" s="130"/>
      <c r="AS677" s="130"/>
      <c r="AT677" s="131"/>
      <c r="AU677" s="136" t="s">
        <v>134</v>
      </c>
      <c r="AV677" s="136"/>
      <c r="AW677" s="136"/>
      <c r="AX677" s="137"/>
    </row>
    <row r="678" spans="1:50" ht="13.5" hidden="1" thickBot="1" x14ac:dyDescent="0.2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229</v>
      </c>
      <c r="AH678" s="134"/>
      <c r="AI678" s="156"/>
      <c r="AJ678" s="156"/>
      <c r="AK678" s="156"/>
      <c r="AL678" s="154"/>
      <c r="AM678" s="156"/>
      <c r="AN678" s="156"/>
      <c r="AO678" s="156"/>
      <c r="AP678" s="154"/>
      <c r="AQ678" s="597"/>
      <c r="AR678" s="200"/>
      <c r="AS678" s="133" t="s">
        <v>229</v>
      </c>
      <c r="AT678" s="134"/>
      <c r="AU678" s="200"/>
      <c r="AV678" s="200"/>
      <c r="AW678" s="133" t="s">
        <v>640</v>
      </c>
      <c r="AX678" s="195"/>
    </row>
    <row r="679" spans="1:50" ht="13.5" hidden="1" thickBot="1" x14ac:dyDescent="0.2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13.5" hidden="1" thickBot="1" x14ac:dyDescent="0.2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13.5" hidden="1" thickBot="1" x14ac:dyDescent="0.2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639</v>
      </c>
      <c r="AC681" s="586"/>
      <c r="AD681" s="586"/>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3.5" hidden="1" thickBot="1" x14ac:dyDescent="0.25">
      <c r="A682" s="189"/>
      <c r="B682" s="186"/>
      <c r="C682" s="180"/>
      <c r="D682" s="186"/>
      <c r="E682" s="343" t="s">
        <v>238</v>
      </c>
      <c r="F682" s="344"/>
      <c r="G682" s="345" t="s">
        <v>235</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236</v>
      </c>
      <c r="AF682" s="338"/>
      <c r="AG682" s="338"/>
      <c r="AH682" s="339"/>
      <c r="AI682" s="340" t="s">
        <v>404</v>
      </c>
      <c r="AJ682" s="340"/>
      <c r="AK682" s="340"/>
      <c r="AL682" s="159"/>
      <c r="AM682" s="340" t="s">
        <v>638</v>
      </c>
      <c r="AN682" s="340"/>
      <c r="AO682" s="340"/>
      <c r="AP682" s="159"/>
      <c r="AQ682" s="159" t="s">
        <v>228</v>
      </c>
      <c r="AR682" s="130"/>
      <c r="AS682" s="130"/>
      <c r="AT682" s="131"/>
      <c r="AU682" s="136" t="s">
        <v>134</v>
      </c>
      <c r="AV682" s="136"/>
      <c r="AW682" s="136"/>
      <c r="AX682" s="137"/>
    </row>
    <row r="683" spans="1:50" ht="13.5" hidden="1" thickBot="1" x14ac:dyDescent="0.2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229</v>
      </c>
      <c r="AH683" s="134"/>
      <c r="AI683" s="156"/>
      <c r="AJ683" s="156"/>
      <c r="AK683" s="156"/>
      <c r="AL683" s="154"/>
      <c r="AM683" s="156"/>
      <c r="AN683" s="156"/>
      <c r="AO683" s="156"/>
      <c r="AP683" s="154"/>
      <c r="AQ683" s="597"/>
      <c r="AR683" s="200"/>
      <c r="AS683" s="133" t="s">
        <v>229</v>
      </c>
      <c r="AT683" s="134"/>
      <c r="AU683" s="200"/>
      <c r="AV683" s="200"/>
      <c r="AW683" s="133" t="s">
        <v>640</v>
      </c>
      <c r="AX683" s="195"/>
    </row>
    <row r="684" spans="1:50" ht="13.5" hidden="1" thickBot="1" x14ac:dyDescent="0.2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13.5" hidden="1" thickBot="1" x14ac:dyDescent="0.2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13.5" hidden="1" thickBot="1" x14ac:dyDescent="0.2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639</v>
      </c>
      <c r="AC686" s="586"/>
      <c r="AD686" s="586"/>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3.5" hidden="1" thickBot="1" x14ac:dyDescent="0.25">
      <c r="A687" s="189"/>
      <c r="B687" s="186"/>
      <c r="C687" s="180"/>
      <c r="D687" s="186"/>
      <c r="E687" s="343" t="s">
        <v>238</v>
      </c>
      <c r="F687" s="344"/>
      <c r="G687" s="345" t="s">
        <v>235</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236</v>
      </c>
      <c r="AF687" s="338"/>
      <c r="AG687" s="338"/>
      <c r="AH687" s="339"/>
      <c r="AI687" s="340" t="s">
        <v>404</v>
      </c>
      <c r="AJ687" s="340"/>
      <c r="AK687" s="340"/>
      <c r="AL687" s="159"/>
      <c r="AM687" s="340" t="s">
        <v>638</v>
      </c>
      <c r="AN687" s="340"/>
      <c r="AO687" s="340"/>
      <c r="AP687" s="159"/>
      <c r="AQ687" s="159" t="s">
        <v>228</v>
      </c>
      <c r="AR687" s="130"/>
      <c r="AS687" s="130"/>
      <c r="AT687" s="131"/>
      <c r="AU687" s="136" t="s">
        <v>134</v>
      </c>
      <c r="AV687" s="136"/>
      <c r="AW687" s="136"/>
      <c r="AX687" s="137"/>
    </row>
    <row r="688" spans="1:50" ht="13.5" hidden="1" thickBot="1" x14ac:dyDescent="0.2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229</v>
      </c>
      <c r="AH688" s="134"/>
      <c r="AI688" s="156"/>
      <c r="AJ688" s="156"/>
      <c r="AK688" s="156"/>
      <c r="AL688" s="154"/>
      <c r="AM688" s="156"/>
      <c r="AN688" s="156"/>
      <c r="AO688" s="156"/>
      <c r="AP688" s="154"/>
      <c r="AQ688" s="597"/>
      <c r="AR688" s="200"/>
      <c r="AS688" s="133" t="s">
        <v>229</v>
      </c>
      <c r="AT688" s="134"/>
      <c r="AU688" s="200"/>
      <c r="AV688" s="200"/>
      <c r="AW688" s="133" t="s">
        <v>640</v>
      </c>
      <c r="AX688" s="195"/>
    </row>
    <row r="689" spans="1:50" ht="13.5" hidden="1" thickBot="1" x14ac:dyDescent="0.2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13.5" hidden="1" thickBot="1" x14ac:dyDescent="0.2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13.5" hidden="1" thickBot="1" x14ac:dyDescent="0.2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639</v>
      </c>
      <c r="AC691" s="586"/>
      <c r="AD691" s="586"/>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3.5" hidden="1" thickBot="1" x14ac:dyDescent="0.25">
      <c r="A692" s="189"/>
      <c r="B692" s="186"/>
      <c r="C692" s="180"/>
      <c r="D692" s="186"/>
      <c r="E692" s="343" t="s">
        <v>238</v>
      </c>
      <c r="F692" s="344"/>
      <c r="G692" s="345" t="s">
        <v>235</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236</v>
      </c>
      <c r="AF692" s="338"/>
      <c r="AG692" s="338"/>
      <c r="AH692" s="339"/>
      <c r="AI692" s="340" t="s">
        <v>404</v>
      </c>
      <c r="AJ692" s="340"/>
      <c r="AK692" s="340"/>
      <c r="AL692" s="159"/>
      <c r="AM692" s="340" t="s">
        <v>638</v>
      </c>
      <c r="AN692" s="340"/>
      <c r="AO692" s="340"/>
      <c r="AP692" s="159"/>
      <c r="AQ692" s="159" t="s">
        <v>228</v>
      </c>
      <c r="AR692" s="130"/>
      <c r="AS692" s="130"/>
      <c r="AT692" s="131"/>
      <c r="AU692" s="136" t="s">
        <v>134</v>
      </c>
      <c r="AV692" s="136"/>
      <c r="AW692" s="136"/>
      <c r="AX692" s="137"/>
    </row>
    <row r="693" spans="1:50" ht="13.5" hidden="1" thickBot="1" x14ac:dyDescent="0.2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229</v>
      </c>
      <c r="AH693" s="134"/>
      <c r="AI693" s="156"/>
      <c r="AJ693" s="156"/>
      <c r="AK693" s="156"/>
      <c r="AL693" s="154"/>
      <c r="AM693" s="156"/>
      <c r="AN693" s="156"/>
      <c r="AO693" s="156"/>
      <c r="AP693" s="154"/>
      <c r="AQ693" s="597"/>
      <c r="AR693" s="200"/>
      <c r="AS693" s="133" t="s">
        <v>229</v>
      </c>
      <c r="AT693" s="134"/>
      <c r="AU693" s="200"/>
      <c r="AV693" s="200"/>
      <c r="AW693" s="133" t="s">
        <v>637</v>
      </c>
      <c r="AX693" s="195"/>
    </row>
    <row r="694" spans="1:50" ht="13.5" hidden="1" thickBot="1" x14ac:dyDescent="0.2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13.5" hidden="1" thickBot="1" x14ac:dyDescent="0.2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13.5" hidden="1" thickBot="1" x14ac:dyDescent="0.2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636</v>
      </c>
      <c r="AC696" s="586"/>
      <c r="AD696" s="586"/>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13.5" hidden="1" thickBot="1" x14ac:dyDescent="0.25">
      <c r="A697" s="189"/>
      <c r="B697" s="186"/>
      <c r="C697" s="180"/>
      <c r="D697" s="186"/>
      <c r="E697" s="122" t="s">
        <v>401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13.5" hidden="1" thickBot="1" x14ac:dyDescent="0.2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3.5" hidden="1" thickBot="1" x14ac:dyDescent="0.25">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14" x14ac:dyDescent="0.2">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2">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2" t="s">
        <v>31</v>
      </c>
      <c r="AH701" s="386"/>
      <c r="AI701" s="386"/>
      <c r="AJ701" s="386"/>
      <c r="AK701" s="386"/>
      <c r="AL701" s="386"/>
      <c r="AM701" s="386"/>
      <c r="AN701" s="386"/>
      <c r="AO701" s="386"/>
      <c r="AP701" s="386"/>
      <c r="AQ701" s="386"/>
      <c r="AR701" s="386"/>
      <c r="AS701" s="386"/>
      <c r="AT701" s="386"/>
      <c r="AU701" s="386"/>
      <c r="AV701" s="386"/>
      <c r="AW701" s="386"/>
      <c r="AX701" s="833"/>
    </row>
    <row r="702" spans="1:50" ht="92.5" customHeight="1" x14ac:dyDescent="0.2">
      <c r="A702" s="884" t="s">
        <v>635</v>
      </c>
      <c r="B702" s="885"/>
      <c r="C702" s="715" t="s">
        <v>634</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6" t="s">
        <v>606</v>
      </c>
      <c r="AE702" s="347"/>
      <c r="AF702" s="347"/>
      <c r="AG702" s="389" t="s">
        <v>633</v>
      </c>
      <c r="AH702" s="390"/>
      <c r="AI702" s="390"/>
      <c r="AJ702" s="390"/>
      <c r="AK702" s="390"/>
      <c r="AL702" s="390"/>
      <c r="AM702" s="390"/>
      <c r="AN702" s="390"/>
      <c r="AO702" s="390"/>
      <c r="AP702" s="390"/>
      <c r="AQ702" s="390"/>
      <c r="AR702" s="390"/>
      <c r="AS702" s="390"/>
      <c r="AT702" s="390"/>
      <c r="AU702" s="390"/>
      <c r="AV702" s="390"/>
      <c r="AW702" s="390"/>
      <c r="AX702" s="391"/>
    </row>
    <row r="703" spans="1:50" ht="92.5" customHeight="1" x14ac:dyDescent="0.2">
      <c r="A703" s="886"/>
      <c r="B703" s="887"/>
      <c r="C703" s="824" t="s">
        <v>632</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6"/>
      <c r="AD703" s="327" t="s">
        <v>631</v>
      </c>
      <c r="AE703" s="328"/>
      <c r="AF703" s="328"/>
      <c r="AG703" s="101" t="s">
        <v>630</v>
      </c>
      <c r="AH703" s="102"/>
      <c r="AI703" s="102"/>
      <c r="AJ703" s="102"/>
      <c r="AK703" s="102"/>
      <c r="AL703" s="102"/>
      <c r="AM703" s="102"/>
      <c r="AN703" s="102"/>
      <c r="AO703" s="102"/>
      <c r="AP703" s="102"/>
      <c r="AQ703" s="102"/>
      <c r="AR703" s="102"/>
      <c r="AS703" s="102"/>
      <c r="AT703" s="102"/>
      <c r="AU703" s="102"/>
      <c r="AV703" s="102"/>
      <c r="AW703" s="102"/>
      <c r="AX703" s="103"/>
    </row>
    <row r="704" spans="1:50" ht="72" customHeight="1" x14ac:dyDescent="0.2">
      <c r="A704" s="888"/>
      <c r="B704" s="889"/>
      <c r="C704" s="826" t="s">
        <v>629</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606</v>
      </c>
      <c r="AE704" s="791"/>
      <c r="AF704" s="791"/>
      <c r="AG704" s="743" t="s">
        <v>628</v>
      </c>
      <c r="AH704" s="744"/>
      <c r="AI704" s="744"/>
      <c r="AJ704" s="744"/>
      <c r="AK704" s="744"/>
      <c r="AL704" s="744"/>
      <c r="AM704" s="744"/>
      <c r="AN704" s="744"/>
      <c r="AO704" s="744"/>
      <c r="AP704" s="744"/>
      <c r="AQ704" s="744"/>
      <c r="AR704" s="744"/>
      <c r="AS704" s="744"/>
      <c r="AT704" s="744"/>
      <c r="AU704" s="744"/>
      <c r="AV704" s="744"/>
      <c r="AW704" s="744"/>
      <c r="AX704" s="745"/>
    </row>
    <row r="705" spans="1:50" ht="27" customHeight="1" x14ac:dyDescent="0.2">
      <c r="A705" s="647" t="s">
        <v>627</v>
      </c>
      <c r="B705" s="648"/>
      <c r="C705" s="829" t="s">
        <v>626</v>
      </c>
      <c r="D705" s="830"/>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1"/>
      <c r="AD705" s="721" t="s">
        <v>606</v>
      </c>
      <c r="AE705" s="722"/>
      <c r="AF705" s="722"/>
      <c r="AG705" s="125" t="s">
        <v>625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9"/>
      <c r="B706" s="650"/>
      <c r="C706" s="802"/>
      <c r="D706" s="803"/>
      <c r="E706" s="737" t="s">
        <v>372</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7" t="s">
        <v>623</v>
      </c>
      <c r="AE706" s="328"/>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9"/>
      <c r="B707" s="650"/>
      <c r="C707" s="804"/>
      <c r="D707" s="805"/>
      <c r="E707" s="740" t="s">
        <v>624</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3" t="s">
        <v>623</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9"/>
      <c r="B708" s="651"/>
      <c r="C708" s="821" t="s">
        <v>622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1" t="s">
        <v>609</v>
      </c>
      <c r="AE708" s="612"/>
      <c r="AF708" s="612"/>
      <c r="AG708" s="749" t="s">
        <v>616</v>
      </c>
      <c r="AH708" s="750"/>
      <c r="AI708" s="750"/>
      <c r="AJ708" s="750"/>
      <c r="AK708" s="750"/>
      <c r="AL708" s="750"/>
      <c r="AM708" s="750"/>
      <c r="AN708" s="750"/>
      <c r="AO708" s="750"/>
      <c r="AP708" s="750"/>
      <c r="AQ708" s="750"/>
      <c r="AR708" s="750"/>
      <c r="AS708" s="750"/>
      <c r="AT708" s="750"/>
      <c r="AU708" s="750"/>
      <c r="AV708" s="750"/>
      <c r="AW708" s="750"/>
      <c r="AX708" s="751"/>
    </row>
    <row r="709" spans="1:50" ht="38.15" customHeight="1" x14ac:dyDescent="0.2">
      <c r="A709" s="649"/>
      <c r="B709" s="651"/>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7" t="s">
        <v>606</v>
      </c>
      <c r="AE709" s="328"/>
      <c r="AF709" s="328"/>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9"/>
      <c r="B710" s="651"/>
      <c r="C710" s="395" t="s">
        <v>620</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7" t="s">
        <v>609</v>
      </c>
      <c r="AE710" s="328"/>
      <c r="AF710" s="328"/>
      <c r="AG710" s="101" t="s">
        <v>616</v>
      </c>
      <c r="AH710" s="102"/>
      <c r="AI710" s="102"/>
      <c r="AJ710" s="102"/>
      <c r="AK710" s="102"/>
      <c r="AL710" s="102"/>
      <c r="AM710" s="102"/>
      <c r="AN710" s="102"/>
      <c r="AO710" s="102"/>
      <c r="AP710" s="102"/>
      <c r="AQ710" s="102"/>
      <c r="AR710" s="102"/>
      <c r="AS710" s="102"/>
      <c r="AT710" s="102"/>
      <c r="AU710" s="102"/>
      <c r="AV710" s="102"/>
      <c r="AW710" s="102"/>
      <c r="AX710" s="103"/>
    </row>
    <row r="711" spans="1:50" ht="43.5" customHeight="1" x14ac:dyDescent="0.2">
      <c r="A711" s="649"/>
      <c r="B711" s="651"/>
      <c r="C711" s="395" t="s">
        <v>619</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0"/>
      <c r="AD711" s="327" t="s">
        <v>606</v>
      </c>
      <c r="AE711" s="328"/>
      <c r="AF711" s="328"/>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9"/>
      <c r="B712" s="651"/>
      <c r="C712" s="395" t="s">
        <v>617</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0"/>
      <c r="AD712" s="790" t="s">
        <v>609</v>
      </c>
      <c r="AE712" s="791"/>
      <c r="AF712" s="791"/>
      <c r="AG712" s="1028" t="s">
        <v>616</v>
      </c>
      <c r="AH712" s="1029"/>
      <c r="AI712" s="1029"/>
      <c r="AJ712" s="1029"/>
      <c r="AK712" s="1029"/>
      <c r="AL712" s="1029"/>
      <c r="AM712" s="1029"/>
      <c r="AN712" s="1029"/>
      <c r="AO712" s="1029"/>
      <c r="AP712" s="1029"/>
      <c r="AQ712" s="1029"/>
      <c r="AR712" s="1029"/>
      <c r="AS712" s="1029"/>
      <c r="AT712" s="1029"/>
      <c r="AU712" s="1029"/>
      <c r="AV712" s="1029"/>
      <c r="AW712" s="1029"/>
      <c r="AX712" s="1030"/>
    </row>
    <row r="713" spans="1:50" ht="26.25" customHeight="1" x14ac:dyDescent="0.2">
      <c r="A713" s="649"/>
      <c r="B713" s="651"/>
      <c r="C713" s="1005" t="s">
        <v>338</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27" t="s">
        <v>609</v>
      </c>
      <c r="AE713" s="328"/>
      <c r="AF713" s="670"/>
      <c r="AG713" s="1028" t="s">
        <v>616</v>
      </c>
      <c r="AH713" s="1029"/>
      <c r="AI713" s="1029"/>
      <c r="AJ713" s="1029"/>
      <c r="AK713" s="1029"/>
      <c r="AL713" s="1029"/>
      <c r="AM713" s="1029"/>
      <c r="AN713" s="1029"/>
      <c r="AO713" s="1029"/>
      <c r="AP713" s="1029"/>
      <c r="AQ713" s="1029"/>
      <c r="AR713" s="1029"/>
      <c r="AS713" s="1029"/>
      <c r="AT713" s="1029"/>
      <c r="AU713" s="1029"/>
      <c r="AV713" s="1029"/>
      <c r="AW713" s="1029"/>
      <c r="AX713" s="1030"/>
    </row>
    <row r="714" spans="1:50" ht="26.25" customHeight="1" x14ac:dyDescent="0.2">
      <c r="A714" s="652"/>
      <c r="B714" s="653"/>
      <c r="C714" s="654" t="s">
        <v>615</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5" t="s">
        <v>606</v>
      </c>
      <c r="AE714" s="816"/>
      <c r="AF714" s="817"/>
      <c r="AG714" s="743" t="s">
        <v>614</v>
      </c>
      <c r="AH714" s="744"/>
      <c r="AI714" s="744"/>
      <c r="AJ714" s="744"/>
      <c r="AK714" s="744"/>
      <c r="AL714" s="744"/>
      <c r="AM714" s="744"/>
      <c r="AN714" s="744"/>
      <c r="AO714" s="744"/>
      <c r="AP714" s="744"/>
      <c r="AQ714" s="744"/>
      <c r="AR714" s="744"/>
      <c r="AS714" s="744"/>
      <c r="AT714" s="744"/>
      <c r="AU714" s="744"/>
      <c r="AV714" s="744"/>
      <c r="AW714" s="744"/>
      <c r="AX714" s="745"/>
    </row>
    <row r="715" spans="1:50" ht="37" customHeight="1" x14ac:dyDescent="0.2">
      <c r="A715" s="647" t="s">
        <v>40</v>
      </c>
      <c r="B715" s="792"/>
      <c r="C715" s="793" t="s">
        <v>613</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1" t="s">
        <v>606</v>
      </c>
      <c r="AE715" s="612"/>
      <c r="AF715" s="663"/>
      <c r="AG715" s="749" t="s">
        <v>612</v>
      </c>
      <c r="AH715" s="750"/>
      <c r="AI715" s="750"/>
      <c r="AJ715" s="750"/>
      <c r="AK715" s="750"/>
      <c r="AL715" s="750"/>
      <c r="AM715" s="750"/>
      <c r="AN715" s="750"/>
      <c r="AO715" s="750"/>
      <c r="AP715" s="750"/>
      <c r="AQ715" s="750"/>
      <c r="AR715" s="750"/>
      <c r="AS715" s="750"/>
      <c r="AT715" s="750"/>
      <c r="AU715" s="750"/>
      <c r="AV715" s="750"/>
      <c r="AW715" s="750"/>
      <c r="AX715" s="751"/>
    </row>
    <row r="716" spans="1:50" ht="40" customHeight="1" x14ac:dyDescent="0.2">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606</v>
      </c>
      <c r="AE716" s="634"/>
      <c r="AF716" s="634"/>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50.5" customHeight="1" x14ac:dyDescent="0.2">
      <c r="A717" s="649"/>
      <c r="B717" s="651"/>
      <c r="C717" s="395" t="s">
        <v>610</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7" t="s">
        <v>609</v>
      </c>
      <c r="AE717" s="328"/>
      <c r="AF717" s="328"/>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29.15" customHeight="1" x14ac:dyDescent="0.2">
      <c r="A718" s="652"/>
      <c r="B718" s="653"/>
      <c r="C718" s="395" t="s">
        <v>607</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7" t="s">
        <v>606</v>
      </c>
      <c r="AE718" s="328"/>
      <c r="AF718" s="328"/>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4" t="s">
        <v>58</v>
      </c>
      <c r="B719" s="785"/>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c r="AE719" s="612"/>
      <c r="AF719" s="61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x14ac:dyDescent="0.2">
      <c r="A720" s="786"/>
      <c r="B720" s="787"/>
      <c r="C720" s="301" t="s">
        <v>330</v>
      </c>
      <c r="D720" s="299"/>
      <c r="E720" s="299"/>
      <c r="F720" s="302"/>
      <c r="G720" s="298" t="s">
        <v>604</v>
      </c>
      <c r="H720" s="299"/>
      <c r="I720" s="299"/>
      <c r="J720" s="299"/>
      <c r="K720" s="299"/>
      <c r="L720" s="299"/>
      <c r="M720" s="299"/>
      <c r="N720" s="298" t="s">
        <v>334</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6"/>
      <c r="B721" s="787"/>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86"/>
      <c r="B722" s="787"/>
      <c r="C722" s="295"/>
      <c r="D722" s="296"/>
      <c r="E722" s="296"/>
      <c r="F722" s="297"/>
      <c r="G722" s="286"/>
      <c r="H722" s="287"/>
      <c r="I722" s="82" t="str">
        <f>IF(OR(G722="　", G722=""), "", "-")</f>
        <v/>
      </c>
      <c r="J722" s="290"/>
      <c r="K722" s="290"/>
      <c r="L722" s="82" t="str">
        <f>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86"/>
      <c r="B723" s="787"/>
      <c r="C723" s="295"/>
      <c r="D723" s="296"/>
      <c r="E723" s="296"/>
      <c r="F723" s="297"/>
      <c r="G723" s="286"/>
      <c r="H723" s="287"/>
      <c r="I723" s="82" t="str">
        <f>IF(OR(G723="　", G723=""), "", "-")</f>
        <v/>
      </c>
      <c r="J723" s="290"/>
      <c r="K723" s="290"/>
      <c r="L723" s="82" t="str">
        <f>IF(M723="","","-")</f>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86"/>
      <c r="B724" s="787"/>
      <c r="C724" s="295"/>
      <c r="D724" s="296"/>
      <c r="E724" s="296"/>
      <c r="F724" s="297"/>
      <c r="G724" s="286"/>
      <c r="H724" s="287"/>
      <c r="I724" s="82" t="str">
        <f>IF(OR(G724="　", G724=""), "", "-")</f>
        <v/>
      </c>
      <c r="J724" s="290"/>
      <c r="K724" s="290"/>
      <c r="L724" s="82" t="str">
        <f>IF(M724="","","-")</f>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8"/>
      <c r="B725" s="789"/>
      <c r="C725" s="324"/>
      <c r="D725" s="325"/>
      <c r="E725" s="325"/>
      <c r="F725" s="326"/>
      <c r="G725" s="288"/>
      <c r="H725" s="289"/>
      <c r="I725" s="84" t="str">
        <f>IF(OR(G725="　", G725=""), "", "-")</f>
        <v/>
      </c>
      <c r="J725" s="291"/>
      <c r="K725" s="291"/>
      <c r="L725" s="84" t="str">
        <f>IF(M725="","","-")</f>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7" t="s">
        <v>48</v>
      </c>
      <c r="B726" s="810"/>
      <c r="C726" s="823" t="s">
        <v>53</v>
      </c>
      <c r="D726" s="845"/>
      <c r="E726" s="845"/>
      <c r="F726" s="846"/>
      <c r="G726" s="584" t="s">
        <v>603</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5">
      <c r="A727" s="811"/>
      <c r="B727" s="812"/>
      <c r="C727" s="755" t="s">
        <v>57</v>
      </c>
      <c r="D727" s="756"/>
      <c r="E727" s="756"/>
      <c r="F727" s="757"/>
      <c r="G727" s="582" t="s">
        <v>602</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2">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5">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5">
      <c r="A731" s="807"/>
      <c r="B731" s="808"/>
      <c r="C731" s="808"/>
      <c r="D731" s="808"/>
      <c r="E731" s="809"/>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5">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5">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2">
      <c r="A736" s="657" t="s">
        <v>343</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2">
      <c r="A737" s="1012" t="s">
        <v>394</v>
      </c>
      <c r="B737" s="210"/>
      <c r="C737" s="210"/>
      <c r="D737" s="211"/>
      <c r="E737" s="1013"/>
      <c r="F737" s="1013"/>
      <c r="G737" s="1013"/>
      <c r="H737" s="1013"/>
      <c r="I737" s="1013"/>
      <c r="J737" s="1013"/>
      <c r="K737" s="1013"/>
      <c r="L737" s="1013"/>
      <c r="M737" s="1013"/>
      <c r="N737" s="366" t="s">
        <v>389</v>
      </c>
      <c r="O737" s="366"/>
      <c r="P737" s="366"/>
      <c r="Q737" s="366"/>
      <c r="R737" s="1013"/>
      <c r="S737" s="1013"/>
      <c r="T737" s="1013"/>
      <c r="U737" s="1013"/>
      <c r="V737" s="1013"/>
      <c r="W737" s="1013"/>
      <c r="X737" s="1013"/>
      <c r="Y737" s="1013"/>
      <c r="Z737" s="1013"/>
      <c r="AA737" s="366" t="s">
        <v>388</v>
      </c>
      <c r="AB737" s="366"/>
      <c r="AC737" s="366"/>
      <c r="AD737" s="366"/>
      <c r="AE737" s="1013"/>
      <c r="AF737" s="1013"/>
      <c r="AG737" s="1013"/>
      <c r="AH737" s="1013"/>
      <c r="AI737" s="1013"/>
      <c r="AJ737" s="1013"/>
      <c r="AK737" s="1013"/>
      <c r="AL737" s="1013"/>
      <c r="AM737" s="1013"/>
      <c r="AN737" s="366" t="s">
        <v>387</v>
      </c>
      <c r="AO737" s="366"/>
      <c r="AP737" s="366"/>
      <c r="AQ737" s="366"/>
      <c r="AR737" s="1019"/>
      <c r="AS737" s="1020"/>
      <c r="AT737" s="1020"/>
      <c r="AU737" s="1020"/>
      <c r="AV737" s="1020"/>
      <c r="AW737" s="1020"/>
      <c r="AX737" s="1021"/>
      <c r="AY737" s="88"/>
      <c r="AZ737" s="88"/>
    </row>
    <row r="738" spans="1:52" ht="24.75" customHeight="1" x14ac:dyDescent="0.2">
      <c r="A738" s="1012" t="s">
        <v>386</v>
      </c>
      <c r="B738" s="210"/>
      <c r="C738" s="210"/>
      <c r="D738" s="211"/>
      <c r="E738" s="1013"/>
      <c r="F738" s="1013"/>
      <c r="G738" s="1013"/>
      <c r="H738" s="1013"/>
      <c r="I738" s="1013"/>
      <c r="J738" s="1013"/>
      <c r="K738" s="1013"/>
      <c r="L738" s="1013"/>
      <c r="M738" s="1013"/>
      <c r="N738" s="366" t="s">
        <v>385</v>
      </c>
      <c r="O738" s="366"/>
      <c r="P738" s="366"/>
      <c r="Q738" s="366"/>
      <c r="R738" s="1013"/>
      <c r="S738" s="1013"/>
      <c r="T738" s="1013"/>
      <c r="U738" s="1013"/>
      <c r="V738" s="1013"/>
      <c r="W738" s="1013"/>
      <c r="X738" s="1013"/>
      <c r="Y738" s="1013"/>
      <c r="Z738" s="1013"/>
      <c r="AA738" s="366" t="s">
        <v>384</v>
      </c>
      <c r="AB738" s="366"/>
      <c r="AC738" s="366"/>
      <c r="AD738" s="366"/>
      <c r="AE738" s="1013"/>
      <c r="AF738" s="1013"/>
      <c r="AG738" s="1013"/>
      <c r="AH738" s="1013"/>
      <c r="AI738" s="1013"/>
      <c r="AJ738" s="1013"/>
      <c r="AK738" s="1013"/>
      <c r="AL738" s="1013"/>
      <c r="AM738" s="1013"/>
      <c r="AN738" s="366" t="s">
        <v>383</v>
      </c>
      <c r="AO738" s="366"/>
      <c r="AP738" s="366"/>
      <c r="AQ738" s="366"/>
      <c r="AR738" s="1019"/>
      <c r="AS738" s="1020"/>
      <c r="AT738" s="1020"/>
      <c r="AU738" s="1020"/>
      <c r="AV738" s="1020"/>
      <c r="AW738" s="1020"/>
      <c r="AX738" s="1021"/>
    </row>
    <row r="739" spans="1:52" ht="24.75" customHeight="1" x14ac:dyDescent="0.2">
      <c r="A739" s="1012" t="s">
        <v>382</v>
      </c>
      <c r="B739" s="210"/>
      <c r="C739" s="210"/>
      <c r="D739" s="211"/>
      <c r="E739" s="1013"/>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x14ac:dyDescent="0.25">
      <c r="A740" s="994" t="s">
        <v>406</v>
      </c>
      <c r="B740" s="995"/>
      <c r="C740" s="995"/>
      <c r="D740" s="996"/>
      <c r="E740" s="997"/>
      <c r="F740" s="998"/>
      <c r="G740" s="998"/>
      <c r="H740" s="92" t="str">
        <f>IF(E740="", "", "(")</f>
        <v/>
      </c>
      <c r="I740" s="998"/>
      <c r="J740" s="998"/>
      <c r="K740" s="92" t="str">
        <f>IF(OR(I740="　", I740=""), "", "-")</f>
        <v/>
      </c>
      <c r="L740" s="999"/>
      <c r="M740" s="999"/>
      <c r="N740" s="93" t="str">
        <f>IF(O740="", "", "-")</f>
        <v/>
      </c>
      <c r="O740" s="94"/>
      <c r="P740" s="93" t="str">
        <f>IF(E740="", "", ")")</f>
        <v/>
      </c>
      <c r="Q740" s="997"/>
      <c r="R740" s="998"/>
      <c r="S740" s="998"/>
      <c r="T740" s="92" t="str">
        <f>IF(Q740="", "", "(")</f>
        <v/>
      </c>
      <c r="U740" s="998"/>
      <c r="V740" s="998"/>
      <c r="W740" s="92" t="str">
        <f>IF(OR(U740="　", U740=""), "", "-")</f>
        <v/>
      </c>
      <c r="X740" s="999"/>
      <c r="Y740" s="999"/>
      <c r="Z740" s="93" t="str">
        <f>IF(AA740="", "", "-")</f>
        <v/>
      </c>
      <c r="AA740" s="94"/>
      <c r="AB740" s="93" t="str">
        <f>IF(Q740="", "", ")")</f>
        <v/>
      </c>
      <c r="AC740" s="997"/>
      <c r="AD740" s="998"/>
      <c r="AE740" s="998"/>
      <c r="AF740" s="92" t="str">
        <f>IF(AC740="", "", "(")</f>
        <v/>
      </c>
      <c r="AG740" s="998"/>
      <c r="AH740" s="998"/>
      <c r="AI740" s="92" t="str">
        <f>IF(OR(AG740="　", AG740=""), "", "-")</f>
        <v/>
      </c>
      <c r="AJ740" s="999"/>
      <c r="AK740" s="999"/>
      <c r="AL740" s="93" t="str">
        <f>IF(AM740="", "", "-")</f>
        <v/>
      </c>
      <c r="AM740" s="94"/>
      <c r="AN740" s="93" t="str">
        <f>IF(AC740="", "", ")")</f>
        <v/>
      </c>
      <c r="AO740" s="1022"/>
      <c r="AP740" s="1023"/>
      <c r="AQ740" s="1023"/>
      <c r="AR740" s="1023"/>
      <c r="AS740" s="1023"/>
      <c r="AT740" s="1023"/>
      <c r="AU740" s="1023"/>
      <c r="AV740" s="1023"/>
      <c r="AW740" s="1023"/>
      <c r="AX740" s="1024"/>
    </row>
    <row r="741" spans="1:52" ht="28.4" customHeight="1" x14ac:dyDescent="0.2">
      <c r="A741" s="621" t="s">
        <v>375</v>
      </c>
      <c r="B741" s="622"/>
      <c r="C741" s="622"/>
      <c r="D741" s="622"/>
      <c r="E741" s="622"/>
      <c r="F741" s="623"/>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x14ac:dyDescent="0.25">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5" t="s">
        <v>377</v>
      </c>
      <c r="B780" s="636"/>
      <c r="C780" s="636"/>
      <c r="D780" s="636"/>
      <c r="E780" s="636"/>
      <c r="F780" s="637"/>
      <c r="G780" s="602" t="s">
        <v>601</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600</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1"/>
    </row>
    <row r="781" spans="1:50" ht="24.75" customHeight="1" x14ac:dyDescent="0.2">
      <c r="A781" s="638"/>
      <c r="B781" s="639"/>
      <c r="C781" s="639"/>
      <c r="D781" s="639"/>
      <c r="E781" s="639"/>
      <c r="F781" s="640"/>
      <c r="G781" s="823"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6"/>
      <c r="AC781" s="823"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customHeight="1" x14ac:dyDescent="0.2">
      <c r="A782" s="638"/>
      <c r="B782" s="639"/>
      <c r="C782" s="639"/>
      <c r="D782" s="639"/>
      <c r="E782" s="639"/>
      <c r="F782" s="640"/>
      <c r="G782" s="677" t="s">
        <v>599</v>
      </c>
      <c r="H782" s="678"/>
      <c r="I782" s="678"/>
      <c r="J782" s="678"/>
      <c r="K782" s="679"/>
      <c r="L782" s="671" t="s">
        <v>598</v>
      </c>
      <c r="M782" s="672"/>
      <c r="N782" s="672"/>
      <c r="O782" s="672"/>
      <c r="P782" s="672"/>
      <c r="Q782" s="672"/>
      <c r="R782" s="672"/>
      <c r="S782" s="672"/>
      <c r="T782" s="672"/>
      <c r="U782" s="672"/>
      <c r="V782" s="672"/>
      <c r="W782" s="672"/>
      <c r="X782" s="673"/>
      <c r="Y782" s="392">
        <v>32</v>
      </c>
      <c r="Z782" s="393"/>
      <c r="AA782" s="393"/>
      <c r="AB782" s="813"/>
      <c r="AC782" s="677" t="s">
        <v>597</v>
      </c>
      <c r="AD782" s="678"/>
      <c r="AE782" s="678"/>
      <c r="AF782" s="678"/>
      <c r="AG782" s="679"/>
      <c r="AH782" s="671" t="s">
        <v>596</v>
      </c>
      <c r="AI782" s="672"/>
      <c r="AJ782" s="672"/>
      <c r="AK782" s="672"/>
      <c r="AL782" s="672"/>
      <c r="AM782" s="672"/>
      <c r="AN782" s="672"/>
      <c r="AO782" s="672"/>
      <c r="AP782" s="672"/>
      <c r="AQ782" s="672"/>
      <c r="AR782" s="672"/>
      <c r="AS782" s="672"/>
      <c r="AT782" s="673"/>
      <c r="AU782" s="392">
        <v>2</v>
      </c>
      <c r="AV782" s="393"/>
      <c r="AW782" s="393"/>
      <c r="AX782" s="394"/>
    </row>
    <row r="783" spans="1:50" ht="24.75" customHeight="1" x14ac:dyDescent="0.2">
      <c r="A783" s="638"/>
      <c r="B783" s="639"/>
      <c r="C783" s="639"/>
      <c r="D783" s="639"/>
      <c r="E783" s="639"/>
      <c r="F783" s="640"/>
      <c r="G783" s="613" t="s">
        <v>595</v>
      </c>
      <c r="H783" s="614"/>
      <c r="I783" s="614"/>
      <c r="J783" s="614"/>
      <c r="K783" s="615"/>
      <c r="L783" s="605" t="s">
        <v>594</v>
      </c>
      <c r="M783" s="606"/>
      <c r="N783" s="606"/>
      <c r="O783" s="606"/>
      <c r="P783" s="606"/>
      <c r="Q783" s="606"/>
      <c r="R783" s="606"/>
      <c r="S783" s="606"/>
      <c r="T783" s="606"/>
      <c r="U783" s="606"/>
      <c r="V783" s="606"/>
      <c r="W783" s="606"/>
      <c r="X783" s="607"/>
      <c r="Y783" s="608">
        <v>8</v>
      </c>
      <c r="Z783" s="609"/>
      <c r="AA783" s="609"/>
      <c r="AB783" s="619"/>
      <c r="AC783" s="613" t="s">
        <v>593</v>
      </c>
      <c r="AD783" s="614"/>
      <c r="AE783" s="614"/>
      <c r="AF783" s="614"/>
      <c r="AG783" s="615"/>
      <c r="AH783" s="605" t="s">
        <v>592</v>
      </c>
      <c r="AI783" s="606"/>
      <c r="AJ783" s="606"/>
      <c r="AK783" s="606"/>
      <c r="AL783" s="606"/>
      <c r="AM783" s="606"/>
      <c r="AN783" s="606"/>
      <c r="AO783" s="606"/>
      <c r="AP783" s="606"/>
      <c r="AQ783" s="606"/>
      <c r="AR783" s="606"/>
      <c r="AS783" s="606"/>
      <c r="AT783" s="607"/>
      <c r="AU783" s="608">
        <v>2</v>
      </c>
      <c r="AV783" s="609"/>
      <c r="AW783" s="609"/>
      <c r="AX783" s="610"/>
    </row>
    <row r="784" spans="1:50" ht="24.75" customHeight="1" x14ac:dyDescent="0.2">
      <c r="A784" s="638"/>
      <c r="B784" s="639"/>
      <c r="C784" s="639"/>
      <c r="D784" s="639"/>
      <c r="E784" s="639"/>
      <c r="F784" s="640"/>
      <c r="G784" s="613" t="s">
        <v>591</v>
      </c>
      <c r="H784" s="614"/>
      <c r="I784" s="614"/>
      <c r="J784" s="614"/>
      <c r="K784" s="615"/>
      <c r="L784" s="605" t="s">
        <v>590</v>
      </c>
      <c r="M784" s="606"/>
      <c r="N784" s="606"/>
      <c r="O784" s="606"/>
      <c r="P784" s="606"/>
      <c r="Q784" s="606"/>
      <c r="R784" s="606"/>
      <c r="S784" s="606"/>
      <c r="T784" s="606"/>
      <c r="U784" s="606"/>
      <c r="V784" s="606"/>
      <c r="W784" s="606"/>
      <c r="X784" s="607"/>
      <c r="Y784" s="608">
        <v>2</v>
      </c>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2">
      <c r="A785" s="638"/>
      <c r="B785" s="639"/>
      <c r="C785" s="639"/>
      <c r="D785" s="639"/>
      <c r="E785" s="639"/>
      <c r="F785" s="640"/>
      <c r="G785" s="613" t="s">
        <v>589</v>
      </c>
      <c r="H785" s="614"/>
      <c r="I785" s="614"/>
      <c r="J785" s="614"/>
      <c r="K785" s="615"/>
      <c r="L785" s="605" t="s">
        <v>589</v>
      </c>
      <c r="M785" s="606"/>
      <c r="N785" s="606"/>
      <c r="O785" s="606"/>
      <c r="P785" s="606"/>
      <c r="Q785" s="606"/>
      <c r="R785" s="606"/>
      <c r="S785" s="606"/>
      <c r="T785" s="606"/>
      <c r="U785" s="606"/>
      <c r="V785" s="606"/>
      <c r="W785" s="606"/>
      <c r="X785" s="607"/>
      <c r="Y785" s="608">
        <v>5</v>
      </c>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2">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2">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2">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2">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2">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2">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thickBot="1" x14ac:dyDescent="0.25">
      <c r="A792" s="638"/>
      <c r="B792" s="639"/>
      <c r="C792" s="639"/>
      <c r="D792" s="639"/>
      <c r="E792" s="639"/>
      <c r="F792" s="640"/>
      <c r="G792" s="834" t="s">
        <v>20</v>
      </c>
      <c r="H792" s="835"/>
      <c r="I792" s="835"/>
      <c r="J792" s="835"/>
      <c r="K792" s="835"/>
      <c r="L792" s="836"/>
      <c r="M792" s="837"/>
      <c r="N792" s="837"/>
      <c r="O792" s="837"/>
      <c r="P792" s="837"/>
      <c r="Q792" s="837"/>
      <c r="R792" s="837"/>
      <c r="S792" s="837"/>
      <c r="T792" s="837"/>
      <c r="U792" s="837"/>
      <c r="V792" s="837"/>
      <c r="W792" s="837"/>
      <c r="X792" s="838"/>
      <c r="Y792" s="839">
        <f>SUM(Y782:AB791)</f>
        <v>47</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4</v>
      </c>
      <c r="AV792" s="840"/>
      <c r="AW792" s="840"/>
      <c r="AX792" s="842"/>
    </row>
    <row r="793" spans="1:50" ht="24.75" customHeight="1" x14ac:dyDescent="0.2">
      <c r="A793" s="638"/>
      <c r="B793" s="639"/>
      <c r="C793" s="639"/>
      <c r="D793" s="639"/>
      <c r="E793" s="639"/>
      <c r="F793" s="640"/>
      <c r="G793" s="602" t="s">
        <v>588</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587</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01"/>
    </row>
    <row r="794" spans="1:50" ht="24.75" customHeight="1" x14ac:dyDescent="0.2">
      <c r="A794" s="638"/>
      <c r="B794" s="639"/>
      <c r="C794" s="639"/>
      <c r="D794" s="639"/>
      <c r="E794" s="639"/>
      <c r="F794" s="640"/>
      <c r="G794" s="823"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6"/>
      <c r="AC794" s="823"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customHeight="1" x14ac:dyDescent="0.2">
      <c r="A795" s="638"/>
      <c r="B795" s="639"/>
      <c r="C795" s="639"/>
      <c r="D795" s="639"/>
      <c r="E795" s="639"/>
      <c r="F795" s="640"/>
      <c r="G795" s="677"/>
      <c r="H795" s="678"/>
      <c r="I795" s="678"/>
      <c r="J795" s="678"/>
      <c r="K795" s="679"/>
      <c r="L795" s="671"/>
      <c r="M795" s="672"/>
      <c r="N795" s="672"/>
      <c r="O795" s="672"/>
      <c r="P795" s="672"/>
      <c r="Q795" s="672"/>
      <c r="R795" s="672"/>
      <c r="S795" s="672"/>
      <c r="T795" s="672"/>
      <c r="U795" s="672"/>
      <c r="V795" s="672"/>
      <c r="W795" s="672"/>
      <c r="X795" s="673"/>
      <c r="Y795" s="392"/>
      <c r="Z795" s="393"/>
      <c r="AA795" s="393"/>
      <c r="AB795" s="813"/>
      <c r="AC795" s="677"/>
      <c r="AD795" s="678"/>
      <c r="AE795" s="678"/>
      <c r="AF795" s="678"/>
      <c r="AG795" s="679"/>
      <c r="AH795" s="671"/>
      <c r="AI795" s="672"/>
      <c r="AJ795" s="672"/>
      <c r="AK795" s="672"/>
      <c r="AL795" s="672"/>
      <c r="AM795" s="672"/>
      <c r="AN795" s="672"/>
      <c r="AO795" s="672"/>
      <c r="AP795" s="672"/>
      <c r="AQ795" s="672"/>
      <c r="AR795" s="672"/>
      <c r="AS795" s="672"/>
      <c r="AT795" s="673"/>
      <c r="AU795" s="392"/>
      <c r="AV795" s="393"/>
      <c r="AW795" s="393"/>
      <c r="AX795" s="394"/>
    </row>
    <row r="796" spans="1:50" ht="24.75" customHeight="1" x14ac:dyDescent="0.2">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2">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customHeight="1" x14ac:dyDescent="0.2">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customHeight="1" x14ac:dyDescent="0.2">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customHeight="1" x14ac:dyDescent="0.2">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customHeight="1" x14ac:dyDescent="0.2">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customHeight="1" x14ac:dyDescent="0.2">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2">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2">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customHeight="1" thickBot="1" x14ac:dyDescent="0.25">
      <c r="A805" s="638"/>
      <c r="B805" s="639"/>
      <c r="C805" s="639"/>
      <c r="D805" s="639"/>
      <c r="E805" s="639"/>
      <c r="F805" s="640"/>
      <c r="G805" s="834" t="s">
        <v>20</v>
      </c>
      <c r="H805" s="835"/>
      <c r="I805" s="835"/>
      <c r="J805" s="835"/>
      <c r="K805" s="835"/>
      <c r="L805" s="836"/>
      <c r="M805" s="837"/>
      <c r="N805" s="837"/>
      <c r="O805" s="837"/>
      <c r="P805" s="837"/>
      <c r="Q805" s="837"/>
      <c r="R805" s="837"/>
      <c r="S805" s="837"/>
      <c r="T805" s="837"/>
      <c r="U805" s="837"/>
      <c r="V805" s="837"/>
      <c r="W805" s="837"/>
      <c r="X805" s="838"/>
      <c r="Y805" s="839">
        <f>SUM(Y795:AB804)</f>
        <v>0</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customHeight="1" x14ac:dyDescent="0.2">
      <c r="A806" s="638"/>
      <c r="B806" s="639"/>
      <c r="C806" s="639"/>
      <c r="D806" s="639"/>
      <c r="E806" s="639"/>
      <c r="F806" s="640"/>
      <c r="G806" s="602" t="s">
        <v>586</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585</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1"/>
    </row>
    <row r="807" spans="1:50" ht="24.75" customHeight="1" x14ac:dyDescent="0.2">
      <c r="A807" s="638"/>
      <c r="B807" s="639"/>
      <c r="C807" s="639"/>
      <c r="D807" s="639"/>
      <c r="E807" s="639"/>
      <c r="F807" s="640"/>
      <c r="G807" s="823"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6"/>
      <c r="AC807" s="823"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customHeight="1" x14ac:dyDescent="0.2">
      <c r="A808" s="638"/>
      <c r="B808" s="639"/>
      <c r="C808" s="639"/>
      <c r="D808" s="639"/>
      <c r="E808" s="639"/>
      <c r="F808" s="640"/>
      <c r="G808" s="677"/>
      <c r="H808" s="678"/>
      <c r="I808" s="678"/>
      <c r="J808" s="678"/>
      <c r="K808" s="679"/>
      <c r="L808" s="671"/>
      <c r="M808" s="672"/>
      <c r="N808" s="672"/>
      <c r="O808" s="672"/>
      <c r="P808" s="672"/>
      <c r="Q808" s="672"/>
      <c r="R808" s="672"/>
      <c r="S808" s="672"/>
      <c r="T808" s="672"/>
      <c r="U808" s="672"/>
      <c r="V808" s="672"/>
      <c r="W808" s="672"/>
      <c r="X808" s="673"/>
      <c r="Y808" s="392"/>
      <c r="Z808" s="393"/>
      <c r="AA808" s="393"/>
      <c r="AB808" s="813"/>
      <c r="AC808" s="677"/>
      <c r="AD808" s="678"/>
      <c r="AE808" s="678"/>
      <c r="AF808" s="678"/>
      <c r="AG808" s="679"/>
      <c r="AH808" s="671"/>
      <c r="AI808" s="672"/>
      <c r="AJ808" s="672"/>
      <c r="AK808" s="672"/>
      <c r="AL808" s="672"/>
      <c r="AM808" s="672"/>
      <c r="AN808" s="672"/>
      <c r="AO808" s="672"/>
      <c r="AP808" s="672"/>
      <c r="AQ808" s="672"/>
      <c r="AR808" s="672"/>
      <c r="AS808" s="672"/>
      <c r="AT808" s="673"/>
      <c r="AU808" s="392"/>
      <c r="AV808" s="393"/>
      <c r="AW808" s="393"/>
      <c r="AX808" s="394"/>
    </row>
    <row r="809" spans="1:50" ht="24.75" customHeight="1" x14ac:dyDescent="0.2">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customHeight="1" x14ac:dyDescent="0.2">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customHeight="1" x14ac:dyDescent="0.2">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customHeight="1" x14ac:dyDescent="0.2">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customHeight="1" x14ac:dyDescent="0.2">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customHeight="1" x14ac:dyDescent="0.2">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customHeight="1" x14ac:dyDescent="0.2">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customHeight="1" x14ac:dyDescent="0.2">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x14ac:dyDescent="0.2">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customHeight="1" thickBot="1" x14ac:dyDescent="0.25">
      <c r="A818" s="638"/>
      <c r="B818" s="639"/>
      <c r="C818" s="639"/>
      <c r="D818" s="639"/>
      <c r="E818" s="639"/>
      <c r="F818" s="640"/>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customHeight="1" x14ac:dyDescent="0.2">
      <c r="A819" s="638"/>
      <c r="B819" s="639"/>
      <c r="C819" s="639"/>
      <c r="D819" s="639"/>
      <c r="E819" s="639"/>
      <c r="F819" s="640"/>
      <c r="G819" s="602" t="s">
        <v>584</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583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01"/>
    </row>
    <row r="820" spans="1:50" ht="24.75" customHeight="1" x14ac:dyDescent="0.2">
      <c r="A820" s="638"/>
      <c r="B820" s="639"/>
      <c r="C820" s="639"/>
      <c r="D820" s="639"/>
      <c r="E820" s="639"/>
      <c r="F820" s="640"/>
      <c r="G820" s="823"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6"/>
      <c r="AC820" s="823"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customHeight="1" x14ac:dyDescent="0.2">
      <c r="A821" s="638"/>
      <c r="B821" s="639"/>
      <c r="C821" s="639"/>
      <c r="D821" s="639"/>
      <c r="E821" s="639"/>
      <c r="F821" s="640"/>
      <c r="G821" s="677"/>
      <c r="H821" s="678"/>
      <c r="I821" s="678"/>
      <c r="J821" s="678"/>
      <c r="K821" s="679"/>
      <c r="L821" s="671"/>
      <c r="M821" s="672"/>
      <c r="N821" s="672"/>
      <c r="O821" s="672"/>
      <c r="P821" s="672"/>
      <c r="Q821" s="672"/>
      <c r="R821" s="672"/>
      <c r="S821" s="672"/>
      <c r="T821" s="672"/>
      <c r="U821" s="672"/>
      <c r="V821" s="672"/>
      <c r="W821" s="672"/>
      <c r="X821" s="673"/>
      <c r="Y821" s="392"/>
      <c r="Z821" s="393"/>
      <c r="AA821" s="393"/>
      <c r="AB821" s="813"/>
      <c r="AC821" s="677"/>
      <c r="AD821" s="678"/>
      <c r="AE821" s="678"/>
      <c r="AF821" s="678"/>
      <c r="AG821" s="679"/>
      <c r="AH821" s="671"/>
      <c r="AI821" s="672"/>
      <c r="AJ821" s="672"/>
      <c r="AK821" s="672"/>
      <c r="AL821" s="672"/>
      <c r="AM821" s="672"/>
      <c r="AN821" s="672"/>
      <c r="AO821" s="672"/>
      <c r="AP821" s="672"/>
      <c r="AQ821" s="672"/>
      <c r="AR821" s="672"/>
      <c r="AS821" s="672"/>
      <c r="AT821" s="673"/>
      <c r="AU821" s="392"/>
      <c r="AV821" s="393"/>
      <c r="AW821" s="393"/>
      <c r="AX821" s="394"/>
    </row>
    <row r="822" spans="1:50" ht="24.75" customHeight="1" x14ac:dyDescent="0.2">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customHeight="1" x14ac:dyDescent="0.2">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customHeight="1" x14ac:dyDescent="0.2">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customHeight="1" x14ac:dyDescent="0.2">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customHeight="1" x14ac:dyDescent="0.2">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customHeight="1" x14ac:dyDescent="0.2">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customHeight="1" x14ac:dyDescent="0.2">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customHeight="1" x14ac:dyDescent="0.2">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customHeight="1" x14ac:dyDescent="0.2">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customHeight="1" x14ac:dyDescent="0.2">
      <c r="A831" s="638"/>
      <c r="B831" s="639"/>
      <c r="C831" s="639"/>
      <c r="D831" s="639"/>
      <c r="E831" s="639"/>
      <c r="F831" s="640"/>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customHeight="1" thickBot="1" x14ac:dyDescent="0.25">
      <c r="A832" s="925" t="s">
        <v>148</v>
      </c>
      <c r="B832" s="926"/>
      <c r="C832" s="926"/>
      <c r="D832" s="926"/>
      <c r="E832" s="926"/>
      <c r="F832" s="926"/>
      <c r="G832" s="926"/>
      <c r="H832" s="926"/>
      <c r="I832" s="926"/>
      <c r="J832" s="926"/>
      <c r="K832" s="926"/>
      <c r="L832" s="926"/>
      <c r="M832" s="926"/>
      <c r="N832" s="926"/>
      <c r="O832" s="926"/>
      <c r="P832" s="926"/>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7"/>
      <c r="AL832" s="279" t="s">
        <v>582</v>
      </c>
      <c r="AM832" s="280"/>
      <c r="AN832" s="280"/>
      <c r="AO832" s="81" t="s">
        <v>333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581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580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559</v>
      </c>
      <c r="D837" s="365"/>
      <c r="E837" s="365"/>
      <c r="F837" s="365"/>
      <c r="G837" s="365"/>
      <c r="H837" s="365"/>
      <c r="I837" s="365"/>
      <c r="J837" s="149" t="s">
        <v>292</v>
      </c>
      <c r="K837" s="366"/>
      <c r="L837" s="366"/>
      <c r="M837" s="366"/>
      <c r="N837" s="366"/>
      <c r="O837" s="366"/>
      <c r="P837" s="367" t="s">
        <v>551</v>
      </c>
      <c r="Q837" s="367"/>
      <c r="R837" s="367"/>
      <c r="S837" s="367"/>
      <c r="T837" s="367"/>
      <c r="U837" s="367"/>
      <c r="V837" s="367"/>
      <c r="W837" s="367"/>
      <c r="X837" s="367"/>
      <c r="Y837" s="368" t="s">
        <v>553</v>
      </c>
      <c r="Z837" s="369"/>
      <c r="AA837" s="369"/>
      <c r="AB837" s="369"/>
      <c r="AC837" s="149" t="s">
        <v>329</v>
      </c>
      <c r="AD837" s="149"/>
      <c r="AE837" s="149"/>
      <c r="AF837" s="149"/>
      <c r="AG837" s="149"/>
      <c r="AH837" s="368" t="s">
        <v>358</v>
      </c>
      <c r="AI837" s="365"/>
      <c r="AJ837" s="365"/>
      <c r="AK837" s="365"/>
      <c r="AL837" s="365" t="s">
        <v>21</v>
      </c>
      <c r="AM837" s="365"/>
      <c r="AN837" s="365"/>
      <c r="AO837" s="370"/>
      <c r="AP837" s="371" t="s">
        <v>293</v>
      </c>
      <c r="AQ837" s="371"/>
      <c r="AR837" s="371"/>
      <c r="AS837" s="371"/>
      <c r="AT837" s="371"/>
      <c r="AU837" s="371"/>
      <c r="AV837" s="371"/>
      <c r="AW837" s="371"/>
      <c r="AX837" s="371"/>
    </row>
    <row r="838" spans="1:50" ht="30" customHeight="1" x14ac:dyDescent="0.2">
      <c r="A838" s="377">
        <v>1</v>
      </c>
      <c r="B838" s="377">
        <v>1</v>
      </c>
      <c r="C838" s="362" t="s">
        <v>579</v>
      </c>
      <c r="D838" s="348"/>
      <c r="E838" s="348"/>
      <c r="F838" s="348"/>
      <c r="G838" s="348"/>
      <c r="H838" s="348"/>
      <c r="I838" s="348"/>
      <c r="J838" s="349">
        <v>1123456789900</v>
      </c>
      <c r="K838" s="350"/>
      <c r="L838" s="350"/>
      <c r="M838" s="350"/>
      <c r="N838" s="350"/>
      <c r="O838" s="350"/>
      <c r="P838" s="363" t="s">
        <v>577</v>
      </c>
      <c r="Q838" s="351"/>
      <c r="R838" s="351"/>
      <c r="S838" s="351"/>
      <c r="T838" s="351"/>
      <c r="U838" s="351"/>
      <c r="V838" s="351"/>
      <c r="W838" s="351"/>
      <c r="X838" s="351"/>
      <c r="Y838" s="352">
        <v>47</v>
      </c>
      <c r="Z838" s="353"/>
      <c r="AA838" s="353"/>
      <c r="AB838" s="354"/>
      <c r="AC838" s="364" t="s">
        <v>364</v>
      </c>
      <c r="AD838" s="372"/>
      <c r="AE838" s="372"/>
      <c r="AF838" s="372"/>
      <c r="AG838" s="372"/>
      <c r="AH838" s="356">
        <v>5</v>
      </c>
      <c r="AI838" s="357"/>
      <c r="AJ838" s="357"/>
      <c r="AK838" s="357"/>
      <c r="AL838" s="358">
        <v>99.5</v>
      </c>
      <c r="AM838" s="359"/>
      <c r="AN838" s="359"/>
      <c r="AO838" s="360"/>
      <c r="AP838" s="361" t="s">
        <v>564</v>
      </c>
      <c r="AQ838" s="361"/>
      <c r="AR838" s="361"/>
      <c r="AS838" s="361"/>
      <c r="AT838" s="361"/>
      <c r="AU838" s="361"/>
      <c r="AV838" s="361"/>
      <c r="AW838" s="361"/>
      <c r="AX838" s="361"/>
    </row>
    <row r="839" spans="1:50" ht="30" customHeight="1" x14ac:dyDescent="0.2">
      <c r="A839" s="377">
        <v>2</v>
      </c>
      <c r="B839" s="377">
        <v>1</v>
      </c>
      <c r="C839" s="362" t="s">
        <v>578</v>
      </c>
      <c r="D839" s="348"/>
      <c r="E839" s="348"/>
      <c r="F839" s="348"/>
      <c r="G839" s="348"/>
      <c r="H839" s="348"/>
      <c r="I839" s="348"/>
      <c r="J839" s="349">
        <v>9987654321100</v>
      </c>
      <c r="K839" s="350"/>
      <c r="L839" s="350"/>
      <c r="M839" s="350"/>
      <c r="N839" s="350"/>
      <c r="O839" s="350"/>
      <c r="P839" s="363" t="s">
        <v>577</v>
      </c>
      <c r="Q839" s="351"/>
      <c r="R839" s="351"/>
      <c r="S839" s="351"/>
      <c r="T839" s="351"/>
      <c r="U839" s="351"/>
      <c r="V839" s="351"/>
      <c r="W839" s="351"/>
      <c r="X839" s="351"/>
      <c r="Y839" s="352">
        <v>40</v>
      </c>
      <c r="Z839" s="353"/>
      <c r="AA839" s="353"/>
      <c r="AB839" s="354"/>
      <c r="AC839" s="364" t="s">
        <v>364</v>
      </c>
      <c r="AD839" s="364"/>
      <c r="AE839" s="364"/>
      <c r="AF839" s="364"/>
      <c r="AG839" s="364"/>
      <c r="AH839" s="356">
        <v>3</v>
      </c>
      <c r="AI839" s="357"/>
      <c r="AJ839" s="357"/>
      <c r="AK839" s="357"/>
      <c r="AL839" s="358">
        <v>98</v>
      </c>
      <c r="AM839" s="359"/>
      <c r="AN839" s="359"/>
      <c r="AO839" s="360"/>
      <c r="AP839" s="361" t="s">
        <v>564</v>
      </c>
      <c r="AQ839" s="361"/>
      <c r="AR839" s="361"/>
      <c r="AS839" s="361"/>
      <c r="AT839" s="361"/>
      <c r="AU839" s="361"/>
      <c r="AV839" s="361"/>
      <c r="AW839" s="361"/>
      <c r="AX839" s="361"/>
    </row>
    <row r="840" spans="1:50" ht="23.5" customHeight="1" x14ac:dyDescent="0.2">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23.5" customHeight="1" x14ac:dyDescent="0.2">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23.5" customHeight="1" x14ac:dyDescent="0.2">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3.5" customHeight="1" x14ac:dyDescent="0.2">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3.5" customHeight="1" x14ac:dyDescent="0.2">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3.5" customHeight="1" x14ac:dyDescent="0.2">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3.5" customHeight="1" x14ac:dyDescent="0.2">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3.5" customHeight="1" x14ac:dyDescent="0.2">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3.5" customHeight="1" x14ac:dyDescent="0.2">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576</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559</v>
      </c>
      <c r="D870" s="365"/>
      <c r="E870" s="365"/>
      <c r="F870" s="365"/>
      <c r="G870" s="365"/>
      <c r="H870" s="365"/>
      <c r="I870" s="365"/>
      <c r="J870" s="149" t="s">
        <v>292</v>
      </c>
      <c r="K870" s="366"/>
      <c r="L870" s="366"/>
      <c r="M870" s="366"/>
      <c r="N870" s="366"/>
      <c r="O870" s="366"/>
      <c r="P870" s="367" t="s">
        <v>551</v>
      </c>
      <c r="Q870" s="367"/>
      <c r="R870" s="367"/>
      <c r="S870" s="367"/>
      <c r="T870" s="367"/>
      <c r="U870" s="367"/>
      <c r="V870" s="367"/>
      <c r="W870" s="367"/>
      <c r="X870" s="367"/>
      <c r="Y870" s="368" t="s">
        <v>553</v>
      </c>
      <c r="Z870" s="369"/>
      <c r="AA870" s="369"/>
      <c r="AB870" s="369"/>
      <c r="AC870" s="149" t="s">
        <v>329</v>
      </c>
      <c r="AD870" s="149"/>
      <c r="AE870" s="149"/>
      <c r="AF870" s="149"/>
      <c r="AG870" s="149"/>
      <c r="AH870" s="368" t="s">
        <v>358</v>
      </c>
      <c r="AI870" s="365"/>
      <c r="AJ870" s="365"/>
      <c r="AK870" s="365"/>
      <c r="AL870" s="365" t="s">
        <v>21</v>
      </c>
      <c r="AM870" s="365"/>
      <c r="AN870" s="365"/>
      <c r="AO870" s="370"/>
      <c r="AP870" s="371" t="s">
        <v>293</v>
      </c>
      <c r="AQ870" s="371"/>
      <c r="AR870" s="371"/>
      <c r="AS870" s="371"/>
      <c r="AT870" s="371"/>
      <c r="AU870" s="371"/>
      <c r="AV870" s="371"/>
      <c r="AW870" s="371"/>
      <c r="AX870" s="371"/>
    </row>
    <row r="871" spans="1:50" ht="30" customHeight="1" x14ac:dyDescent="0.2">
      <c r="A871" s="377">
        <v>1</v>
      </c>
      <c r="B871" s="377">
        <v>1</v>
      </c>
      <c r="C871" s="362" t="s">
        <v>575</v>
      </c>
      <c r="D871" s="348"/>
      <c r="E871" s="348"/>
      <c r="F871" s="348"/>
      <c r="G871" s="348"/>
      <c r="H871" s="348"/>
      <c r="I871" s="348"/>
      <c r="J871" s="349">
        <v>1234987651357</v>
      </c>
      <c r="K871" s="350"/>
      <c r="L871" s="350"/>
      <c r="M871" s="350"/>
      <c r="N871" s="350"/>
      <c r="O871" s="350"/>
      <c r="P871" s="363" t="s">
        <v>568</v>
      </c>
      <c r="Q871" s="351"/>
      <c r="R871" s="351"/>
      <c r="S871" s="351"/>
      <c r="T871" s="351"/>
      <c r="U871" s="351"/>
      <c r="V871" s="351"/>
      <c r="W871" s="351"/>
      <c r="X871" s="351"/>
      <c r="Y871" s="352">
        <v>5</v>
      </c>
      <c r="Z871" s="353"/>
      <c r="AA871" s="353"/>
      <c r="AB871" s="354"/>
      <c r="AC871" s="364" t="s">
        <v>364</v>
      </c>
      <c r="AD871" s="372"/>
      <c r="AE871" s="372"/>
      <c r="AF871" s="372"/>
      <c r="AG871" s="372"/>
      <c r="AH871" s="373" t="s">
        <v>564</v>
      </c>
      <c r="AI871" s="374"/>
      <c r="AJ871" s="374"/>
      <c r="AK871" s="374"/>
      <c r="AL871" s="358" t="s">
        <v>564</v>
      </c>
      <c r="AM871" s="359"/>
      <c r="AN871" s="359"/>
      <c r="AO871" s="360"/>
      <c r="AP871" s="361" t="s">
        <v>564</v>
      </c>
      <c r="AQ871" s="361"/>
      <c r="AR871" s="361"/>
      <c r="AS871" s="361"/>
      <c r="AT871" s="361"/>
      <c r="AU871" s="361"/>
      <c r="AV871" s="361"/>
      <c r="AW871" s="361"/>
      <c r="AX871" s="361"/>
    </row>
    <row r="872" spans="1:50" ht="30" customHeight="1" x14ac:dyDescent="0.2">
      <c r="A872" s="377">
        <v>2</v>
      </c>
      <c r="B872" s="377">
        <v>1</v>
      </c>
      <c r="C872" s="362" t="s">
        <v>575</v>
      </c>
      <c r="D872" s="348"/>
      <c r="E872" s="348"/>
      <c r="F872" s="348"/>
      <c r="G872" s="348"/>
      <c r="H872" s="348"/>
      <c r="I872" s="348"/>
      <c r="J872" s="349">
        <v>1234987651357</v>
      </c>
      <c r="K872" s="350"/>
      <c r="L872" s="350"/>
      <c r="M872" s="350"/>
      <c r="N872" s="350"/>
      <c r="O872" s="350"/>
      <c r="P872" s="363" t="s">
        <v>565</v>
      </c>
      <c r="Q872" s="351"/>
      <c r="R872" s="351"/>
      <c r="S872" s="351"/>
      <c r="T872" s="351"/>
      <c r="U872" s="351"/>
      <c r="V872" s="351"/>
      <c r="W872" s="351"/>
      <c r="X872" s="351"/>
      <c r="Y872" s="352">
        <v>1</v>
      </c>
      <c r="Z872" s="353"/>
      <c r="AA872" s="353"/>
      <c r="AB872" s="354"/>
      <c r="AC872" s="364" t="s">
        <v>364</v>
      </c>
      <c r="AD872" s="372"/>
      <c r="AE872" s="372"/>
      <c r="AF872" s="372"/>
      <c r="AG872" s="372"/>
      <c r="AH872" s="373" t="s">
        <v>564</v>
      </c>
      <c r="AI872" s="374"/>
      <c r="AJ872" s="374"/>
      <c r="AK872" s="374"/>
      <c r="AL872" s="358" t="s">
        <v>564</v>
      </c>
      <c r="AM872" s="359"/>
      <c r="AN872" s="359"/>
      <c r="AO872" s="360"/>
      <c r="AP872" s="361" t="s">
        <v>564</v>
      </c>
      <c r="AQ872" s="361"/>
      <c r="AR872" s="361"/>
      <c r="AS872" s="361"/>
      <c r="AT872" s="361"/>
      <c r="AU872" s="361"/>
      <c r="AV872" s="361"/>
      <c r="AW872" s="361"/>
      <c r="AX872" s="361"/>
    </row>
    <row r="873" spans="1:50" ht="30" customHeight="1" x14ac:dyDescent="0.2">
      <c r="A873" s="377">
        <v>3</v>
      </c>
      <c r="B873" s="377">
        <v>1</v>
      </c>
      <c r="C873" s="362" t="s">
        <v>574</v>
      </c>
      <c r="D873" s="348"/>
      <c r="E873" s="348"/>
      <c r="F873" s="348"/>
      <c r="G873" s="348"/>
      <c r="H873" s="348"/>
      <c r="I873" s="348"/>
      <c r="J873" s="349">
        <v>9879879879870</v>
      </c>
      <c r="K873" s="350"/>
      <c r="L873" s="350"/>
      <c r="M873" s="350"/>
      <c r="N873" s="350"/>
      <c r="O873" s="350"/>
      <c r="P873" s="363" t="s">
        <v>568</v>
      </c>
      <c r="Q873" s="351"/>
      <c r="R873" s="351"/>
      <c r="S873" s="351"/>
      <c r="T873" s="351"/>
      <c r="U873" s="351"/>
      <c r="V873" s="351"/>
      <c r="W873" s="351"/>
      <c r="X873" s="351"/>
      <c r="Y873" s="352">
        <v>3</v>
      </c>
      <c r="Z873" s="353"/>
      <c r="AA873" s="353"/>
      <c r="AB873" s="354"/>
      <c r="AC873" s="364" t="s">
        <v>364</v>
      </c>
      <c r="AD873" s="372"/>
      <c r="AE873" s="372"/>
      <c r="AF873" s="372"/>
      <c r="AG873" s="372"/>
      <c r="AH873" s="356" t="s">
        <v>564</v>
      </c>
      <c r="AI873" s="357"/>
      <c r="AJ873" s="357"/>
      <c r="AK873" s="357"/>
      <c r="AL873" s="358" t="s">
        <v>564</v>
      </c>
      <c r="AM873" s="359"/>
      <c r="AN873" s="359"/>
      <c r="AO873" s="360"/>
      <c r="AP873" s="361" t="s">
        <v>564</v>
      </c>
      <c r="AQ873" s="361"/>
      <c r="AR873" s="361"/>
      <c r="AS873" s="361"/>
      <c r="AT873" s="361"/>
      <c r="AU873" s="361"/>
      <c r="AV873" s="361"/>
      <c r="AW873" s="361"/>
      <c r="AX873" s="361"/>
    </row>
    <row r="874" spans="1:50" ht="30" customHeight="1" x14ac:dyDescent="0.2">
      <c r="A874" s="377">
        <v>4</v>
      </c>
      <c r="B874" s="377">
        <v>1</v>
      </c>
      <c r="C874" s="362" t="s">
        <v>573</v>
      </c>
      <c r="D874" s="348"/>
      <c r="E874" s="348"/>
      <c r="F874" s="348"/>
      <c r="G874" s="348"/>
      <c r="H874" s="348"/>
      <c r="I874" s="348"/>
      <c r="J874" s="349">
        <v>1133557799642</v>
      </c>
      <c r="K874" s="350"/>
      <c r="L874" s="350"/>
      <c r="M874" s="350"/>
      <c r="N874" s="350"/>
      <c r="O874" s="350"/>
      <c r="P874" s="363" t="s">
        <v>568</v>
      </c>
      <c r="Q874" s="351"/>
      <c r="R874" s="351"/>
      <c r="S874" s="351"/>
      <c r="T874" s="351"/>
      <c r="U874" s="351"/>
      <c r="V874" s="351"/>
      <c r="W874" s="351"/>
      <c r="X874" s="351"/>
      <c r="Y874" s="352">
        <v>2</v>
      </c>
      <c r="Z874" s="353"/>
      <c r="AA874" s="353"/>
      <c r="AB874" s="354"/>
      <c r="AC874" s="364" t="s">
        <v>364</v>
      </c>
      <c r="AD874" s="372"/>
      <c r="AE874" s="372"/>
      <c r="AF874" s="372"/>
      <c r="AG874" s="372"/>
      <c r="AH874" s="356" t="s">
        <v>564</v>
      </c>
      <c r="AI874" s="357"/>
      <c r="AJ874" s="357"/>
      <c r="AK874" s="357"/>
      <c r="AL874" s="358" t="s">
        <v>564</v>
      </c>
      <c r="AM874" s="359"/>
      <c r="AN874" s="359"/>
      <c r="AO874" s="360"/>
      <c r="AP874" s="361" t="s">
        <v>564</v>
      </c>
      <c r="AQ874" s="361"/>
      <c r="AR874" s="361"/>
      <c r="AS874" s="361"/>
      <c r="AT874" s="361"/>
      <c r="AU874" s="361"/>
      <c r="AV874" s="361"/>
      <c r="AW874" s="361"/>
      <c r="AX874" s="361"/>
    </row>
    <row r="875" spans="1:50" ht="30" customHeight="1" x14ac:dyDescent="0.2">
      <c r="A875" s="377">
        <v>5</v>
      </c>
      <c r="B875" s="377">
        <v>1</v>
      </c>
      <c r="C875" s="362" t="s">
        <v>572</v>
      </c>
      <c r="D875" s="348"/>
      <c r="E875" s="348"/>
      <c r="F875" s="348"/>
      <c r="G875" s="348"/>
      <c r="H875" s="348"/>
      <c r="I875" s="348"/>
      <c r="J875" s="349">
        <v>1147928576437</v>
      </c>
      <c r="K875" s="350"/>
      <c r="L875" s="350"/>
      <c r="M875" s="350"/>
      <c r="N875" s="350"/>
      <c r="O875" s="350"/>
      <c r="P875" s="363" t="s">
        <v>568</v>
      </c>
      <c r="Q875" s="351"/>
      <c r="R875" s="351"/>
      <c r="S875" s="351"/>
      <c r="T875" s="351"/>
      <c r="U875" s="351"/>
      <c r="V875" s="351"/>
      <c r="W875" s="351"/>
      <c r="X875" s="351"/>
      <c r="Y875" s="352">
        <v>2</v>
      </c>
      <c r="Z875" s="353"/>
      <c r="AA875" s="353"/>
      <c r="AB875" s="354"/>
      <c r="AC875" s="364" t="s">
        <v>364</v>
      </c>
      <c r="AD875" s="372"/>
      <c r="AE875" s="372"/>
      <c r="AF875" s="372"/>
      <c r="AG875" s="372"/>
      <c r="AH875" s="356" t="s">
        <v>564</v>
      </c>
      <c r="AI875" s="357"/>
      <c r="AJ875" s="357"/>
      <c r="AK875" s="357"/>
      <c r="AL875" s="358" t="s">
        <v>564</v>
      </c>
      <c r="AM875" s="359"/>
      <c r="AN875" s="359"/>
      <c r="AO875" s="360"/>
      <c r="AP875" s="361" t="s">
        <v>564</v>
      </c>
      <c r="AQ875" s="361"/>
      <c r="AR875" s="361"/>
      <c r="AS875" s="361"/>
      <c r="AT875" s="361"/>
      <c r="AU875" s="361"/>
      <c r="AV875" s="361"/>
      <c r="AW875" s="361"/>
      <c r="AX875" s="361"/>
    </row>
    <row r="876" spans="1:50" ht="30" customHeight="1" x14ac:dyDescent="0.2">
      <c r="A876" s="377">
        <v>6</v>
      </c>
      <c r="B876" s="377">
        <v>1</v>
      </c>
      <c r="C876" s="362" t="s">
        <v>571</v>
      </c>
      <c r="D876" s="348"/>
      <c r="E876" s="348"/>
      <c r="F876" s="348"/>
      <c r="G876" s="348"/>
      <c r="H876" s="348"/>
      <c r="I876" s="348"/>
      <c r="J876" s="349">
        <v>2814892027553</v>
      </c>
      <c r="K876" s="350"/>
      <c r="L876" s="350"/>
      <c r="M876" s="350"/>
      <c r="N876" s="350"/>
      <c r="O876" s="350"/>
      <c r="P876" s="363" t="s">
        <v>568</v>
      </c>
      <c r="Q876" s="351"/>
      <c r="R876" s="351"/>
      <c r="S876" s="351"/>
      <c r="T876" s="351"/>
      <c r="U876" s="351"/>
      <c r="V876" s="351"/>
      <c r="W876" s="351"/>
      <c r="X876" s="351"/>
      <c r="Y876" s="352">
        <v>2</v>
      </c>
      <c r="Z876" s="353"/>
      <c r="AA876" s="353"/>
      <c r="AB876" s="354"/>
      <c r="AC876" s="364" t="s">
        <v>364</v>
      </c>
      <c r="AD876" s="372"/>
      <c r="AE876" s="372"/>
      <c r="AF876" s="372"/>
      <c r="AG876" s="372"/>
      <c r="AH876" s="356" t="s">
        <v>564</v>
      </c>
      <c r="AI876" s="357"/>
      <c r="AJ876" s="357"/>
      <c r="AK876" s="357"/>
      <c r="AL876" s="358" t="s">
        <v>564</v>
      </c>
      <c r="AM876" s="359"/>
      <c r="AN876" s="359"/>
      <c r="AO876" s="360"/>
      <c r="AP876" s="361" t="s">
        <v>564</v>
      </c>
      <c r="AQ876" s="361"/>
      <c r="AR876" s="361"/>
      <c r="AS876" s="361"/>
      <c r="AT876" s="361"/>
      <c r="AU876" s="361"/>
      <c r="AV876" s="361"/>
      <c r="AW876" s="361"/>
      <c r="AX876" s="361"/>
    </row>
    <row r="877" spans="1:50" ht="30" customHeight="1" x14ac:dyDescent="0.2">
      <c r="A877" s="377">
        <v>7</v>
      </c>
      <c r="B877" s="377">
        <v>1</v>
      </c>
      <c r="C877" s="362" t="s">
        <v>570</v>
      </c>
      <c r="D877" s="348"/>
      <c r="E877" s="348"/>
      <c r="F877" s="348"/>
      <c r="G877" s="348"/>
      <c r="H877" s="348"/>
      <c r="I877" s="348"/>
      <c r="J877" s="349">
        <v>8195736406005</v>
      </c>
      <c r="K877" s="350"/>
      <c r="L877" s="350"/>
      <c r="M877" s="350"/>
      <c r="N877" s="350"/>
      <c r="O877" s="350"/>
      <c r="P877" s="363" t="s">
        <v>568</v>
      </c>
      <c r="Q877" s="351"/>
      <c r="R877" s="351"/>
      <c r="S877" s="351"/>
      <c r="T877" s="351"/>
      <c r="U877" s="351"/>
      <c r="V877" s="351"/>
      <c r="W877" s="351"/>
      <c r="X877" s="351"/>
      <c r="Y877" s="352">
        <v>2</v>
      </c>
      <c r="Z877" s="353"/>
      <c r="AA877" s="353"/>
      <c r="AB877" s="354"/>
      <c r="AC877" s="364" t="s">
        <v>364</v>
      </c>
      <c r="AD877" s="372"/>
      <c r="AE877" s="372"/>
      <c r="AF877" s="372"/>
      <c r="AG877" s="372"/>
      <c r="AH877" s="356" t="s">
        <v>564</v>
      </c>
      <c r="AI877" s="357"/>
      <c r="AJ877" s="357"/>
      <c r="AK877" s="357"/>
      <c r="AL877" s="358" t="s">
        <v>564</v>
      </c>
      <c r="AM877" s="359"/>
      <c r="AN877" s="359"/>
      <c r="AO877" s="360"/>
      <c r="AP877" s="361" t="s">
        <v>564</v>
      </c>
      <c r="AQ877" s="361"/>
      <c r="AR877" s="361"/>
      <c r="AS877" s="361"/>
      <c r="AT877" s="361"/>
      <c r="AU877" s="361"/>
      <c r="AV877" s="361"/>
      <c r="AW877" s="361"/>
      <c r="AX877" s="361"/>
    </row>
    <row r="878" spans="1:50" ht="30" customHeight="1" x14ac:dyDescent="0.2">
      <c r="A878" s="377">
        <v>8</v>
      </c>
      <c r="B878" s="377">
        <v>1</v>
      </c>
      <c r="C878" s="362" t="s">
        <v>569</v>
      </c>
      <c r="D878" s="348"/>
      <c r="E878" s="348"/>
      <c r="F878" s="348"/>
      <c r="G878" s="348"/>
      <c r="H878" s="348"/>
      <c r="I878" s="348"/>
      <c r="J878" s="349">
        <v>4378153061019</v>
      </c>
      <c r="K878" s="350"/>
      <c r="L878" s="350"/>
      <c r="M878" s="350"/>
      <c r="N878" s="350"/>
      <c r="O878" s="350"/>
      <c r="P878" s="363" t="s">
        <v>568</v>
      </c>
      <c r="Q878" s="351"/>
      <c r="R878" s="351"/>
      <c r="S878" s="351"/>
      <c r="T878" s="351"/>
      <c r="U878" s="351"/>
      <c r="V878" s="351"/>
      <c r="W878" s="351"/>
      <c r="X878" s="351"/>
      <c r="Y878" s="352">
        <v>2</v>
      </c>
      <c r="Z878" s="353"/>
      <c r="AA878" s="353"/>
      <c r="AB878" s="354"/>
      <c r="AC878" s="364" t="s">
        <v>364</v>
      </c>
      <c r="AD878" s="372"/>
      <c r="AE878" s="372"/>
      <c r="AF878" s="372"/>
      <c r="AG878" s="372"/>
      <c r="AH878" s="356" t="s">
        <v>564</v>
      </c>
      <c r="AI878" s="357"/>
      <c r="AJ878" s="357"/>
      <c r="AK878" s="357"/>
      <c r="AL878" s="358" t="s">
        <v>564</v>
      </c>
      <c r="AM878" s="359"/>
      <c r="AN878" s="359"/>
      <c r="AO878" s="360"/>
      <c r="AP878" s="361" t="s">
        <v>564</v>
      </c>
      <c r="AQ878" s="361"/>
      <c r="AR878" s="361"/>
      <c r="AS878" s="361"/>
      <c r="AT878" s="361"/>
      <c r="AU878" s="361"/>
      <c r="AV878" s="361"/>
      <c r="AW878" s="361"/>
      <c r="AX878" s="361"/>
    </row>
    <row r="879" spans="1:50" ht="30" customHeight="1" x14ac:dyDescent="0.2">
      <c r="A879" s="377">
        <v>9</v>
      </c>
      <c r="B879" s="377">
        <v>1</v>
      </c>
      <c r="C879" s="378" t="s">
        <v>567</v>
      </c>
      <c r="D879" s="379"/>
      <c r="E879" s="379"/>
      <c r="F879" s="379"/>
      <c r="G879" s="379"/>
      <c r="H879" s="379"/>
      <c r="I879" s="380"/>
      <c r="J879" s="349">
        <v>8765487654123</v>
      </c>
      <c r="K879" s="350"/>
      <c r="L879" s="350"/>
      <c r="M879" s="350"/>
      <c r="N879" s="350"/>
      <c r="O879" s="350"/>
      <c r="P879" s="363" t="s">
        <v>565</v>
      </c>
      <c r="Q879" s="351"/>
      <c r="R879" s="351"/>
      <c r="S879" s="351"/>
      <c r="T879" s="351"/>
      <c r="U879" s="351"/>
      <c r="V879" s="351"/>
      <c r="W879" s="351"/>
      <c r="X879" s="351"/>
      <c r="Y879" s="352">
        <v>2</v>
      </c>
      <c r="Z879" s="353"/>
      <c r="AA879" s="353"/>
      <c r="AB879" s="354"/>
      <c r="AC879" s="364" t="s">
        <v>364</v>
      </c>
      <c r="AD879" s="372"/>
      <c r="AE879" s="372"/>
      <c r="AF879" s="372"/>
      <c r="AG879" s="372"/>
      <c r="AH879" s="356" t="s">
        <v>564</v>
      </c>
      <c r="AI879" s="357"/>
      <c r="AJ879" s="357"/>
      <c r="AK879" s="357"/>
      <c r="AL879" s="358" t="s">
        <v>564</v>
      </c>
      <c r="AM879" s="359"/>
      <c r="AN879" s="359"/>
      <c r="AO879" s="360"/>
      <c r="AP879" s="361" t="s">
        <v>564</v>
      </c>
      <c r="AQ879" s="361"/>
      <c r="AR879" s="361"/>
      <c r="AS879" s="361"/>
      <c r="AT879" s="361"/>
      <c r="AU879" s="361"/>
      <c r="AV879" s="361"/>
      <c r="AW879" s="361"/>
      <c r="AX879" s="361"/>
    </row>
    <row r="880" spans="1:50" ht="30" customHeight="1" x14ac:dyDescent="0.2">
      <c r="A880" s="377">
        <v>10</v>
      </c>
      <c r="B880" s="377">
        <v>1</v>
      </c>
      <c r="C880" s="362" t="s">
        <v>566</v>
      </c>
      <c r="D880" s="348"/>
      <c r="E880" s="348"/>
      <c r="F880" s="348"/>
      <c r="G880" s="348"/>
      <c r="H880" s="348"/>
      <c r="I880" s="348"/>
      <c r="J880" s="349">
        <v>3216549878642</v>
      </c>
      <c r="K880" s="350"/>
      <c r="L880" s="350"/>
      <c r="M880" s="350"/>
      <c r="N880" s="350"/>
      <c r="O880" s="350"/>
      <c r="P880" s="363" t="s">
        <v>565</v>
      </c>
      <c r="Q880" s="351"/>
      <c r="R880" s="351"/>
      <c r="S880" s="351"/>
      <c r="T880" s="351"/>
      <c r="U880" s="351"/>
      <c r="V880" s="351"/>
      <c r="W880" s="351"/>
      <c r="X880" s="351"/>
      <c r="Y880" s="352">
        <v>2</v>
      </c>
      <c r="Z880" s="353"/>
      <c r="AA880" s="353"/>
      <c r="AB880" s="354"/>
      <c r="AC880" s="364" t="s">
        <v>364</v>
      </c>
      <c r="AD880" s="372"/>
      <c r="AE880" s="372"/>
      <c r="AF880" s="372"/>
      <c r="AG880" s="372"/>
      <c r="AH880" s="356" t="s">
        <v>564</v>
      </c>
      <c r="AI880" s="357"/>
      <c r="AJ880" s="357"/>
      <c r="AK880" s="357"/>
      <c r="AL880" s="358" t="s">
        <v>564</v>
      </c>
      <c r="AM880" s="359"/>
      <c r="AN880" s="359"/>
      <c r="AO880" s="360"/>
      <c r="AP880" s="361" t="s">
        <v>564</v>
      </c>
      <c r="AQ880" s="361"/>
      <c r="AR880" s="361"/>
      <c r="AS880" s="361"/>
      <c r="AT880" s="361"/>
      <c r="AU880" s="361"/>
      <c r="AV880" s="361"/>
      <c r="AW880" s="361"/>
      <c r="AX880" s="361"/>
    </row>
    <row r="881" spans="1:50" ht="30" hidden="1" customHeight="1" x14ac:dyDescent="0.2">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563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5"/>
      <c r="B903" s="365"/>
      <c r="C903" s="365" t="s">
        <v>559</v>
      </c>
      <c r="D903" s="365"/>
      <c r="E903" s="365"/>
      <c r="F903" s="365"/>
      <c r="G903" s="365"/>
      <c r="H903" s="365"/>
      <c r="I903" s="365"/>
      <c r="J903" s="149" t="s">
        <v>292</v>
      </c>
      <c r="K903" s="366"/>
      <c r="L903" s="366"/>
      <c r="M903" s="366"/>
      <c r="N903" s="366"/>
      <c r="O903" s="366"/>
      <c r="P903" s="367" t="s">
        <v>551</v>
      </c>
      <c r="Q903" s="367"/>
      <c r="R903" s="367"/>
      <c r="S903" s="367"/>
      <c r="T903" s="367"/>
      <c r="U903" s="367"/>
      <c r="V903" s="367"/>
      <c r="W903" s="367"/>
      <c r="X903" s="367"/>
      <c r="Y903" s="368" t="s">
        <v>553</v>
      </c>
      <c r="Z903" s="369"/>
      <c r="AA903" s="369"/>
      <c r="AB903" s="369"/>
      <c r="AC903" s="149" t="s">
        <v>329</v>
      </c>
      <c r="AD903" s="149"/>
      <c r="AE903" s="149"/>
      <c r="AF903" s="149"/>
      <c r="AG903" s="149"/>
      <c r="AH903" s="368" t="s">
        <v>358</v>
      </c>
      <c r="AI903" s="365"/>
      <c r="AJ903" s="365"/>
      <c r="AK903" s="365"/>
      <c r="AL903" s="365" t="s">
        <v>21</v>
      </c>
      <c r="AM903" s="365"/>
      <c r="AN903" s="365"/>
      <c r="AO903" s="370"/>
      <c r="AP903" s="371" t="s">
        <v>293</v>
      </c>
      <c r="AQ903" s="371"/>
      <c r="AR903" s="371"/>
      <c r="AS903" s="371"/>
      <c r="AT903" s="371"/>
      <c r="AU903" s="371"/>
      <c r="AV903" s="371"/>
      <c r="AW903" s="371"/>
      <c r="AX903" s="371"/>
    </row>
    <row r="904" spans="1:50" ht="30" hidden="1" customHeight="1" x14ac:dyDescent="0.2">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2">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2">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2">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2">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2">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562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5"/>
      <c r="B936" s="365"/>
      <c r="C936" s="365" t="s">
        <v>559</v>
      </c>
      <c r="D936" s="365"/>
      <c r="E936" s="365"/>
      <c r="F936" s="365"/>
      <c r="G936" s="365"/>
      <c r="H936" s="365"/>
      <c r="I936" s="365"/>
      <c r="J936" s="149" t="s">
        <v>292</v>
      </c>
      <c r="K936" s="366"/>
      <c r="L936" s="366"/>
      <c r="M936" s="366"/>
      <c r="N936" s="366"/>
      <c r="O936" s="366"/>
      <c r="P936" s="367" t="s">
        <v>551</v>
      </c>
      <c r="Q936" s="367"/>
      <c r="R936" s="367"/>
      <c r="S936" s="367"/>
      <c r="T936" s="367"/>
      <c r="U936" s="367"/>
      <c r="V936" s="367"/>
      <c r="W936" s="367"/>
      <c r="X936" s="367"/>
      <c r="Y936" s="368" t="s">
        <v>553</v>
      </c>
      <c r="Z936" s="369"/>
      <c r="AA936" s="369"/>
      <c r="AB936" s="369"/>
      <c r="AC936" s="149" t="s">
        <v>329</v>
      </c>
      <c r="AD936" s="149"/>
      <c r="AE936" s="149"/>
      <c r="AF936" s="149"/>
      <c r="AG936" s="149"/>
      <c r="AH936" s="368" t="s">
        <v>358</v>
      </c>
      <c r="AI936" s="365"/>
      <c r="AJ936" s="365"/>
      <c r="AK936" s="365"/>
      <c r="AL936" s="365" t="s">
        <v>21</v>
      </c>
      <c r="AM936" s="365"/>
      <c r="AN936" s="365"/>
      <c r="AO936" s="370"/>
      <c r="AP936" s="371" t="s">
        <v>293</v>
      </c>
      <c r="AQ936" s="371"/>
      <c r="AR936" s="371"/>
      <c r="AS936" s="371"/>
      <c r="AT936" s="371"/>
      <c r="AU936" s="371"/>
      <c r="AV936" s="371"/>
      <c r="AW936" s="371"/>
      <c r="AX936" s="371"/>
    </row>
    <row r="937" spans="1:50" ht="30" hidden="1" customHeight="1" x14ac:dyDescent="0.2">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2">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2">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2">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2">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561</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5"/>
      <c r="B969" s="365"/>
      <c r="C969" s="365" t="s">
        <v>559</v>
      </c>
      <c r="D969" s="365"/>
      <c r="E969" s="365"/>
      <c r="F969" s="365"/>
      <c r="G969" s="365"/>
      <c r="H969" s="365"/>
      <c r="I969" s="365"/>
      <c r="J969" s="149" t="s">
        <v>292</v>
      </c>
      <c r="K969" s="366"/>
      <c r="L969" s="366"/>
      <c r="M969" s="366"/>
      <c r="N969" s="366"/>
      <c r="O969" s="366"/>
      <c r="P969" s="367" t="s">
        <v>551</v>
      </c>
      <c r="Q969" s="367"/>
      <c r="R969" s="367"/>
      <c r="S969" s="367"/>
      <c r="T969" s="367"/>
      <c r="U969" s="367"/>
      <c r="V969" s="367"/>
      <c r="W969" s="367"/>
      <c r="X969" s="367"/>
      <c r="Y969" s="368" t="s">
        <v>553</v>
      </c>
      <c r="Z969" s="369"/>
      <c r="AA969" s="369"/>
      <c r="AB969" s="369"/>
      <c r="AC969" s="149" t="s">
        <v>329</v>
      </c>
      <c r="AD969" s="149"/>
      <c r="AE969" s="149"/>
      <c r="AF969" s="149"/>
      <c r="AG969" s="149"/>
      <c r="AH969" s="368" t="s">
        <v>358</v>
      </c>
      <c r="AI969" s="365"/>
      <c r="AJ969" s="365"/>
      <c r="AK969" s="365"/>
      <c r="AL969" s="365" t="s">
        <v>21</v>
      </c>
      <c r="AM969" s="365"/>
      <c r="AN969" s="365"/>
      <c r="AO969" s="370"/>
      <c r="AP969" s="371" t="s">
        <v>293</v>
      </c>
      <c r="AQ969" s="371"/>
      <c r="AR969" s="371"/>
      <c r="AS969" s="371"/>
      <c r="AT969" s="371"/>
      <c r="AU969" s="371"/>
      <c r="AV969" s="371"/>
      <c r="AW969" s="371"/>
      <c r="AX969" s="371"/>
    </row>
    <row r="970" spans="1:50" ht="30" hidden="1" customHeight="1" x14ac:dyDescent="0.2">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2">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2">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560</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5"/>
      <c r="B1002" s="365"/>
      <c r="C1002" s="365" t="s">
        <v>559</v>
      </c>
      <c r="D1002" s="365"/>
      <c r="E1002" s="365"/>
      <c r="F1002" s="365"/>
      <c r="G1002" s="365"/>
      <c r="H1002" s="365"/>
      <c r="I1002" s="365"/>
      <c r="J1002" s="149" t="s">
        <v>292</v>
      </c>
      <c r="K1002" s="366"/>
      <c r="L1002" s="366"/>
      <c r="M1002" s="366"/>
      <c r="N1002" s="366"/>
      <c r="O1002" s="366"/>
      <c r="P1002" s="367" t="s">
        <v>551</v>
      </c>
      <c r="Q1002" s="367"/>
      <c r="R1002" s="367"/>
      <c r="S1002" s="367"/>
      <c r="T1002" s="367"/>
      <c r="U1002" s="367"/>
      <c r="V1002" s="367"/>
      <c r="W1002" s="367"/>
      <c r="X1002" s="367"/>
      <c r="Y1002" s="368" t="s">
        <v>553</v>
      </c>
      <c r="Z1002" s="369"/>
      <c r="AA1002" s="369"/>
      <c r="AB1002" s="369"/>
      <c r="AC1002" s="149" t="s">
        <v>329</v>
      </c>
      <c r="AD1002" s="149"/>
      <c r="AE1002" s="149"/>
      <c r="AF1002" s="149"/>
      <c r="AG1002" s="149"/>
      <c r="AH1002" s="368" t="s">
        <v>358</v>
      </c>
      <c r="AI1002" s="365"/>
      <c r="AJ1002" s="365"/>
      <c r="AK1002" s="365"/>
      <c r="AL1002" s="365" t="s">
        <v>21</v>
      </c>
      <c r="AM1002" s="365"/>
      <c r="AN1002" s="365"/>
      <c r="AO1002" s="370"/>
      <c r="AP1002" s="371" t="s">
        <v>293</v>
      </c>
      <c r="AQ1002" s="371"/>
      <c r="AR1002" s="371"/>
      <c r="AS1002" s="371"/>
      <c r="AT1002" s="371"/>
      <c r="AU1002" s="371"/>
      <c r="AV1002" s="371"/>
      <c r="AW1002" s="371"/>
      <c r="AX1002" s="371"/>
    </row>
    <row r="1003" spans="1:50" ht="30" hidden="1" customHeight="1" x14ac:dyDescent="0.2">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2">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2">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558</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5"/>
      <c r="B1035" s="365"/>
      <c r="C1035" s="365" t="s">
        <v>554</v>
      </c>
      <c r="D1035" s="365"/>
      <c r="E1035" s="365"/>
      <c r="F1035" s="365"/>
      <c r="G1035" s="365"/>
      <c r="H1035" s="365"/>
      <c r="I1035" s="365"/>
      <c r="J1035" s="149" t="s">
        <v>292</v>
      </c>
      <c r="K1035" s="366"/>
      <c r="L1035" s="366"/>
      <c r="M1035" s="366"/>
      <c r="N1035" s="366"/>
      <c r="O1035" s="366"/>
      <c r="P1035" s="367" t="s">
        <v>557</v>
      </c>
      <c r="Q1035" s="367"/>
      <c r="R1035" s="367"/>
      <c r="S1035" s="367"/>
      <c r="T1035" s="367"/>
      <c r="U1035" s="367"/>
      <c r="V1035" s="367"/>
      <c r="W1035" s="367"/>
      <c r="X1035" s="367"/>
      <c r="Y1035" s="368" t="s">
        <v>556</v>
      </c>
      <c r="Z1035" s="369"/>
      <c r="AA1035" s="369"/>
      <c r="AB1035" s="369"/>
      <c r="AC1035" s="149" t="s">
        <v>329</v>
      </c>
      <c r="AD1035" s="149"/>
      <c r="AE1035" s="149"/>
      <c r="AF1035" s="149"/>
      <c r="AG1035" s="149"/>
      <c r="AH1035" s="368" t="s">
        <v>358</v>
      </c>
      <c r="AI1035" s="365"/>
      <c r="AJ1035" s="365"/>
      <c r="AK1035" s="365"/>
      <c r="AL1035" s="365" t="s">
        <v>21</v>
      </c>
      <c r="AM1035" s="365"/>
      <c r="AN1035" s="365"/>
      <c r="AO1035" s="370"/>
      <c r="AP1035" s="371" t="s">
        <v>293</v>
      </c>
      <c r="AQ1035" s="371"/>
      <c r="AR1035" s="371"/>
      <c r="AS1035" s="371"/>
      <c r="AT1035" s="371"/>
      <c r="AU1035" s="371"/>
      <c r="AV1035" s="371"/>
      <c r="AW1035" s="371"/>
      <c r="AX1035" s="371"/>
    </row>
    <row r="1036" spans="1:50" ht="30" hidden="1" customHeight="1" x14ac:dyDescent="0.2">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555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5"/>
      <c r="B1068" s="365"/>
      <c r="C1068" s="365" t="s">
        <v>554</v>
      </c>
      <c r="D1068" s="365"/>
      <c r="E1068" s="365"/>
      <c r="F1068" s="365"/>
      <c r="G1068" s="365"/>
      <c r="H1068" s="365"/>
      <c r="I1068" s="365"/>
      <c r="J1068" s="149" t="s">
        <v>292</v>
      </c>
      <c r="K1068" s="366"/>
      <c r="L1068" s="366"/>
      <c r="M1068" s="366"/>
      <c r="N1068" s="366"/>
      <c r="O1068" s="366"/>
      <c r="P1068" s="367" t="s">
        <v>551</v>
      </c>
      <c r="Q1068" s="367"/>
      <c r="R1068" s="367"/>
      <c r="S1068" s="367"/>
      <c r="T1068" s="367"/>
      <c r="U1068" s="367"/>
      <c r="V1068" s="367"/>
      <c r="W1068" s="367"/>
      <c r="X1068" s="367"/>
      <c r="Y1068" s="368" t="s">
        <v>553</v>
      </c>
      <c r="Z1068" s="369"/>
      <c r="AA1068" s="369"/>
      <c r="AB1068" s="369"/>
      <c r="AC1068" s="149" t="s">
        <v>329</v>
      </c>
      <c r="AD1068" s="149"/>
      <c r="AE1068" s="149"/>
      <c r="AF1068" s="149"/>
      <c r="AG1068" s="149"/>
      <c r="AH1068" s="368" t="s">
        <v>358</v>
      </c>
      <c r="AI1068" s="365"/>
      <c r="AJ1068" s="365"/>
      <c r="AK1068" s="365"/>
      <c r="AL1068" s="365" t="s">
        <v>21</v>
      </c>
      <c r="AM1068" s="365"/>
      <c r="AN1068" s="365"/>
      <c r="AO1068" s="370"/>
      <c r="AP1068" s="371" t="s">
        <v>293</v>
      </c>
      <c r="AQ1068" s="371"/>
      <c r="AR1068" s="371"/>
      <c r="AS1068" s="371"/>
      <c r="AT1068" s="371"/>
      <c r="AU1068" s="371"/>
      <c r="AV1068" s="371"/>
      <c r="AW1068" s="371"/>
      <c r="AX1068" s="371"/>
    </row>
    <row r="1069" spans="1:50" ht="30" hidden="1" customHeight="1" x14ac:dyDescent="0.2">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2">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x14ac:dyDescent="0.2">
      <c r="A1099" s="381" t="s">
        <v>320</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1" t="s">
        <v>552</v>
      </c>
      <c r="AM1099" s="282"/>
      <c r="AN1099" s="282"/>
      <c r="AO1099" s="100"/>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7"/>
      <c r="B1102" s="377"/>
      <c r="C1102" s="149" t="s">
        <v>259</v>
      </c>
      <c r="D1102" s="384"/>
      <c r="E1102" s="149" t="s">
        <v>258</v>
      </c>
      <c r="F1102" s="384"/>
      <c r="G1102" s="384"/>
      <c r="H1102" s="384"/>
      <c r="I1102" s="384"/>
      <c r="J1102" s="149" t="s">
        <v>292</v>
      </c>
      <c r="K1102" s="149"/>
      <c r="L1102" s="149"/>
      <c r="M1102" s="149"/>
      <c r="N1102" s="149"/>
      <c r="O1102" s="149"/>
      <c r="P1102" s="368" t="s">
        <v>551</v>
      </c>
      <c r="Q1102" s="368"/>
      <c r="R1102" s="368"/>
      <c r="S1102" s="368"/>
      <c r="T1102" s="368"/>
      <c r="U1102" s="368"/>
      <c r="V1102" s="368"/>
      <c r="W1102" s="368"/>
      <c r="X1102" s="368"/>
      <c r="Y1102" s="149" t="s">
        <v>550</v>
      </c>
      <c r="Z1102" s="384"/>
      <c r="AA1102" s="384"/>
      <c r="AB1102" s="384"/>
      <c r="AC1102" s="149" t="s">
        <v>241</v>
      </c>
      <c r="AD1102" s="149"/>
      <c r="AE1102" s="149"/>
      <c r="AF1102" s="149"/>
      <c r="AG1102" s="149"/>
      <c r="AH1102" s="368" t="s">
        <v>254</v>
      </c>
      <c r="AI1102" s="369"/>
      <c r="AJ1102" s="369"/>
      <c r="AK1102" s="369"/>
      <c r="AL1102" s="369" t="s">
        <v>21</v>
      </c>
      <c r="AM1102" s="369"/>
      <c r="AN1102" s="369"/>
      <c r="AO1102" s="385"/>
      <c r="AP1102" s="371" t="s">
        <v>549</v>
      </c>
      <c r="AQ1102" s="371"/>
      <c r="AR1102" s="371"/>
      <c r="AS1102" s="371"/>
      <c r="AT1102" s="371"/>
      <c r="AU1102" s="371"/>
      <c r="AV1102" s="371"/>
      <c r="AW1102" s="371"/>
      <c r="AX1102" s="371"/>
    </row>
    <row r="1103" spans="1:50" ht="20.5" customHeight="1" x14ac:dyDescent="0.2">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0.5" customHeight="1" x14ac:dyDescent="0.2">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0.5" customHeight="1" x14ac:dyDescent="0.2">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0.5" customHeight="1" x14ac:dyDescent="0.2">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0.5" customHeight="1" x14ac:dyDescent="0.2">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0.5" customHeight="1" x14ac:dyDescent="0.2">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0.5" customHeight="1" x14ac:dyDescent="0.2">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0.5" customHeight="1" x14ac:dyDescent="0.2">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0.5" customHeight="1" x14ac:dyDescent="0.2">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0.5" customHeight="1" x14ac:dyDescent="0.2">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link="1"/>
  <mergeCells count="6596">
    <mergeCell ref="E427:AX427"/>
    <mergeCell ref="E428:AX429"/>
    <mergeCell ref="AB399:AD400"/>
    <mergeCell ref="AE399:AX400"/>
    <mergeCell ref="AB401:AD405"/>
    <mergeCell ref="AE401:AX402"/>
    <mergeCell ref="AE403:AX403"/>
    <mergeCell ref="AE404:AX405"/>
    <mergeCell ref="AB406:AD407"/>
    <mergeCell ref="AE406:AX407"/>
    <mergeCell ref="E372:F426"/>
    <mergeCell ref="AG713:AX713"/>
    <mergeCell ref="G242:P246"/>
    <mergeCell ref="Q242:AA246"/>
    <mergeCell ref="G274:P278"/>
    <mergeCell ref="Q274:AA278"/>
    <mergeCell ref="G281:P285"/>
    <mergeCell ref="Q281:AA285"/>
    <mergeCell ref="G288:P292"/>
    <mergeCell ref="Q288:AA292"/>
    <mergeCell ref="G384:X385"/>
    <mergeCell ref="Y384:AA385"/>
    <mergeCell ref="G380:X381"/>
    <mergeCell ref="Y380:AA381"/>
    <mergeCell ref="E367:AX367"/>
    <mergeCell ref="E368:AX369"/>
    <mergeCell ref="E370:F370"/>
    <mergeCell ref="G370:AX370"/>
    <mergeCell ref="E371:F371"/>
    <mergeCell ref="Q406:AA407"/>
    <mergeCell ref="G388:X389"/>
    <mergeCell ref="Y388:AA389"/>
    <mergeCell ref="G394:P398"/>
    <mergeCell ref="Q394:AA398"/>
    <mergeCell ref="G401:P405"/>
    <mergeCell ref="Q401:AA405"/>
    <mergeCell ref="G408:P412"/>
    <mergeCell ref="Q408:AA412"/>
    <mergeCell ref="AE396:AX396"/>
    <mergeCell ref="AE397:AX398"/>
    <mergeCell ref="G399:P400"/>
    <mergeCell ref="Q399:AA400"/>
    <mergeCell ref="AM387:AP387"/>
    <mergeCell ref="AQ387:AT387"/>
    <mergeCell ref="AU387:AX387"/>
    <mergeCell ref="G386:X387"/>
    <mergeCell ref="Y386:AA386"/>
    <mergeCell ref="AB386:AD386"/>
    <mergeCell ref="AE386:AH386"/>
    <mergeCell ref="AI386:AL386"/>
    <mergeCell ref="AM386:AP386"/>
    <mergeCell ref="AB388:AD389"/>
    <mergeCell ref="AE388:AH389"/>
    <mergeCell ref="AI388:AL389"/>
    <mergeCell ref="Q228:AA232"/>
    <mergeCell ref="G235:P239"/>
    <mergeCell ref="AB422:AD426"/>
    <mergeCell ref="AE422:AX423"/>
    <mergeCell ref="AE424:AX424"/>
    <mergeCell ref="AE425:AX426"/>
    <mergeCell ref="G392:P393"/>
    <mergeCell ref="Q392:AA393"/>
    <mergeCell ref="AB392:AD393"/>
    <mergeCell ref="AE392:AX393"/>
    <mergeCell ref="AB394:AD398"/>
    <mergeCell ref="AE394:AX395"/>
    <mergeCell ref="AB415:AD419"/>
    <mergeCell ref="AE415:AX416"/>
    <mergeCell ref="AE417:AX417"/>
    <mergeCell ref="AE418:AX419"/>
    <mergeCell ref="G420:P421"/>
    <mergeCell ref="Q420:AA421"/>
    <mergeCell ref="AB420:AD421"/>
    <mergeCell ref="AE420:AX421"/>
    <mergeCell ref="G415:P419"/>
    <mergeCell ref="Q415:AA419"/>
    <mergeCell ref="AQ386:AT386"/>
    <mergeCell ref="AU386:AX386"/>
    <mergeCell ref="Y387:AA387"/>
    <mergeCell ref="AB387:AD387"/>
    <mergeCell ref="AE387:AH387"/>
    <mergeCell ref="AI387:AL387"/>
    <mergeCell ref="G371:AX371"/>
    <mergeCell ref="G422:P426"/>
    <mergeCell ref="Q422:AA426"/>
    <mergeCell ref="G406:P407"/>
    <mergeCell ref="C130:D429"/>
    <mergeCell ref="A130:B699"/>
    <mergeCell ref="AB408:AD412"/>
    <mergeCell ref="AE408:AX409"/>
    <mergeCell ref="AE410:AX410"/>
    <mergeCell ref="AE411:AX412"/>
    <mergeCell ref="G413:P414"/>
    <mergeCell ref="Q413:AA414"/>
    <mergeCell ref="AB413:AD414"/>
    <mergeCell ref="AE413:AX414"/>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M388:AP389"/>
    <mergeCell ref="AQ388:AT388"/>
    <mergeCell ref="AU388:AX388"/>
    <mergeCell ref="AQ389:AR389"/>
    <mergeCell ref="AS389:AT389"/>
    <mergeCell ref="AU389:AV389"/>
    <mergeCell ref="AW389:AX389"/>
    <mergeCell ref="AQ385:AR385"/>
    <mergeCell ref="AS385:AT385"/>
    <mergeCell ref="AU385:AV385"/>
    <mergeCell ref="AW385:AX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B384:AD385"/>
    <mergeCell ref="AE384:AH385"/>
    <mergeCell ref="AI384:AL385"/>
    <mergeCell ref="AM384:AP385"/>
    <mergeCell ref="AQ384:AT384"/>
    <mergeCell ref="AU384:AX384"/>
    <mergeCell ref="AB380:AD381"/>
    <mergeCell ref="AE380:AH381"/>
    <mergeCell ref="AI380:AL381"/>
    <mergeCell ref="AM380:AP381"/>
    <mergeCell ref="AQ380:AT380"/>
    <mergeCell ref="AU380:AX380"/>
    <mergeCell ref="AQ381:AR381"/>
    <mergeCell ref="AS381:AT381"/>
    <mergeCell ref="AU381:AV381"/>
    <mergeCell ref="AW381:AX381"/>
    <mergeCell ref="AQ378:AT378"/>
    <mergeCell ref="AU378:AX378"/>
    <mergeCell ref="Y379:AA379"/>
    <mergeCell ref="AB379:AD379"/>
    <mergeCell ref="AE379:AH379"/>
    <mergeCell ref="AI379:AL379"/>
    <mergeCell ref="AM379:AP379"/>
    <mergeCell ref="AQ379:AT379"/>
    <mergeCell ref="AU379:AX379"/>
    <mergeCell ref="G378:X379"/>
    <mergeCell ref="Y378:AA378"/>
    <mergeCell ref="AB378:AD378"/>
    <mergeCell ref="AE378:AH378"/>
    <mergeCell ref="AI378:AL378"/>
    <mergeCell ref="AM378:AP378"/>
    <mergeCell ref="AQ376:AT376"/>
    <mergeCell ref="AU376:AX376"/>
    <mergeCell ref="AQ377:AR377"/>
    <mergeCell ref="AS377:AT377"/>
    <mergeCell ref="AU377:AV377"/>
    <mergeCell ref="AW377:AX377"/>
    <mergeCell ref="G376:X377"/>
    <mergeCell ref="Y376:AA377"/>
    <mergeCell ref="AB376:AD377"/>
    <mergeCell ref="AE376:AH377"/>
    <mergeCell ref="AI376:AL377"/>
    <mergeCell ref="AM376:AP377"/>
    <mergeCell ref="AQ374:AT374"/>
    <mergeCell ref="AU374:AX374"/>
    <mergeCell ref="Y375:AA375"/>
    <mergeCell ref="AB375:AD375"/>
    <mergeCell ref="AE375:AH375"/>
    <mergeCell ref="AI375:AL375"/>
    <mergeCell ref="AM375:AP375"/>
    <mergeCell ref="AQ375:AT375"/>
    <mergeCell ref="AU375:AX375"/>
    <mergeCell ref="G374:X375"/>
    <mergeCell ref="Y374:AA374"/>
    <mergeCell ref="AB374:AD374"/>
    <mergeCell ref="AE374:AH374"/>
    <mergeCell ref="AI374:AL374"/>
    <mergeCell ref="AM374:AP374"/>
    <mergeCell ref="AQ372:AT372"/>
    <mergeCell ref="AU372:AX372"/>
    <mergeCell ref="AQ373:AR373"/>
    <mergeCell ref="AS373:AT373"/>
    <mergeCell ref="AU373:AV373"/>
    <mergeCell ref="AW373:AX373"/>
    <mergeCell ref="G372:X373"/>
    <mergeCell ref="Y372:AA373"/>
    <mergeCell ref="AB372:AD373"/>
    <mergeCell ref="AE372:AH373"/>
    <mergeCell ref="AI372:AL373"/>
    <mergeCell ref="AM372:AP373"/>
    <mergeCell ref="G360:P361"/>
    <mergeCell ref="Q360:AA361"/>
    <mergeCell ref="AB360:AD361"/>
    <mergeCell ref="AE360:AX361"/>
    <mergeCell ref="AB362:AD366"/>
    <mergeCell ref="AE362:AX363"/>
    <mergeCell ref="AE364:AX364"/>
    <mergeCell ref="AE365:AX366"/>
    <mergeCell ref="G362:P366"/>
    <mergeCell ref="Q362:AA366"/>
    <mergeCell ref="G353:P354"/>
    <mergeCell ref="Q353:AA354"/>
    <mergeCell ref="AB353:AD354"/>
    <mergeCell ref="AE353:AX354"/>
    <mergeCell ref="AB355:AD359"/>
    <mergeCell ref="AE355:AX356"/>
    <mergeCell ref="AE357:AX357"/>
    <mergeCell ref="AE358:AX359"/>
    <mergeCell ref="G355:P359"/>
    <mergeCell ref="Q355:AA359"/>
    <mergeCell ref="G346:P347"/>
    <mergeCell ref="Q346:AA347"/>
    <mergeCell ref="AB346:AD347"/>
    <mergeCell ref="AE346:AX347"/>
    <mergeCell ref="AB348:AD352"/>
    <mergeCell ref="AE348:AX349"/>
    <mergeCell ref="AE350:AX350"/>
    <mergeCell ref="AE351:AX352"/>
    <mergeCell ref="G348:P352"/>
    <mergeCell ref="Q348:AA352"/>
    <mergeCell ref="G339:P340"/>
    <mergeCell ref="Q339:AA340"/>
    <mergeCell ref="AB339:AD340"/>
    <mergeCell ref="AE339:AX340"/>
    <mergeCell ref="AB341:AD345"/>
    <mergeCell ref="AE341:AX342"/>
    <mergeCell ref="AE343:AX343"/>
    <mergeCell ref="AE344:AX345"/>
    <mergeCell ref="G341:P345"/>
    <mergeCell ref="Q341:AA345"/>
    <mergeCell ref="G332:P333"/>
    <mergeCell ref="Q332:AA333"/>
    <mergeCell ref="AB332:AD333"/>
    <mergeCell ref="AE332:AX333"/>
    <mergeCell ref="AB334:AD338"/>
    <mergeCell ref="AE334:AX335"/>
    <mergeCell ref="AE336:AX336"/>
    <mergeCell ref="AE337:AX338"/>
    <mergeCell ref="G334:P338"/>
    <mergeCell ref="Q334:AA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E315:AH315"/>
    <mergeCell ref="AI315:AL315"/>
    <mergeCell ref="AM315:AP315"/>
    <mergeCell ref="AQ315:AT315"/>
    <mergeCell ref="AM312:AP313"/>
    <mergeCell ref="AQ312:AT312"/>
    <mergeCell ref="AU312:AX312"/>
    <mergeCell ref="AQ313:AR313"/>
    <mergeCell ref="AS313:AT313"/>
    <mergeCell ref="AU313:AV313"/>
    <mergeCell ref="AW313:AX313"/>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E312:F366"/>
    <mergeCell ref="G312:X313"/>
    <mergeCell ref="Y312:AA313"/>
    <mergeCell ref="AB312:AD313"/>
    <mergeCell ref="AE312:AH313"/>
    <mergeCell ref="AI312:AL313"/>
    <mergeCell ref="G314:X315"/>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AB302:AD306"/>
    <mergeCell ref="AE302:AX303"/>
    <mergeCell ref="AE304:AX304"/>
    <mergeCell ref="AE305:AX306"/>
    <mergeCell ref="G302:P306"/>
    <mergeCell ref="Q302:AA306"/>
    <mergeCell ref="AI314:AL314"/>
    <mergeCell ref="AM314:AP314"/>
    <mergeCell ref="AQ314:AT314"/>
    <mergeCell ref="AU314:AX314"/>
    <mergeCell ref="Y315:AA315"/>
    <mergeCell ref="AB315:AD315"/>
    <mergeCell ref="G293:P294"/>
    <mergeCell ref="Q293:AA294"/>
    <mergeCell ref="AB293:AD294"/>
    <mergeCell ref="AE293:AX294"/>
    <mergeCell ref="AB295:AD299"/>
    <mergeCell ref="AE295:AX296"/>
    <mergeCell ref="AE297:AX297"/>
    <mergeCell ref="AE298:AX299"/>
    <mergeCell ref="G295:P299"/>
    <mergeCell ref="Q295:AA299"/>
    <mergeCell ref="G286:P287"/>
    <mergeCell ref="Q286:AA287"/>
    <mergeCell ref="AB286:AD287"/>
    <mergeCell ref="AE286:AX287"/>
    <mergeCell ref="AB288:AD292"/>
    <mergeCell ref="AE288:AX289"/>
    <mergeCell ref="AE290:AX290"/>
    <mergeCell ref="AE291:AX292"/>
    <mergeCell ref="G279:P280"/>
    <mergeCell ref="Q279:AA280"/>
    <mergeCell ref="AB279:AD280"/>
    <mergeCell ref="AE279:AX280"/>
    <mergeCell ref="AB281:AD285"/>
    <mergeCell ref="AE281:AX282"/>
    <mergeCell ref="AE283:AX283"/>
    <mergeCell ref="AE284:AX285"/>
    <mergeCell ref="G272:P273"/>
    <mergeCell ref="Q272:AA273"/>
    <mergeCell ref="AB272:AD273"/>
    <mergeCell ref="AE272:AX273"/>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58:AT258"/>
    <mergeCell ref="AU258:AX258"/>
    <mergeCell ref="Y259:AA259"/>
    <mergeCell ref="AB259:AD259"/>
    <mergeCell ref="AE259:AH259"/>
    <mergeCell ref="AI259:AL259"/>
    <mergeCell ref="AM259:AP259"/>
    <mergeCell ref="AQ259:AT259"/>
    <mergeCell ref="AU259:AX259"/>
    <mergeCell ref="G258:X259"/>
    <mergeCell ref="Y258:AA258"/>
    <mergeCell ref="AB258:AD258"/>
    <mergeCell ref="AE258:AH258"/>
    <mergeCell ref="AI258:AL258"/>
    <mergeCell ref="AM258:AP258"/>
    <mergeCell ref="AQ256:AT256"/>
    <mergeCell ref="AU256:AX256"/>
    <mergeCell ref="AQ257:AR257"/>
    <mergeCell ref="AS257:AT257"/>
    <mergeCell ref="AU257:AV257"/>
    <mergeCell ref="AW257:AX257"/>
    <mergeCell ref="AU66:AV66"/>
    <mergeCell ref="AW66:AX66"/>
    <mergeCell ref="G67:G69"/>
    <mergeCell ref="H67:O69"/>
    <mergeCell ref="AI255:AL255"/>
    <mergeCell ref="AM255:AP255"/>
    <mergeCell ref="AQ255:AT255"/>
    <mergeCell ref="AU255:AX255"/>
    <mergeCell ref="Q235:AA239"/>
    <mergeCell ref="AU67:AX67"/>
    <mergeCell ref="Y68:AA68"/>
    <mergeCell ref="AB68:AD68"/>
    <mergeCell ref="AE68:AH68"/>
    <mergeCell ref="AU68:AX68"/>
    <mergeCell ref="Y69:AA69"/>
    <mergeCell ref="AB69:AD69"/>
    <mergeCell ref="AE69:AH69"/>
    <mergeCell ref="AI69:AL69"/>
    <mergeCell ref="AM69:AP69"/>
    <mergeCell ref="Y67:AA67"/>
    <mergeCell ref="AB67:AD67"/>
    <mergeCell ref="AE67:AH67"/>
    <mergeCell ref="Q214:AA218"/>
    <mergeCell ref="G221:P225"/>
    <mergeCell ref="Q221:AA225"/>
    <mergeCell ref="G228:P232"/>
    <mergeCell ref="A63:F64"/>
    <mergeCell ref="G63:AX64"/>
    <mergeCell ref="AB65:AD66"/>
    <mergeCell ref="AE65:AH66"/>
    <mergeCell ref="AI65:AL66"/>
    <mergeCell ref="AM65:AP66"/>
    <mergeCell ref="AQ65:AT65"/>
    <mergeCell ref="AU65:AX65"/>
    <mergeCell ref="AQ66:AR66"/>
    <mergeCell ref="AS66:AT66"/>
    <mergeCell ref="AU71:AX71"/>
    <mergeCell ref="Y72:AA72"/>
    <mergeCell ref="AE72:AH72"/>
    <mergeCell ref="AB72:AD72"/>
    <mergeCell ref="A42:F43"/>
    <mergeCell ref="G42:AX43"/>
    <mergeCell ref="A49:F50"/>
    <mergeCell ref="G49:AX50"/>
    <mergeCell ref="A56:F57"/>
    <mergeCell ref="G56:AX57"/>
    <mergeCell ref="Y71:AA71"/>
    <mergeCell ref="AB71:AD71"/>
    <mergeCell ref="AE71:AH71"/>
    <mergeCell ref="AI71:AL71"/>
    <mergeCell ref="AM71:AP71"/>
    <mergeCell ref="AQ71:AT71"/>
    <mergeCell ref="AQ69:AT69"/>
    <mergeCell ref="AU69:AX69"/>
    <mergeCell ref="AI68:AL68"/>
    <mergeCell ref="AM68:AP68"/>
    <mergeCell ref="AQ70:AT70"/>
    <mergeCell ref="AU70:AX70"/>
    <mergeCell ref="Y252:AA253"/>
    <mergeCell ref="AB252:AD253"/>
    <mergeCell ref="AE252:AH253"/>
    <mergeCell ref="AI252:AL253"/>
    <mergeCell ref="AM252:AP253"/>
    <mergeCell ref="J722:K722"/>
    <mergeCell ref="J723:K723"/>
    <mergeCell ref="J724:K724"/>
    <mergeCell ref="J725:K725"/>
    <mergeCell ref="G240:P241"/>
    <mergeCell ref="AB219:AD220"/>
    <mergeCell ref="G226:P227"/>
    <mergeCell ref="Q240:AA241"/>
    <mergeCell ref="G250:AX250"/>
    <mergeCell ref="G251:AX251"/>
    <mergeCell ref="AM72:AP72"/>
    <mergeCell ref="G70:G72"/>
    <mergeCell ref="H70:O72"/>
    <mergeCell ref="P70:V72"/>
    <mergeCell ref="W70:X72"/>
    <mergeCell ref="Y70:AA70"/>
    <mergeCell ref="AB70:AD70"/>
    <mergeCell ref="AE70:AH70"/>
    <mergeCell ref="AI70:AL70"/>
    <mergeCell ref="AQ103:AT103"/>
    <mergeCell ref="AU103:AX103"/>
    <mergeCell ref="Q175:AA179"/>
    <mergeCell ref="G182:P186"/>
    <mergeCell ref="AB256:AD257"/>
    <mergeCell ref="AE256:AH257"/>
    <mergeCell ref="AI256:AL257"/>
    <mergeCell ref="AM256:AP257"/>
    <mergeCell ref="AL1099:AN1099"/>
    <mergeCell ref="AU112:AX112"/>
    <mergeCell ref="AQ113:AT113"/>
    <mergeCell ref="AU113:AX113"/>
    <mergeCell ref="AQ114:AT114"/>
    <mergeCell ref="AU114:AX114"/>
    <mergeCell ref="AQ254:AT254"/>
    <mergeCell ref="AQ252:AT252"/>
    <mergeCell ref="AU252:AX252"/>
    <mergeCell ref="E250:F250"/>
    <mergeCell ref="E251:F251"/>
    <mergeCell ref="E252:F306"/>
    <mergeCell ref="G254:X255"/>
    <mergeCell ref="Y254:AA254"/>
    <mergeCell ref="N725:AF725"/>
    <mergeCell ref="G722:H722"/>
    <mergeCell ref="G723:H723"/>
    <mergeCell ref="G724:H724"/>
    <mergeCell ref="G725:H725"/>
    <mergeCell ref="N724:AF724"/>
    <mergeCell ref="C721:F721"/>
    <mergeCell ref="G720:M720"/>
    <mergeCell ref="N720:AF720"/>
    <mergeCell ref="AM254:AP254"/>
    <mergeCell ref="C720:F720"/>
    <mergeCell ref="G721:H721"/>
    <mergeCell ref="Y255:AA255"/>
    <mergeCell ref="AB255:AD255"/>
    <mergeCell ref="G256:X257"/>
    <mergeCell ref="Y256:AA257"/>
    <mergeCell ref="G175:P179"/>
    <mergeCell ref="G252:X253"/>
    <mergeCell ref="AB105:AD105"/>
    <mergeCell ref="Q182:AA186"/>
    <mergeCell ref="AQ100:AT100"/>
    <mergeCell ref="AU100:AX100"/>
    <mergeCell ref="AQ101:AT101"/>
    <mergeCell ref="AQ102:AT102"/>
    <mergeCell ref="AU101:AX101"/>
    <mergeCell ref="AU102:AX102"/>
    <mergeCell ref="E248:AX249"/>
    <mergeCell ref="E190:F190"/>
    <mergeCell ref="G190:AX190"/>
    <mergeCell ref="AU108:AX108"/>
    <mergeCell ref="AB226:AD227"/>
    <mergeCell ref="G233:P234"/>
    <mergeCell ref="Q233:AA234"/>
    <mergeCell ref="AB233:AD234"/>
    <mergeCell ref="G214:P218"/>
    <mergeCell ref="AE240:AX241"/>
    <mergeCell ref="AB242:AD246"/>
    <mergeCell ref="AE242:AX243"/>
    <mergeCell ref="AE244:AX244"/>
    <mergeCell ref="AE245:AX246"/>
    <mergeCell ref="E247:AX247"/>
    <mergeCell ref="AU105:AX105"/>
    <mergeCell ref="AQ106:AT106"/>
    <mergeCell ref="AU106:AX106"/>
    <mergeCell ref="AQ107:AT107"/>
    <mergeCell ref="AU107:AX107"/>
    <mergeCell ref="AQ108:AT108"/>
    <mergeCell ref="AQ200:AT200"/>
    <mergeCell ref="AU200:AX200"/>
    <mergeCell ref="AQ201:AR201"/>
    <mergeCell ref="AE214:AX215"/>
    <mergeCell ref="AE216:AX216"/>
    <mergeCell ref="G21:O21"/>
    <mergeCell ref="P21:V21"/>
    <mergeCell ref="W21:AC21"/>
    <mergeCell ref="AD21:AJ21"/>
    <mergeCell ref="AE202:AH202"/>
    <mergeCell ref="AI202:AL202"/>
    <mergeCell ref="AE198:AH198"/>
    <mergeCell ref="AI198:AL198"/>
    <mergeCell ref="AE194:AH194"/>
    <mergeCell ref="AI194:AL194"/>
    <mergeCell ref="Q154:AA158"/>
    <mergeCell ref="G161:P165"/>
    <mergeCell ref="Q161:AA165"/>
    <mergeCell ref="G168:P172"/>
    <mergeCell ref="Q168:AA172"/>
    <mergeCell ref="G208:X209"/>
    <mergeCell ref="Y208:AA209"/>
    <mergeCell ref="Y204:AA205"/>
    <mergeCell ref="AB204:AD205"/>
    <mergeCell ref="AB117:AD117"/>
    <mergeCell ref="Y95:AA96"/>
    <mergeCell ref="AB100:AD100"/>
    <mergeCell ref="AE106:AH106"/>
    <mergeCell ref="Y114:AA114"/>
    <mergeCell ref="AB114:AD114"/>
    <mergeCell ref="AB116:AD116"/>
    <mergeCell ref="G112:X112"/>
    <mergeCell ref="AB112:AD112"/>
    <mergeCell ref="Y104:AA104"/>
    <mergeCell ref="AB104:AD104"/>
    <mergeCell ref="AE224:AX225"/>
    <mergeCell ref="AE226:AX227"/>
    <mergeCell ref="C722:F722"/>
    <mergeCell ref="C723:F723"/>
    <mergeCell ref="C724:F724"/>
    <mergeCell ref="C725:F725"/>
    <mergeCell ref="AD711:AF711"/>
    <mergeCell ref="AI211:AL211"/>
    <mergeCell ref="AG710:AX710"/>
    <mergeCell ref="AB240:AD241"/>
    <mergeCell ref="G212:P213"/>
    <mergeCell ref="Q226:AA227"/>
    <mergeCell ref="Y198:AA198"/>
    <mergeCell ref="AB198:AD198"/>
    <mergeCell ref="AU197:AV197"/>
    <mergeCell ref="AW197:AX197"/>
    <mergeCell ref="G198:X199"/>
    <mergeCell ref="AM198:AP198"/>
    <mergeCell ref="AQ198:AT198"/>
    <mergeCell ref="AU198:AX198"/>
    <mergeCell ref="Y199:AA199"/>
    <mergeCell ref="AB199:AD199"/>
    <mergeCell ref="Q212:AA213"/>
    <mergeCell ref="AB212:AD213"/>
    <mergeCell ref="G219:P220"/>
    <mergeCell ref="AE233:AX234"/>
    <mergeCell ref="AB235:AD239"/>
    <mergeCell ref="AE212:AX213"/>
    <mergeCell ref="AE235:AX236"/>
    <mergeCell ref="AE237:AX237"/>
    <mergeCell ref="AE238:AX239"/>
    <mergeCell ref="AB214:AD218"/>
    <mergeCell ref="AI210:AL210"/>
    <mergeCell ref="AM210:AP210"/>
    <mergeCell ref="A35:F36"/>
    <mergeCell ref="G35:AX36"/>
    <mergeCell ref="E78:F78"/>
    <mergeCell ref="A78:D78"/>
    <mergeCell ref="G180:P181"/>
    <mergeCell ref="Q180:AA181"/>
    <mergeCell ref="AB180:AD181"/>
    <mergeCell ref="AQ72:AT72"/>
    <mergeCell ref="AU72:AX72"/>
    <mergeCell ref="AQ68:AT68"/>
    <mergeCell ref="AE255:AH255"/>
    <mergeCell ref="AM211:AP211"/>
    <mergeCell ref="AQ211:AT211"/>
    <mergeCell ref="AU211:AX211"/>
    <mergeCell ref="AI196:AL197"/>
    <mergeCell ref="AM196:AP197"/>
    <mergeCell ref="AQ196:AT196"/>
    <mergeCell ref="AU196:AX196"/>
    <mergeCell ref="AQ197:AR197"/>
    <mergeCell ref="AS197:AT197"/>
    <mergeCell ref="AQ253:AR253"/>
    <mergeCell ref="AS253:AT253"/>
    <mergeCell ref="AU253:AV253"/>
    <mergeCell ref="AW253:AX253"/>
    <mergeCell ref="AB254:AD254"/>
    <mergeCell ref="AE254:AH254"/>
    <mergeCell ref="AI254:AL254"/>
    <mergeCell ref="AB221:AD225"/>
    <mergeCell ref="AE221:AX222"/>
    <mergeCell ref="AE223:AX223"/>
    <mergeCell ref="Y207:AA207"/>
    <mergeCell ref="AB207:AD207"/>
    <mergeCell ref="AE207:AH207"/>
    <mergeCell ref="AG703:AX703"/>
    <mergeCell ref="AQ436:AT436"/>
    <mergeCell ref="AU436:AX436"/>
    <mergeCell ref="AE437:AF437"/>
    <mergeCell ref="AQ439:AT439"/>
    <mergeCell ref="AU439:AX439"/>
    <mergeCell ref="E446:F450"/>
    <mergeCell ref="AM203:AP203"/>
    <mergeCell ref="AQ203:AT203"/>
    <mergeCell ref="AM204:AP205"/>
    <mergeCell ref="AQ204:AT204"/>
    <mergeCell ref="AQ207:AT207"/>
    <mergeCell ref="AU207:AX207"/>
    <mergeCell ref="AU203:AX203"/>
    <mergeCell ref="G202:X203"/>
    <mergeCell ref="Y202:AA202"/>
    <mergeCell ref="AB202:AD202"/>
    <mergeCell ref="AM202:AP202"/>
    <mergeCell ref="AQ202:AT202"/>
    <mergeCell ref="AU202:AX202"/>
    <mergeCell ref="Y203:AA203"/>
    <mergeCell ref="AB203:AD203"/>
    <mergeCell ref="AE203:AH203"/>
    <mergeCell ref="AI203:AL203"/>
    <mergeCell ref="AI207:AL207"/>
    <mergeCell ref="AM207:AP207"/>
    <mergeCell ref="Y211:AA211"/>
    <mergeCell ref="AB211:AD211"/>
    <mergeCell ref="AE211:AH211"/>
    <mergeCell ref="AB200:AD201"/>
    <mergeCell ref="AE200:AH201"/>
    <mergeCell ref="AI200:AL201"/>
    <mergeCell ref="AM200:AP201"/>
    <mergeCell ref="AI192:AL193"/>
    <mergeCell ref="AM192:AP193"/>
    <mergeCell ref="G192:X193"/>
    <mergeCell ref="Y192:AA193"/>
    <mergeCell ref="AB192:AD193"/>
    <mergeCell ref="AE192:AH193"/>
    <mergeCell ref="G194:X195"/>
    <mergeCell ref="Y194:AA194"/>
    <mergeCell ref="AB194:AD194"/>
    <mergeCell ref="AM194:AP194"/>
    <mergeCell ref="AQ194:AT194"/>
    <mergeCell ref="AU194:AX194"/>
    <mergeCell ref="Y195:AA195"/>
    <mergeCell ref="AB195:AD195"/>
    <mergeCell ref="AE195:AH195"/>
    <mergeCell ref="AI195:AL195"/>
    <mergeCell ref="AS201:AT201"/>
    <mergeCell ref="AW193:AX193"/>
    <mergeCell ref="G200:X201"/>
    <mergeCell ref="Y200:AA201"/>
    <mergeCell ref="E191:F191"/>
    <mergeCell ref="G191:AX191"/>
    <mergeCell ref="E192:F246"/>
    <mergeCell ref="AQ192:AT192"/>
    <mergeCell ref="AU192:AX192"/>
    <mergeCell ref="AQ193:AR193"/>
    <mergeCell ref="AB228:AD232"/>
    <mergeCell ref="AE228:AX229"/>
    <mergeCell ref="AC1091:AG1091"/>
    <mergeCell ref="AH1091:AK1091"/>
    <mergeCell ref="AL1091:AO1091"/>
    <mergeCell ref="AP1091:AX1091"/>
    <mergeCell ref="C1089:I1089"/>
    <mergeCell ref="J1089:O1089"/>
    <mergeCell ref="P1089:X1089"/>
    <mergeCell ref="Y1089:AB1089"/>
    <mergeCell ref="AC1089:AG1089"/>
    <mergeCell ref="AH1089:AK1089"/>
    <mergeCell ref="C1087:I1087"/>
    <mergeCell ref="J1087:O1087"/>
    <mergeCell ref="P1087:X1087"/>
    <mergeCell ref="Y1087:AB1087"/>
    <mergeCell ref="C1091:I1091"/>
    <mergeCell ref="J1091:O1091"/>
    <mergeCell ref="P1091:X1091"/>
    <mergeCell ref="Y1091:AB1091"/>
    <mergeCell ref="AL1090:AO1090"/>
    <mergeCell ref="AP1090:AX1090"/>
    <mergeCell ref="AU201:AV201"/>
    <mergeCell ref="AW201:AX201"/>
    <mergeCell ref="AU209:AV209"/>
    <mergeCell ref="AW209:AX209"/>
    <mergeCell ref="AP1093:AX1093"/>
    <mergeCell ref="C1094:I1094"/>
    <mergeCell ref="J1094:O1094"/>
    <mergeCell ref="P1094:X1094"/>
    <mergeCell ref="Y1094:AB1094"/>
    <mergeCell ref="AC1094:AG1094"/>
    <mergeCell ref="AH1094:AK1094"/>
    <mergeCell ref="AL1094:AO1094"/>
    <mergeCell ref="AP1094:AX1094"/>
    <mergeCell ref="C1093:I1093"/>
    <mergeCell ref="J1093:O1093"/>
    <mergeCell ref="P1093:X1093"/>
    <mergeCell ref="Y1093:AB1093"/>
    <mergeCell ref="AC1093:AG1093"/>
    <mergeCell ref="AH1093:AK1093"/>
    <mergeCell ref="AQ210:AT210"/>
    <mergeCell ref="AU210:AX210"/>
    <mergeCell ref="AL1089:AO1089"/>
    <mergeCell ref="AP1089:AX1089"/>
    <mergeCell ref="Q219:AA220"/>
    <mergeCell ref="AD702:AF702"/>
    <mergeCell ref="AE443:AH443"/>
    <mergeCell ref="AI443:AL443"/>
    <mergeCell ref="AU440:AX440"/>
    <mergeCell ref="AB436:AD437"/>
    <mergeCell ref="AE436:AH436"/>
    <mergeCell ref="AI436:AL437"/>
    <mergeCell ref="AM436:AP437"/>
    <mergeCell ref="AQ441:AT441"/>
    <mergeCell ref="AU441:AX441"/>
    <mergeCell ref="AE442:AF442"/>
    <mergeCell ref="AG442:AH442"/>
    <mergeCell ref="C1090:I1090"/>
    <mergeCell ref="J1090:O1090"/>
    <mergeCell ref="P1090:X1090"/>
    <mergeCell ref="Y1090:AB1090"/>
    <mergeCell ref="AC1090:AG1090"/>
    <mergeCell ref="AH1090:AK1090"/>
    <mergeCell ref="AP1098:AX1098"/>
    <mergeCell ref="C1095:I1095"/>
    <mergeCell ref="J1095:O1095"/>
    <mergeCell ref="P1095:X1095"/>
    <mergeCell ref="Y1095:AB1095"/>
    <mergeCell ref="AC1095:AG1095"/>
    <mergeCell ref="AH1095:AK1095"/>
    <mergeCell ref="AL1095:AO1095"/>
    <mergeCell ref="AP1095:AX1095"/>
    <mergeCell ref="C1096:I1096"/>
    <mergeCell ref="AP1096:AX1096"/>
    <mergeCell ref="C1092:I1092"/>
    <mergeCell ref="J1092:O1092"/>
    <mergeCell ref="P1092:X1092"/>
    <mergeCell ref="Y1092:AB1092"/>
    <mergeCell ref="AC1092:AG1092"/>
    <mergeCell ref="AH1092:AK1092"/>
    <mergeCell ref="AL1092:AO1092"/>
    <mergeCell ref="AP1092:AX1092"/>
    <mergeCell ref="J1096:O1096"/>
    <mergeCell ref="P1096:X1096"/>
    <mergeCell ref="Y1096:AB1096"/>
    <mergeCell ref="AC1096:AG1096"/>
    <mergeCell ref="AH1096:AK1096"/>
    <mergeCell ref="AL1096:AO1096"/>
    <mergeCell ref="AL1093:AO1093"/>
    <mergeCell ref="P1081:X1081"/>
    <mergeCell ref="Y1081:AB1081"/>
    <mergeCell ref="AC1081:AG1081"/>
    <mergeCell ref="AH1081:AK1081"/>
    <mergeCell ref="AH1088:AK1088"/>
    <mergeCell ref="AL1088:AO1088"/>
    <mergeCell ref="AP1088:AX1088"/>
    <mergeCell ref="C1098:I1098"/>
    <mergeCell ref="J1098:O1098"/>
    <mergeCell ref="P1098:X1098"/>
    <mergeCell ref="Y1098:AB1098"/>
    <mergeCell ref="AC1098:AG1098"/>
    <mergeCell ref="AH1098:AK1098"/>
    <mergeCell ref="AL1098:AO1098"/>
    <mergeCell ref="AP1086:AX1086"/>
    <mergeCell ref="AC1087:AG1087"/>
    <mergeCell ref="AH1087:AK1087"/>
    <mergeCell ref="AL1087:AO1087"/>
    <mergeCell ref="AP1087:AX1087"/>
    <mergeCell ref="C1088:I1088"/>
    <mergeCell ref="J1088:O1088"/>
    <mergeCell ref="P1088:X1088"/>
    <mergeCell ref="Y1088:AB1088"/>
    <mergeCell ref="AC1088:AG1088"/>
    <mergeCell ref="C1097:I1097"/>
    <mergeCell ref="J1097:O1097"/>
    <mergeCell ref="P1097:X1097"/>
    <mergeCell ref="Y1097:AB1097"/>
    <mergeCell ref="AC1097:AG1097"/>
    <mergeCell ref="AH1097:AK1097"/>
    <mergeCell ref="AL1097:AO1097"/>
    <mergeCell ref="AP1097:AX1097"/>
    <mergeCell ref="Y1079:AB1079"/>
    <mergeCell ref="AC1079:AG1079"/>
    <mergeCell ref="AH1079:AK1079"/>
    <mergeCell ref="AL1079:AO1079"/>
    <mergeCell ref="AL1084:AO1084"/>
    <mergeCell ref="AP1084:AX1084"/>
    <mergeCell ref="C1085:I1085"/>
    <mergeCell ref="J1085:O1085"/>
    <mergeCell ref="P1085:X1085"/>
    <mergeCell ref="Y1085:AB1085"/>
    <mergeCell ref="AC1085:AG1085"/>
    <mergeCell ref="AH1085:AK1085"/>
    <mergeCell ref="AL1085:AO1085"/>
    <mergeCell ref="AP1085:AX1085"/>
    <mergeCell ref="C1084:I1084"/>
    <mergeCell ref="J1084:O1084"/>
    <mergeCell ref="P1084:X1084"/>
    <mergeCell ref="Y1084:AB1084"/>
    <mergeCell ref="AC1084:AG1084"/>
    <mergeCell ref="AH1084:AK1084"/>
    <mergeCell ref="AL1081:AO1081"/>
    <mergeCell ref="AP1081:AX1081"/>
    <mergeCell ref="C1083:I1083"/>
    <mergeCell ref="J1083:O1083"/>
    <mergeCell ref="P1083:X1083"/>
    <mergeCell ref="Y1083:AB1083"/>
    <mergeCell ref="AC1083:AG1083"/>
    <mergeCell ref="AH1083:AK1083"/>
    <mergeCell ref="AL1083:AO1083"/>
    <mergeCell ref="AP1083:AX1083"/>
    <mergeCell ref="C1081:I1081"/>
    <mergeCell ref="J1081:O1081"/>
    <mergeCell ref="Y1072:AB1072"/>
    <mergeCell ref="AC1072:AG1072"/>
    <mergeCell ref="AH1072:AK1072"/>
    <mergeCell ref="AL1072:AO1072"/>
    <mergeCell ref="AP1072:AX1072"/>
    <mergeCell ref="C1071:I1071"/>
    <mergeCell ref="J1071:O1071"/>
    <mergeCell ref="P1071:X1071"/>
    <mergeCell ref="Y1071:AB1071"/>
    <mergeCell ref="AC1071:AG1071"/>
    <mergeCell ref="AH1071:AK1071"/>
    <mergeCell ref="AP1077:AX1077"/>
    <mergeCell ref="P1080:X1080"/>
    <mergeCell ref="Y1080:AB1080"/>
    <mergeCell ref="AC1080:AG1080"/>
    <mergeCell ref="AH1080:AK1080"/>
    <mergeCell ref="AL1080:AO1080"/>
    <mergeCell ref="AP1080:AX1080"/>
    <mergeCell ref="AH1076:AK1076"/>
    <mergeCell ref="AL1076:AO1076"/>
    <mergeCell ref="AP1076:AX1076"/>
    <mergeCell ref="C1077:I1077"/>
    <mergeCell ref="J1077:O1077"/>
    <mergeCell ref="P1077:X1077"/>
    <mergeCell ref="Y1077:AB1077"/>
    <mergeCell ref="AC1077:AG1077"/>
    <mergeCell ref="AH1077:AK1077"/>
    <mergeCell ref="AL1077:AO1077"/>
    <mergeCell ref="AP1079:AX1079"/>
    <mergeCell ref="J1080:O1080"/>
    <mergeCell ref="J1079:O1079"/>
    <mergeCell ref="P1079:X1079"/>
    <mergeCell ref="AP1068:AX1068"/>
    <mergeCell ref="AL1063:AO1063"/>
    <mergeCell ref="AP1063:AX1063"/>
    <mergeCell ref="C1065:I1065"/>
    <mergeCell ref="J1065:O1065"/>
    <mergeCell ref="P1065:X1065"/>
    <mergeCell ref="Y1065:AB1065"/>
    <mergeCell ref="AC1065:AG1065"/>
    <mergeCell ref="AH1065:AK1065"/>
    <mergeCell ref="AL1065:AO1065"/>
    <mergeCell ref="AP1065:AX1065"/>
    <mergeCell ref="C1063:I1063"/>
    <mergeCell ref="J1063:O1063"/>
    <mergeCell ref="P1063:X1063"/>
    <mergeCell ref="Y1063:AB1063"/>
    <mergeCell ref="AC1063:AG1063"/>
    <mergeCell ref="AH1063:AK1063"/>
    <mergeCell ref="P1061:X1061"/>
    <mergeCell ref="Y1061:AB1061"/>
    <mergeCell ref="AC1061:AG1061"/>
    <mergeCell ref="AH1061:AK1061"/>
    <mergeCell ref="AL1061:AO1061"/>
    <mergeCell ref="AP1061:AX1061"/>
    <mergeCell ref="P1059:X1059"/>
    <mergeCell ref="Y1059:AB1059"/>
    <mergeCell ref="AC1059:AG1059"/>
    <mergeCell ref="AH1059:AK1059"/>
    <mergeCell ref="AL1059:AO1059"/>
    <mergeCell ref="AP1059:AX1059"/>
    <mergeCell ref="P1058:X1058"/>
    <mergeCell ref="Y1058:AB1058"/>
    <mergeCell ref="AC1058:AG1058"/>
    <mergeCell ref="AH1058:AK1058"/>
    <mergeCell ref="AL1058:AO1058"/>
    <mergeCell ref="AP1058:AX1058"/>
    <mergeCell ref="P1060:X1060"/>
    <mergeCell ref="Y1060:AB1060"/>
    <mergeCell ref="AC1060:AG1060"/>
    <mergeCell ref="AH1060:AK1060"/>
    <mergeCell ref="AL1060:AO1060"/>
    <mergeCell ref="AP1060:AX1060"/>
    <mergeCell ref="AL1055:AO1055"/>
    <mergeCell ref="AP1055:AX1055"/>
    <mergeCell ref="C1057:I1057"/>
    <mergeCell ref="J1057:O1057"/>
    <mergeCell ref="P1057:X1057"/>
    <mergeCell ref="Y1057:AB1057"/>
    <mergeCell ref="AC1057:AG1057"/>
    <mergeCell ref="AH1057:AK1057"/>
    <mergeCell ref="AL1057:AO1057"/>
    <mergeCell ref="AP1057:AX1057"/>
    <mergeCell ref="C1055:I1055"/>
    <mergeCell ref="J1055:O1055"/>
    <mergeCell ref="P1055:X1055"/>
    <mergeCell ref="Y1055:AB1055"/>
    <mergeCell ref="AC1055:AG1055"/>
    <mergeCell ref="AH1055:AK1055"/>
    <mergeCell ref="P1054:X1054"/>
    <mergeCell ref="Y1054:AB1054"/>
    <mergeCell ref="AC1054:AG1054"/>
    <mergeCell ref="AH1054:AK1054"/>
    <mergeCell ref="AL1054:AO1054"/>
    <mergeCell ref="AP1054:AX1054"/>
    <mergeCell ref="AC1050:AG1050"/>
    <mergeCell ref="AH1050:AK1050"/>
    <mergeCell ref="AL1050:AO1050"/>
    <mergeCell ref="AP1050:AX1050"/>
    <mergeCell ref="AL1046:AO1046"/>
    <mergeCell ref="AP1046:AX1046"/>
    <mergeCell ref="C1049:I1049"/>
    <mergeCell ref="J1049:O1049"/>
    <mergeCell ref="P1049:X1049"/>
    <mergeCell ref="Y1049:AB1049"/>
    <mergeCell ref="AC1049:AG1049"/>
    <mergeCell ref="AH1049:AK1049"/>
    <mergeCell ref="AL1049:AO1049"/>
    <mergeCell ref="AP1049:AX1049"/>
    <mergeCell ref="C1046:I1046"/>
    <mergeCell ref="J1046:O1046"/>
    <mergeCell ref="P1046:X1046"/>
    <mergeCell ref="Y1046:AB1046"/>
    <mergeCell ref="AC1046:AG1046"/>
    <mergeCell ref="AH1046:AK1046"/>
    <mergeCell ref="P1047:X1047"/>
    <mergeCell ref="Y1047:AB1047"/>
    <mergeCell ref="AC1047:AG1047"/>
    <mergeCell ref="AH1047:AK1047"/>
    <mergeCell ref="P1045:X1045"/>
    <mergeCell ref="Y1045:AB1045"/>
    <mergeCell ref="AC1045:AG1045"/>
    <mergeCell ref="AH1045:AK1045"/>
    <mergeCell ref="AL1045:AO1045"/>
    <mergeCell ref="AP1045:AX1045"/>
    <mergeCell ref="P1043:X1043"/>
    <mergeCell ref="Y1043:AB1043"/>
    <mergeCell ref="AC1043:AG1043"/>
    <mergeCell ref="AH1043:AK1043"/>
    <mergeCell ref="AL1043:AO1043"/>
    <mergeCell ref="AP1043:AX1043"/>
    <mergeCell ref="P1042:X1042"/>
    <mergeCell ref="Y1042:AB1042"/>
    <mergeCell ref="AC1042:AG1042"/>
    <mergeCell ref="AH1042:AK1042"/>
    <mergeCell ref="AL1042:AO1042"/>
    <mergeCell ref="AP1042:AX1042"/>
    <mergeCell ref="P1044:X1044"/>
    <mergeCell ref="Y1044:AB1044"/>
    <mergeCell ref="AC1044:AG1044"/>
    <mergeCell ref="AH1044:AK1044"/>
    <mergeCell ref="AL1044:AO1044"/>
    <mergeCell ref="AP1044:AX1044"/>
    <mergeCell ref="AH1030:AK1030"/>
    <mergeCell ref="AL1039:AO1039"/>
    <mergeCell ref="AP1039:AX1039"/>
    <mergeCell ref="C1041:I1041"/>
    <mergeCell ref="J1041:O1041"/>
    <mergeCell ref="P1041:X1041"/>
    <mergeCell ref="Y1041:AB1041"/>
    <mergeCell ref="AC1041:AG1041"/>
    <mergeCell ref="AH1041:AK1041"/>
    <mergeCell ref="AL1041:AO1041"/>
    <mergeCell ref="AP1041:AX1041"/>
    <mergeCell ref="C1039:I1039"/>
    <mergeCell ref="J1039:O1039"/>
    <mergeCell ref="P1039:X1039"/>
    <mergeCell ref="Y1039:AB1039"/>
    <mergeCell ref="AC1039:AG1039"/>
    <mergeCell ref="AH1039:AK1039"/>
    <mergeCell ref="P1037:X1037"/>
    <mergeCell ref="Y1037:AB1037"/>
    <mergeCell ref="AC1037:AG1037"/>
    <mergeCell ref="AH1037:AK1037"/>
    <mergeCell ref="AL1037:AO1037"/>
    <mergeCell ref="AP1037:AX1037"/>
    <mergeCell ref="P1038:X1038"/>
    <mergeCell ref="Y1038:AB1038"/>
    <mergeCell ref="AC1038:AG1038"/>
    <mergeCell ref="AH1038:AK1038"/>
    <mergeCell ref="AL1038:AO1038"/>
    <mergeCell ref="AP1038:AX1038"/>
    <mergeCell ref="P1040:X1040"/>
    <mergeCell ref="Y1040:AB1040"/>
    <mergeCell ref="AC1040:AG1040"/>
    <mergeCell ref="AP1024:AX1024"/>
    <mergeCell ref="P1027:X1027"/>
    <mergeCell ref="Y1027:AB1027"/>
    <mergeCell ref="AC1027:AG1027"/>
    <mergeCell ref="AH1027:AK1027"/>
    <mergeCell ref="AL1027:AO1027"/>
    <mergeCell ref="AP1027:AX1027"/>
    <mergeCell ref="P1035:X1035"/>
    <mergeCell ref="Y1035:AB1035"/>
    <mergeCell ref="AC1035:AG1035"/>
    <mergeCell ref="AH1035:AK1035"/>
    <mergeCell ref="AL1035:AO1035"/>
    <mergeCell ref="AP1035:AX1035"/>
    <mergeCell ref="P1032:X1032"/>
    <mergeCell ref="Y1032:AB1032"/>
    <mergeCell ref="AC1032:AG1032"/>
    <mergeCell ref="AH1032:AK1032"/>
    <mergeCell ref="AL1032:AO1032"/>
    <mergeCell ref="AP1032:AX1032"/>
    <mergeCell ref="AL1029:AO1029"/>
    <mergeCell ref="AP1029:AX1029"/>
    <mergeCell ref="P1031:X1031"/>
    <mergeCell ref="Y1031:AB1031"/>
    <mergeCell ref="AC1031:AG1031"/>
    <mergeCell ref="AH1031:AK1031"/>
    <mergeCell ref="AL1031:AO1031"/>
    <mergeCell ref="AP1031:AX1031"/>
    <mergeCell ref="P1029:X1029"/>
    <mergeCell ref="Y1029:AB1029"/>
    <mergeCell ref="AC1029:AG1029"/>
    <mergeCell ref="AH1029:AK1029"/>
    <mergeCell ref="P1030:X1030"/>
    <mergeCell ref="AH1023:AK1023"/>
    <mergeCell ref="AL1023:AO1023"/>
    <mergeCell ref="AP1023:AX1023"/>
    <mergeCell ref="C1020:I1020"/>
    <mergeCell ref="J1020:O1020"/>
    <mergeCell ref="P1020:X1020"/>
    <mergeCell ref="Y1020:AB1020"/>
    <mergeCell ref="AC1020:AG1020"/>
    <mergeCell ref="AH1020:AK1020"/>
    <mergeCell ref="P1019:X1019"/>
    <mergeCell ref="Y1019:AB1019"/>
    <mergeCell ref="AC1019:AG1019"/>
    <mergeCell ref="AH1019:AK1019"/>
    <mergeCell ref="AL1019:AO1019"/>
    <mergeCell ref="AP1019:AX1019"/>
    <mergeCell ref="P1028:X1028"/>
    <mergeCell ref="Y1028:AB1028"/>
    <mergeCell ref="AC1028:AG1028"/>
    <mergeCell ref="AH1028:AK1028"/>
    <mergeCell ref="AL1028:AO1028"/>
    <mergeCell ref="AP1028:AX1028"/>
    <mergeCell ref="P1025:X1025"/>
    <mergeCell ref="Y1025:AB1025"/>
    <mergeCell ref="AC1025:AG1025"/>
    <mergeCell ref="AH1025:AK1025"/>
    <mergeCell ref="AL1025:AO1025"/>
    <mergeCell ref="AP1025:AX1025"/>
    <mergeCell ref="P1024:X1024"/>
    <mergeCell ref="Y1024:AB1024"/>
    <mergeCell ref="AC1024:AG1024"/>
    <mergeCell ref="AH1024:AK1024"/>
    <mergeCell ref="AL1024:AO1024"/>
    <mergeCell ref="AC1016:AG1016"/>
    <mergeCell ref="AH1016:AK1016"/>
    <mergeCell ref="AL1016:AO1016"/>
    <mergeCell ref="AP1016:AX1016"/>
    <mergeCell ref="AL1013:AO1013"/>
    <mergeCell ref="AP1013:AX1013"/>
    <mergeCell ref="C1015:I1015"/>
    <mergeCell ref="J1015:O1015"/>
    <mergeCell ref="P1015:X1015"/>
    <mergeCell ref="Y1015:AB1015"/>
    <mergeCell ref="AC1015:AG1015"/>
    <mergeCell ref="AH1015:AK1015"/>
    <mergeCell ref="AL1015:AO1015"/>
    <mergeCell ref="AP1015:AX1015"/>
    <mergeCell ref="C1013:I1013"/>
    <mergeCell ref="J1013:O1013"/>
    <mergeCell ref="P1013:X1013"/>
    <mergeCell ref="Y1013:AB1013"/>
    <mergeCell ref="AC1013:AG1013"/>
    <mergeCell ref="AH1013:AK1013"/>
    <mergeCell ref="P1011:X1011"/>
    <mergeCell ref="Y1011:AB1011"/>
    <mergeCell ref="AC1011:AG1011"/>
    <mergeCell ref="AH1011:AK1011"/>
    <mergeCell ref="AL1011:AO1011"/>
    <mergeCell ref="AP1011:AX1011"/>
    <mergeCell ref="P1009:X1009"/>
    <mergeCell ref="Y1009:AB1009"/>
    <mergeCell ref="AC1009:AG1009"/>
    <mergeCell ref="AH1009:AK1009"/>
    <mergeCell ref="AL1009:AO1009"/>
    <mergeCell ref="AP1009:AX1009"/>
    <mergeCell ref="P1008:X1008"/>
    <mergeCell ref="Y1008:AB1008"/>
    <mergeCell ref="AC1008:AG1008"/>
    <mergeCell ref="AH1008:AK1008"/>
    <mergeCell ref="AL1008:AO1008"/>
    <mergeCell ref="AP1008:AX1008"/>
    <mergeCell ref="P1010:X1010"/>
    <mergeCell ref="Y1010:AB1010"/>
    <mergeCell ref="AC1010:AG1010"/>
    <mergeCell ref="AH1010:AK1010"/>
    <mergeCell ref="AL1010:AO1010"/>
    <mergeCell ref="AP1010:AX1010"/>
    <mergeCell ref="AL1005:AO1005"/>
    <mergeCell ref="AP1005:AX1005"/>
    <mergeCell ref="C1007:I1007"/>
    <mergeCell ref="J1007:O1007"/>
    <mergeCell ref="P1007:X1007"/>
    <mergeCell ref="Y1007:AB1007"/>
    <mergeCell ref="AC1007:AG1007"/>
    <mergeCell ref="AH1007:AK1007"/>
    <mergeCell ref="AL1007:AO1007"/>
    <mergeCell ref="AP1007:AX1007"/>
    <mergeCell ref="C1005:I1005"/>
    <mergeCell ref="J1005:O1005"/>
    <mergeCell ref="P1005:X1005"/>
    <mergeCell ref="Y1005:AB1005"/>
    <mergeCell ref="AC1005:AG1005"/>
    <mergeCell ref="AH1005:AK1005"/>
    <mergeCell ref="P1004:X1004"/>
    <mergeCell ref="Y1004:AB1004"/>
    <mergeCell ref="AC1004:AG1004"/>
    <mergeCell ref="AH1004:AK1004"/>
    <mergeCell ref="AL1004:AO1004"/>
    <mergeCell ref="AP1004:AX1004"/>
    <mergeCell ref="AC998:AG998"/>
    <mergeCell ref="AH998:AK998"/>
    <mergeCell ref="AL998:AO998"/>
    <mergeCell ref="AP998:AX998"/>
    <mergeCell ref="AL994:AO994"/>
    <mergeCell ref="AP994:AX994"/>
    <mergeCell ref="C997:I997"/>
    <mergeCell ref="J997:O997"/>
    <mergeCell ref="P997:X997"/>
    <mergeCell ref="Y997:AB997"/>
    <mergeCell ref="AC997:AG997"/>
    <mergeCell ref="AH997:AK997"/>
    <mergeCell ref="AL997:AO997"/>
    <mergeCell ref="AP997:AX997"/>
    <mergeCell ref="C994:I994"/>
    <mergeCell ref="J994:O994"/>
    <mergeCell ref="P994:X994"/>
    <mergeCell ref="Y994:AB994"/>
    <mergeCell ref="AC994:AG994"/>
    <mergeCell ref="AH994:AK994"/>
    <mergeCell ref="P995:X995"/>
    <mergeCell ref="Y995:AB995"/>
    <mergeCell ref="AC995:AG995"/>
    <mergeCell ref="AH995:AK995"/>
    <mergeCell ref="P993:X993"/>
    <mergeCell ref="Y993:AB993"/>
    <mergeCell ref="AC993:AG993"/>
    <mergeCell ref="AH993:AK993"/>
    <mergeCell ref="AL993:AO993"/>
    <mergeCell ref="AP993:AX993"/>
    <mergeCell ref="P991:X991"/>
    <mergeCell ref="Y991:AB991"/>
    <mergeCell ref="AC991:AG991"/>
    <mergeCell ref="AH991:AK991"/>
    <mergeCell ref="AL991:AO991"/>
    <mergeCell ref="AP991:AX991"/>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AH980:AK980"/>
    <mergeCell ref="AL987:AO987"/>
    <mergeCell ref="AP987:AX987"/>
    <mergeCell ref="C989:I989"/>
    <mergeCell ref="J989:O989"/>
    <mergeCell ref="P989:X989"/>
    <mergeCell ref="Y989:AB989"/>
    <mergeCell ref="AC989:AG989"/>
    <mergeCell ref="AH989:AK989"/>
    <mergeCell ref="AL989:AO989"/>
    <mergeCell ref="AP989:AX989"/>
    <mergeCell ref="C987:I987"/>
    <mergeCell ref="J987:O987"/>
    <mergeCell ref="P987:X987"/>
    <mergeCell ref="Y987:AB987"/>
    <mergeCell ref="AC987:AG987"/>
    <mergeCell ref="AH987:AK987"/>
    <mergeCell ref="P985:X985"/>
    <mergeCell ref="Y985:AB985"/>
    <mergeCell ref="AC985:AG985"/>
    <mergeCell ref="AH985:AK985"/>
    <mergeCell ref="AL985:AO985"/>
    <mergeCell ref="AP985:AX985"/>
    <mergeCell ref="P986:X986"/>
    <mergeCell ref="Y986:AB986"/>
    <mergeCell ref="AC986:AG986"/>
    <mergeCell ref="AH986:AK986"/>
    <mergeCell ref="AL986:AO986"/>
    <mergeCell ref="AP986:AX986"/>
    <mergeCell ref="P988:X988"/>
    <mergeCell ref="Y988:AB988"/>
    <mergeCell ref="AC988:AG988"/>
    <mergeCell ref="AP974:AX974"/>
    <mergeCell ref="P977:X977"/>
    <mergeCell ref="Y977:AB977"/>
    <mergeCell ref="AC977:AG977"/>
    <mergeCell ref="AH977:AK977"/>
    <mergeCell ref="AL977:AO977"/>
    <mergeCell ref="AP977:AX977"/>
    <mergeCell ref="P983:X983"/>
    <mergeCell ref="Y983:AB983"/>
    <mergeCell ref="AC983:AG983"/>
    <mergeCell ref="AH983:AK983"/>
    <mergeCell ref="AL983:AO983"/>
    <mergeCell ref="AP983:AX983"/>
    <mergeCell ref="P982:X982"/>
    <mergeCell ref="Y982:AB982"/>
    <mergeCell ref="AC982:AG982"/>
    <mergeCell ref="AH982:AK982"/>
    <mergeCell ref="AL982:AO982"/>
    <mergeCell ref="AP982:AX982"/>
    <mergeCell ref="AL979:AO979"/>
    <mergeCell ref="AP979:AX979"/>
    <mergeCell ref="P981:X981"/>
    <mergeCell ref="Y981:AB981"/>
    <mergeCell ref="AC981:AG981"/>
    <mergeCell ref="AH981:AK981"/>
    <mergeCell ref="AL981:AO981"/>
    <mergeCell ref="AP981:AX981"/>
    <mergeCell ref="P979:X979"/>
    <mergeCell ref="Y979:AB979"/>
    <mergeCell ref="AC979:AG979"/>
    <mergeCell ref="AH979:AK979"/>
    <mergeCell ref="P980:X980"/>
    <mergeCell ref="AH973:AK973"/>
    <mergeCell ref="AL973:AO973"/>
    <mergeCell ref="AP973:AX973"/>
    <mergeCell ref="C970:I970"/>
    <mergeCell ref="J970:O970"/>
    <mergeCell ref="P970:X970"/>
    <mergeCell ref="Y970:AB970"/>
    <mergeCell ref="AC970:AG970"/>
    <mergeCell ref="AH970:AK970"/>
    <mergeCell ref="P969:X969"/>
    <mergeCell ref="Y969:AB969"/>
    <mergeCell ref="AC969:AG969"/>
    <mergeCell ref="AH969:AK969"/>
    <mergeCell ref="AL969:AO969"/>
    <mergeCell ref="AP969:AX969"/>
    <mergeCell ref="P978:X978"/>
    <mergeCell ref="Y978:AB978"/>
    <mergeCell ref="AC978:AG978"/>
    <mergeCell ref="AH978:AK978"/>
    <mergeCell ref="AL978:AO978"/>
    <mergeCell ref="AP978:AX978"/>
    <mergeCell ref="P975:X975"/>
    <mergeCell ref="Y975:AB975"/>
    <mergeCell ref="AC975:AG975"/>
    <mergeCell ref="AH975:AK975"/>
    <mergeCell ref="AL975:AO975"/>
    <mergeCell ref="AP975:AX975"/>
    <mergeCell ref="P974:X974"/>
    <mergeCell ref="Y974:AB974"/>
    <mergeCell ref="AC974:AG974"/>
    <mergeCell ref="AH974:AK974"/>
    <mergeCell ref="AL974:AO974"/>
    <mergeCell ref="AC964:AG964"/>
    <mergeCell ref="AH964:AK964"/>
    <mergeCell ref="AL964:AO964"/>
    <mergeCell ref="AP964:AX964"/>
    <mergeCell ref="AL961:AO961"/>
    <mergeCell ref="AP961:AX961"/>
    <mergeCell ref="C963:I963"/>
    <mergeCell ref="J963:O963"/>
    <mergeCell ref="P963:X963"/>
    <mergeCell ref="Y963:AB963"/>
    <mergeCell ref="AC963:AG963"/>
    <mergeCell ref="AH963:AK963"/>
    <mergeCell ref="AL963:AO963"/>
    <mergeCell ref="AP963:AX963"/>
    <mergeCell ref="C961:I961"/>
    <mergeCell ref="J961:O961"/>
    <mergeCell ref="P961:X961"/>
    <mergeCell ref="Y961:AB961"/>
    <mergeCell ref="AC961:AG961"/>
    <mergeCell ref="AH961:AK961"/>
    <mergeCell ref="P959:X959"/>
    <mergeCell ref="Y959:AB959"/>
    <mergeCell ref="AC959:AG959"/>
    <mergeCell ref="AH959:AK959"/>
    <mergeCell ref="AL959:AO959"/>
    <mergeCell ref="AP959:AX959"/>
    <mergeCell ref="P957:X957"/>
    <mergeCell ref="Y957:AB957"/>
    <mergeCell ref="AC957:AG957"/>
    <mergeCell ref="AH957:AK957"/>
    <mergeCell ref="AL957:AO957"/>
    <mergeCell ref="AP957:AX957"/>
    <mergeCell ref="P956:X956"/>
    <mergeCell ref="Y956:AB956"/>
    <mergeCell ref="AC956:AG956"/>
    <mergeCell ref="AH956:AK956"/>
    <mergeCell ref="AL956:AO956"/>
    <mergeCell ref="AP956:AX956"/>
    <mergeCell ref="P958:X958"/>
    <mergeCell ref="Y958:AB958"/>
    <mergeCell ref="AC958:AG958"/>
    <mergeCell ref="AH958:AK958"/>
    <mergeCell ref="AL958:AO958"/>
    <mergeCell ref="AP958:AX958"/>
    <mergeCell ref="AL953:AO953"/>
    <mergeCell ref="AP953:AX953"/>
    <mergeCell ref="C955:I955"/>
    <mergeCell ref="J955:O955"/>
    <mergeCell ref="P955:X955"/>
    <mergeCell ref="Y955:AB955"/>
    <mergeCell ref="AC955:AG955"/>
    <mergeCell ref="AH955:AK955"/>
    <mergeCell ref="AL955:AO955"/>
    <mergeCell ref="AP955:AX955"/>
    <mergeCell ref="C953:I953"/>
    <mergeCell ref="J953:O953"/>
    <mergeCell ref="P953:X953"/>
    <mergeCell ref="Y953:AB953"/>
    <mergeCell ref="AC953:AG953"/>
    <mergeCell ref="AH953:AK953"/>
    <mergeCell ref="P952:X952"/>
    <mergeCell ref="Y952:AB952"/>
    <mergeCell ref="AC952:AG952"/>
    <mergeCell ref="AH952:AK952"/>
    <mergeCell ref="AL952:AO952"/>
    <mergeCell ref="AP952:AX952"/>
    <mergeCell ref="AC942:AG942"/>
    <mergeCell ref="AH942:AK942"/>
    <mergeCell ref="AL942:AO942"/>
    <mergeCell ref="AP942:AX942"/>
    <mergeCell ref="AC948:AG948"/>
    <mergeCell ref="AH948:AK948"/>
    <mergeCell ref="AL948:AO948"/>
    <mergeCell ref="AP948:AX948"/>
    <mergeCell ref="AL944:AO944"/>
    <mergeCell ref="AP944:AX944"/>
    <mergeCell ref="C947:I947"/>
    <mergeCell ref="J947:O947"/>
    <mergeCell ref="P947:X947"/>
    <mergeCell ref="Y947:AB947"/>
    <mergeCell ref="AC947:AG947"/>
    <mergeCell ref="AH947:AK947"/>
    <mergeCell ref="AL947:AO947"/>
    <mergeCell ref="AP947:AX947"/>
    <mergeCell ref="C944:I944"/>
    <mergeCell ref="J944:O944"/>
    <mergeCell ref="P944:X944"/>
    <mergeCell ref="Y944:AB944"/>
    <mergeCell ref="AC944:AG944"/>
    <mergeCell ref="AH944:AK944"/>
    <mergeCell ref="P945:X945"/>
    <mergeCell ref="Y945:AB945"/>
    <mergeCell ref="AC945:AG945"/>
    <mergeCell ref="AH945:AK945"/>
    <mergeCell ref="P936:X936"/>
    <mergeCell ref="Y936:AB936"/>
    <mergeCell ref="AC936:AG936"/>
    <mergeCell ref="AH936:AK936"/>
    <mergeCell ref="AL936:AO936"/>
    <mergeCell ref="AP936:AX936"/>
    <mergeCell ref="P938:X938"/>
    <mergeCell ref="Y938:AB938"/>
    <mergeCell ref="AC938:AG938"/>
    <mergeCell ref="AH938:AK938"/>
    <mergeCell ref="AL938:AO938"/>
    <mergeCell ref="AP938:AX938"/>
    <mergeCell ref="P943:X943"/>
    <mergeCell ref="Y943:AB943"/>
    <mergeCell ref="AC943:AG943"/>
    <mergeCell ref="AH943:AK943"/>
    <mergeCell ref="AL943:AO943"/>
    <mergeCell ref="AP943:AX943"/>
    <mergeCell ref="P941:X941"/>
    <mergeCell ref="Y941:AB941"/>
    <mergeCell ref="AC941:AG941"/>
    <mergeCell ref="AH941:AK941"/>
    <mergeCell ref="AL941:AO941"/>
    <mergeCell ref="AP941:AX941"/>
    <mergeCell ref="P940:X940"/>
    <mergeCell ref="Y940:AB940"/>
    <mergeCell ref="AC940:AG940"/>
    <mergeCell ref="AH940:AK940"/>
    <mergeCell ref="AL940:AO940"/>
    <mergeCell ref="AP940:AX940"/>
    <mergeCell ref="P942:X942"/>
    <mergeCell ref="Y942:AB942"/>
    <mergeCell ref="AL931:AO931"/>
    <mergeCell ref="AP931:AX931"/>
    <mergeCell ref="P930:X930"/>
    <mergeCell ref="Y930:AB930"/>
    <mergeCell ref="AC930:AG930"/>
    <mergeCell ref="AH930:AK930"/>
    <mergeCell ref="AL930:AO930"/>
    <mergeCell ref="AP930:AX930"/>
    <mergeCell ref="AL927:AO927"/>
    <mergeCell ref="AP927:AX927"/>
    <mergeCell ref="C929:I929"/>
    <mergeCell ref="J929:O929"/>
    <mergeCell ref="P929:X929"/>
    <mergeCell ref="Y929:AB929"/>
    <mergeCell ref="AC929:AG929"/>
    <mergeCell ref="AH929:AK929"/>
    <mergeCell ref="AL929:AO929"/>
    <mergeCell ref="AP929:AX929"/>
    <mergeCell ref="C927:I927"/>
    <mergeCell ref="J927:O927"/>
    <mergeCell ref="P927:X927"/>
    <mergeCell ref="Y927:AB927"/>
    <mergeCell ref="AC927:AG927"/>
    <mergeCell ref="AH927:AK927"/>
    <mergeCell ref="P928:X928"/>
    <mergeCell ref="Y928:AB928"/>
    <mergeCell ref="AC928:AG928"/>
    <mergeCell ref="AH928:AK928"/>
    <mergeCell ref="AL926:AO926"/>
    <mergeCell ref="AP926:AX926"/>
    <mergeCell ref="P923:X923"/>
    <mergeCell ref="Y923:AB923"/>
    <mergeCell ref="AC923:AG923"/>
    <mergeCell ref="AH923:AK923"/>
    <mergeCell ref="AL923:AO923"/>
    <mergeCell ref="AP923:AX923"/>
    <mergeCell ref="P922:X922"/>
    <mergeCell ref="Y922:AB922"/>
    <mergeCell ref="AC922:AG922"/>
    <mergeCell ref="AH922:AK922"/>
    <mergeCell ref="AL922:AO922"/>
    <mergeCell ref="AP922:AX922"/>
    <mergeCell ref="P925:X925"/>
    <mergeCell ref="Y925:AB925"/>
    <mergeCell ref="AC925:AG925"/>
    <mergeCell ref="AH925:AK925"/>
    <mergeCell ref="AL925:AO925"/>
    <mergeCell ref="AP925:AX925"/>
    <mergeCell ref="AC913:AG913"/>
    <mergeCell ref="AH913:AK913"/>
    <mergeCell ref="AL913:AO913"/>
    <mergeCell ref="AP913:AX913"/>
    <mergeCell ref="C911:I911"/>
    <mergeCell ref="J911:O911"/>
    <mergeCell ref="P911:X911"/>
    <mergeCell ref="Y911:AB911"/>
    <mergeCell ref="AC911:AG911"/>
    <mergeCell ref="AH911:AK911"/>
    <mergeCell ref="AL912:AO912"/>
    <mergeCell ref="AP912:AX912"/>
    <mergeCell ref="P912:X912"/>
    <mergeCell ref="Y912:AB912"/>
    <mergeCell ref="AC912:AG912"/>
    <mergeCell ref="AH912:AK912"/>
    <mergeCell ref="P920:X920"/>
    <mergeCell ref="Y920:AB920"/>
    <mergeCell ref="AC920:AG920"/>
    <mergeCell ref="AH920:AK920"/>
    <mergeCell ref="AL920:AO920"/>
    <mergeCell ref="AP920:AX920"/>
    <mergeCell ref="P919:X919"/>
    <mergeCell ref="Y919:AB919"/>
    <mergeCell ref="AC919:AG919"/>
    <mergeCell ref="AH919:AK919"/>
    <mergeCell ref="AL919:AO919"/>
    <mergeCell ref="AP919:AX919"/>
    <mergeCell ref="P907:X907"/>
    <mergeCell ref="Y907:AB907"/>
    <mergeCell ref="AC907:AG907"/>
    <mergeCell ref="AH907:AK907"/>
    <mergeCell ref="AL907:AO907"/>
    <mergeCell ref="AP907:AX907"/>
    <mergeCell ref="AP905:AX905"/>
    <mergeCell ref="C900:I900"/>
    <mergeCell ref="C906:I906"/>
    <mergeCell ref="J906:O906"/>
    <mergeCell ref="P906:X906"/>
    <mergeCell ref="Y906:AB906"/>
    <mergeCell ref="AC906:AG906"/>
    <mergeCell ref="AH906:AK906"/>
    <mergeCell ref="AL906:AO906"/>
    <mergeCell ref="AP906:AX906"/>
    <mergeCell ref="AH903:AK903"/>
    <mergeCell ref="AL903:AO903"/>
    <mergeCell ref="AP903:AX903"/>
    <mergeCell ref="C905:I905"/>
    <mergeCell ref="J905:O905"/>
    <mergeCell ref="P905:X905"/>
    <mergeCell ref="Y905:AB905"/>
    <mergeCell ref="AC905:AG905"/>
    <mergeCell ref="AH905:AK905"/>
    <mergeCell ref="AL905:AO905"/>
    <mergeCell ref="P904:X904"/>
    <mergeCell ref="Y904:AB904"/>
    <mergeCell ref="AC904:AG904"/>
    <mergeCell ref="AH904:AK904"/>
    <mergeCell ref="AL904:AO904"/>
    <mergeCell ref="AP904:AX904"/>
    <mergeCell ref="AC891:AG891"/>
    <mergeCell ref="AH891:AK891"/>
    <mergeCell ref="AH895:AK895"/>
    <mergeCell ref="AL895:AO895"/>
    <mergeCell ref="AH900:AK900"/>
    <mergeCell ref="AL900:AO900"/>
    <mergeCell ref="AP900:AX900"/>
    <mergeCell ref="C903:I903"/>
    <mergeCell ref="J903:O903"/>
    <mergeCell ref="P903:X903"/>
    <mergeCell ref="Y903:AB903"/>
    <mergeCell ref="AC903:AG903"/>
    <mergeCell ref="Y897:AB897"/>
    <mergeCell ref="AC897:AG897"/>
    <mergeCell ref="AH897:AK897"/>
    <mergeCell ref="AL897:AO897"/>
    <mergeCell ref="AP897:AX897"/>
    <mergeCell ref="C895:I895"/>
    <mergeCell ref="J895:O895"/>
    <mergeCell ref="P895:X895"/>
    <mergeCell ref="Y895:AB895"/>
    <mergeCell ref="AC895:AG895"/>
    <mergeCell ref="AP896:AX896"/>
    <mergeCell ref="P898:X898"/>
    <mergeCell ref="Y898:AB898"/>
    <mergeCell ref="AC898:AG898"/>
    <mergeCell ref="AH898:AK898"/>
    <mergeCell ref="AL898:AO898"/>
    <mergeCell ref="AP898:AX898"/>
    <mergeCell ref="AH899:AK899"/>
    <mergeCell ref="AL899:AO899"/>
    <mergeCell ref="AP899:AX899"/>
    <mergeCell ref="C1128:D1128"/>
    <mergeCell ref="E1128:I1128"/>
    <mergeCell ref="C1132:D1132"/>
    <mergeCell ref="E1132:I1132"/>
    <mergeCell ref="E1121:I1121"/>
    <mergeCell ref="C1122:D1122"/>
    <mergeCell ref="E1122:I1122"/>
    <mergeCell ref="C1123:D1123"/>
    <mergeCell ref="E1123:I1123"/>
    <mergeCell ref="C1124:D1124"/>
    <mergeCell ref="E1124:I1124"/>
    <mergeCell ref="C1125:D1125"/>
    <mergeCell ref="C846:I846"/>
    <mergeCell ref="C847:I847"/>
    <mergeCell ref="C848:I848"/>
    <mergeCell ref="C849:I849"/>
    <mergeCell ref="C850:I850"/>
    <mergeCell ref="C851:I851"/>
    <mergeCell ref="C1121:D1121"/>
    <mergeCell ref="C871:I871"/>
    <mergeCell ref="C1080:I1080"/>
    <mergeCell ref="C889:I889"/>
    <mergeCell ref="C892:I892"/>
    <mergeCell ref="C891:I891"/>
    <mergeCell ref="C921:I921"/>
    <mergeCell ref="C939:I939"/>
    <mergeCell ref="C973:I973"/>
    <mergeCell ref="C981:I981"/>
    <mergeCell ref="C979:I979"/>
    <mergeCell ref="C1023:I1023"/>
    <mergeCell ref="C1031:I1031"/>
    <mergeCell ref="C1029:I1029"/>
    <mergeCell ref="AL1132:AO1132"/>
    <mergeCell ref="AP1132:AX1132"/>
    <mergeCell ref="C838:I838"/>
    <mergeCell ref="C839:I839"/>
    <mergeCell ref="C840:I840"/>
    <mergeCell ref="C841:I841"/>
    <mergeCell ref="C842:I842"/>
    <mergeCell ref="C843:I843"/>
    <mergeCell ref="C844:I844"/>
    <mergeCell ref="C845:I845"/>
    <mergeCell ref="AC1131:AG1131"/>
    <mergeCell ref="AH1131:AK1131"/>
    <mergeCell ref="AL1131:AO1131"/>
    <mergeCell ref="AP1131:AX1131"/>
    <mergeCell ref="A1132:B1132"/>
    <mergeCell ref="J1132:O1132"/>
    <mergeCell ref="P1132:X1132"/>
    <mergeCell ref="Y1132:AB1132"/>
    <mergeCell ref="AC1132:AG1132"/>
    <mergeCell ref="AH1132:AK1132"/>
    <mergeCell ref="C1130:D1130"/>
    <mergeCell ref="E1130:I1130"/>
    <mergeCell ref="A1131:B1131"/>
    <mergeCell ref="J1131:O1131"/>
    <mergeCell ref="P1131:X1131"/>
    <mergeCell ref="Y1131:AB1131"/>
    <mergeCell ref="C1131:D1131"/>
    <mergeCell ref="E1131:I1131"/>
    <mergeCell ref="AL1129:AO1129"/>
    <mergeCell ref="AP1129:AX1129"/>
    <mergeCell ref="A1130:B1130"/>
    <mergeCell ref="J1130:O1130"/>
    <mergeCell ref="P1130:X1130"/>
    <mergeCell ref="Y1130:AB1130"/>
    <mergeCell ref="AC1130:AG1130"/>
    <mergeCell ref="AH1130:AK1130"/>
    <mergeCell ref="AL1130:AO1130"/>
    <mergeCell ref="AP1130:AX1130"/>
    <mergeCell ref="A1129:B1129"/>
    <mergeCell ref="J1129:O1129"/>
    <mergeCell ref="P1129:X1129"/>
    <mergeCell ref="Y1129:AB1129"/>
    <mergeCell ref="AC1129:AG1129"/>
    <mergeCell ref="AH1129:AK1129"/>
    <mergeCell ref="C1129:D1129"/>
    <mergeCell ref="E1129:I1129"/>
    <mergeCell ref="AL1127:AO1127"/>
    <mergeCell ref="AP1127:AX1127"/>
    <mergeCell ref="A1128:B1128"/>
    <mergeCell ref="J1128:O1128"/>
    <mergeCell ref="P1128:X1128"/>
    <mergeCell ref="Y1128:AB1128"/>
    <mergeCell ref="AC1128:AG1128"/>
    <mergeCell ref="AH1128:AK1128"/>
    <mergeCell ref="AL1128:AO1128"/>
    <mergeCell ref="AP1128:AX1128"/>
    <mergeCell ref="A1127:B1127"/>
    <mergeCell ref="J1127:O1127"/>
    <mergeCell ref="P1127:X1127"/>
    <mergeCell ref="Y1127:AB1127"/>
    <mergeCell ref="AC1127:AG1127"/>
    <mergeCell ref="AH1127:AK1127"/>
    <mergeCell ref="C1127:D1127"/>
    <mergeCell ref="E1127:I1127"/>
    <mergeCell ref="AL1125:AO1125"/>
    <mergeCell ref="AP1125:AX1125"/>
    <mergeCell ref="A1126:B1126"/>
    <mergeCell ref="J1126:O1126"/>
    <mergeCell ref="P1126:X1126"/>
    <mergeCell ref="Y1126:AB1126"/>
    <mergeCell ref="AC1126:AG1126"/>
    <mergeCell ref="AH1126:AK1126"/>
    <mergeCell ref="AL1126:AO1126"/>
    <mergeCell ref="AP1126:AX1126"/>
    <mergeCell ref="A1125:B1125"/>
    <mergeCell ref="J1125:O1125"/>
    <mergeCell ref="P1125:X1125"/>
    <mergeCell ref="Y1125:AB1125"/>
    <mergeCell ref="AC1125:AG1125"/>
    <mergeCell ref="AH1125:AK1125"/>
    <mergeCell ref="E1125:I1125"/>
    <mergeCell ref="C1126:D1126"/>
    <mergeCell ref="E1126:I1126"/>
    <mergeCell ref="AP1123:AX1123"/>
    <mergeCell ref="A1124:B1124"/>
    <mergeCell ref="J1124:O1124"/>
    <mergeCell ref="P1124:X1124"/>
    <mergeCell ref="Y1124:AB1124"/>
    <mergeCell ref="AC1124:AG1124"/>
    <mergeCell ref="AH1124:AK1124"/>
    <mergeCell ref="AL1124:AO1124"/>
    <mergeCell ref="AP1124:AX1124"/>
    <mergeCell ref="AH1122:AK1122"/>
    <mergeCell ref="AL1122:AO1122"/>
    <mergeCell ref="AP1122:AX1122"/>
    <mergeCell ref="A1123:B1123"/>
    <mergeCell ref="J1123:O1123"/>
    <mergeCell ref="P1123:X1123"/>
    <mergeCell ref="Y1123:AB1123"/>
    <mergeCell ref="AC1123:AG1123"/>
    <mergeCell ref="AH1123:AK1123"/>
    <mergeCell ref="AL1123:AO1123"/>
    <mergeCell ref="A1122:B1122"/>
    <mergeCell ref="J1122:O1122"/>
    <mergeCell ref="P1122:X1122"/>
    <mergeCell ref="Y1122:AB1122"/>
    <mergeCell ref="AC1122:AG1122"/>
    <mergeCell ref="AL1120:AO1120"/>
    <mergeCell ref="AP1120:AX1120"/>
    <mergeCell ref="A1121:B1121"/>
    <mergeCell ref="J1121:O1121"/>
    <mergeCell ref="P1121:X1121"/>
    <mergeCell ref="Y1121:AB1121"/>
    <mergeCell ref="AC1121:AG1121"/>
    <mergeCell ref="AH1121:AK1121"/>
    <mergeCell ref="AL1121:AO1121"/>
    <mergeCell ref="AP1121:AX1121"/>
    <mergeCell ref="A1120:B1120"/>
    <mergeCell ref="J1120:O1120"/>
    <mergeCell ref="P1120:X1120"/>
    <mergeCell ref="Y1120:AB1120"/>
    <mergeCell ref="AC1120:AG1120"/>
    <mergeCell ref="AH1120:AK1120"/>
    <mergeCell ref="C1120:D1120"/>
    <mergeCell ref="E1120:I1120"/>
    <mergeCell ref="P1119:X1119"/>
    <mergeCell ref="Y1119:AB1119"/>
    <mergeCell ref="AC1119:AG1119"/>
    <mergeCell ref="AH1119:AK1119"/>
    <mergeCell ref="AL1119:AO1119"/>
    <mergeCell ref="AP1119:AX1119"/>
    <mergeCell ref="C1118:D1118"/>
    <mergeCell ref="E1118:I1118"/>
    <mergeCell ref="C1116:D1116"/>
    <mergeCell ref="E1116:I1116"/>
    <mergeCell ref="A1119:B1119"/>
    <mergeCell ref="J1119:O1119"/>
    <mergeCell ref="C1119:D1119"/>
    <mergeCell ref="E1119:I1119"/>
    <mergeCell ref="AL1117:AO1117"/>
    <mergeCell ref="AP1117:AX1117"/>
    <mergeCell ref="A1118:B1118"/>
    <mergeCell ref="J1118:O1118"/>
    <mergeCell ref="P1118:X1118"/>
    <mergeCell ref="Y1118:AB1118"/>
    <mergeCell ref="AC1118:AG1118"/>
    <mergeCell ref="AH1118:AK1118"/>
    <mergeCell ref="AL1118:AO1118"/>
    <mergeCell ref="AP1118:AX1118"/>
    <mergeCell ref="A1117:B1117"/>
    <mergeCell ref="J1117:O1117"/>
    <mergeCell ref="P1117:X1117"/>
    <mergeCell ref="Y1117:AB1117"/>
    <mergeCell ref="AC1117:AG1117"/>
    <mergeCell ref="AH1117:AK1117"/>
    <mergeCell ref="C1117:D1117"/>
    <mergeCell ref="E1117:I1117"/>
    <mergeCell ref="P1116:X1116"/>
    <mergeCell ref="Y1116:AB1116"/>
    <mergeCell ref="AC1116:AG1116"/>
    <mergeCell ref="AH1116:AK1116"/>
    <mergeCell ref="AL1116:AO1116"/>
    <mergeCell ref="AP1116:AX1116"/>
    <mergeCell ref="C1114:D1114"/>
    <mergeCell ref="E1114:I1114"/>
    <mergeCell ref="C1115:D1115"/>
    <mergeCell ref="E1115:I1115"/>
    <mergeCell ref="A1116:B1116"/>
    <mergeCell ref="J1116:O1116"/>
    <mergeCell ref="AL1114:AO1114"/>
    <mergeCell ref="AP1114:AX1114"/>
    <mergeCell ref="A1115:B1115"/>
    <mergeCell ref="J1115:O1115"/>
    <mergeCell ref="P1115:X1115"/>
    <mergeCell ref="Y1115:AB1115"/>
    <mergeCell ref="AC1115:AG1115"/>
    <mergeCell ref="AH1115:AK1115"/>
    <mergeCell ref="AL1115:AO1115"/>
    <mergeCell ref="AP1115:AX1115"/>
    <mergeCell ref="AC1113:AG1113"/>
    <mergeCell ref="AH1113:AK1113"/>
    <mergeCell ref="AL1113:AO1113"/>
    <mergeCell ref="AP1113:AX1113"/>
    <mergeCell ref="A1114:B1114"/>
    <mergeCell ref="J1114:O1114"/>
    <mergeCell ref="P1114:X1114"/>
    <mergeCell ref="Y1114:AB1114"/>
    <mergeCell ref="AC1114:AG1114"/>
    <mergeCell ref="AH1114:AK1114"/>
    <mergeCell ref="C1112:D1112"/>
    <mergeCell ref="E1112:I1112"/>
    <mergeCell ref="A1113:B1113"/>
    <mergeCell ref="J1113:O1113"/>
    <mergeCell ref="P1113:X1113"/>
    <mergeCell ref="Y1113:AB1113"/>
    <mergeCell ref="C1113:D1113"/>
    <mergeCell ref="E1113:I1113"/>
    <mergeCell ref="AL1111:AO1111"/>
    <mergeCell ref="AP1111:AX1111"/>
    <mergeCell ref="A1112:B1112"/>
    <mergeCell ref="J1112:O1112"/>
    <mergeCell ref="P1112:X1112"/>
    <mergeCell ref="Y1112:AB1112"/>
    <mergeCell ref="AC1112:AG1112"/>
    <mergeCell ref="AH1112:AK1112"/>
    <mergeCell ref="AL1112:AO1112"/>
    <mergeCell ref="AP1112:AX1112"/>
    <mergeCell ref="A1111:B1111"/>
    <mergeCell ref="J1111:O1111"/>
    <mergeCell ref="P1111:X1111"/>
    <mergeCell ref="Y1111:AB1111"/>
    <mergeCell ref="AC1111:AG1111"/>
    <mergeCell ref="AH1111:AK1111"/>
    <mergeCell ref="C1111:D1111"/>
    <mergeCell ref="E1111:I1111"/>
    <mergeCell ref="AL1110:AO1110"/>
    <mergeCell ref="AP1110:AX1110"/>
    <mergeCell ref="C1110:D1110"/>
    <mergeCell ref="E1110:I1110"/>
    <mergeCell ref="A1107:B1107"/>
    <mergeCell ref="J1107:O1107"/>
    <mergeCell ref="P1107:X1107"/>
    <mergeCell ref="Y1107:AB1107"/>
    <mergeCell ref="AC1107:AG1107"/>
    <mergeCell ref="AH1107:AK1107"/>
    <mergeCell ref="A1110:B1110"/>
    <mergeCell ref="J1110:O1110"/>
    <mergeCell ref="P1110:X1110"/>
    <mergeCell ref="Y1110:AB1110"/>
    <mergeCell ref="AC1110:AG1110"/>
    <mergeCell ref="AH1110:AK1110"/>
    <mergeCell ref="AL1109:AO1109"/>
    <mergeCell ref="AP1109:AX1109"/>
    <mergeCell ref="C1107:D1107"/>
    <mergeCell ref="E1107:I1107"/>
    <mergeCell ref="C1108:D1108"/>
    <mergeCell ref="E1108:I1108"/>
    <mergeCell ref="C1109:D1109"/>
    <mergeCell ref="E1109:I1109"/>
    <mergeCell ref="AL1107:AO1107"/>
    <mergeCell ref="AP1107:AX1107"/>
    <mergeCell ref="A1109:B1109"/>
    <mergeCell ref="J1109:O1109"/>
    <mergeCell ref="P1109:X1109"/>
    <mergeCell ref="Y1109:AB1109"/>
    <mergeCell ref="AC1109:AG1109"/>
    <mergeCell ref="AH1109:AK1109"/>
    <mergeCell ref="AP1108:AX1108"/>
    <mergeCell ref="AH883:AK883"/>
    <mergeCell ref="AL883:AO883"/>
    <mergeCell ref="AP883:AX883"/>
    <mergeCell ref="C885:I885"/>
    <mergeCell ref="AP1103:AX1103"/>
    <mergeCell ref="AP890:AX890"/>
    <mergeCell ref="AP889:AX889"/>
    <mergeCell ref="AP891:AX891"/>
    <mergeCell ref="P887:X887"/>
    <mergeCell ref="Y887:AB887"/>
    <mergeCell ref="AC887:AG887"/>
    <mergeCell ref="AH887:AK887"/>
    <mergeCell ref="AL887:AO887"/>
    <mergeCell ref="AP887:AX887"/>
    <mergeCell ref="AP1106:AX1106"/>
    <mergeCell ref="AP1104:AX1104"/>
    <mergeCell ref="P1106:X1106"/>
    <mergeCell ref="Y1106:AB1106"/>
    <mergeCell ref="AC1106:AG1106"/>
    <mergeCell ref="AL892:AO892"/>
    <mergeCell ref="AP892:AX892"/>
    <mergeCell ref="J889:O889"/>
    <mergeCell ref="P889:X889"/>
    <mergeCell ref="Y889:AB889"/>
    <mergeCell ref="AC889:AG889"/>
    <mergeCell ref="AH889:AK889"/>
    <mergeCell ref="AL889:AO889"/>
    <mergeCell ref="J892:O892"/>
    <mergeCell ref="P892:X892"/>
    <mergeCell ref="Y892:AB892"/>
    <mergeCell ref="AC892:AG892"/>
    <mergeCell ref="AL1104:AO1104"/>
    <mergeCell ref="A1108:B1108"/>
    <mergeCell ref="J1108:O1108"/>
    <mergeCell ref="P1108:X1108"/>
    <mergeCell ref="Y1108:AB1108"/>
    <mergeCell ref="AC1108:AG1108"/>
    <mergeCell ref="AH1108:AK1108"/>
    <mergeCell ref="AL1108:AO1108"/>
    <mergeCell ref="P888:X888"/>
    <mergeCell ref="Y888:AB888"/>
    <mergeCell ref="AC1103:AG1103"/>
    <mergeCell ref="AH1103:AK1103"/>
    <mergeCell ref="AL1103:AO1103"/>
    <mergeCell ref="AL891:AO891"/>
    <mergeCell ref="AH1106:AK1106"/>
    <mergeCell ref="AL1106:AO1106"/>
    <mergeCell ref="C1104:D1104"/>
    <mergeCell ref="E1104:I1104"/>
    <mergeCell ref="C1105:D1105"/>
    <mergeCell ref="E1105:I1105"/>
    <mergeCell ref="C1106:D1106"/>
    <mergeCell ref="E1106:I1106"/>
    <mergeCell ref="Y1104:AB1104"/>
    <mergeCell ref="AC1104:AG1104"/>
    <mergeCell ref="A1106:B1106"/>
    <mergeCell ref="J1106:O1106"/>
    <mergeCell ref="J890:O890"/>
    <mergeCell ref="P890:X890"/>
    <mergeCell ref="Y890:AB890"/>
    <mergeCell ref="AC890:AG890"/>
    <mergeCell ref="AH890:AK890"/>
    <mergeCell ref="AL890:AO890"/>
    <mergeCell ref="A1104:B1104"/>
    <mergeCell ref="J1104:O1104"/>
    <mergeCell ref="C887:I887"/>
    <mergeCell ref="J887:O887"/>
    <mergeCell ref="C888:I888"/>
    <mergeCell ref="J888:O888"/>
    <mergeCell ref="C883:I883"/>
    <mergeCell ref="J883:O883"/>
    <mergeCell ref="P883:X883"/>
    <mergeCell ref="Y883:AB883"/>
    <mergeCell ref="AC883:AG883"/>
    <mergeCell ref="A884:B884"/>
    <mergeCell ref="AH1105:AK1105"/>
    <mergeCell ref="A889:B889"/>
    <mergeCell ref="A886:B886"/>
    <mergeCell ref="A887:B887"/>
    <mergeCell ref="C886:I886"/>
    <mergeCell ref="J886:O886"/>
    <mergeCell ref="P886:X886"/>
    <mergeCell ref="Y886:AB886"/>
    <mergeCell ref="C897:I897"/>
    <mergeCell ref="J897:O897"/>
    <mergeCell ref="P897:X897"/>
    <mergeCell ref="A892:B892"/>
    <mergeCell ref="A893:B893"/>
    <mergeCell ref="A890:B890"/>
    <mergeCell ref="A891:B891"/>
    <mergeCell ref="C890:I890"/>
    <mergeCell ref="AH1104:AK1104"/>
    <mergeCell ref="J885:O885"/>
    <mergeCell ref="P885:X885"/>
    <mergeCell ref="Y885:AB885"/>
    <mergeCell ref="AL1105:AO1105"/>
    <mergeCell ref="AP1105:AX1105"/>
    <mergeCell ref="P881:X881"/>
    <mergeCell ref="Y881:AB881"/>
    <mergeCell ref="AC881:AG881"/>
    <mergeCell ref="AH881:AK881"/>
    <mergeCell ref="AL881:AO881"/>
    <mergeCell ref="AP881:AX881"/>
    <mergeCell ref="P1104:X1104"/>
    <mergeCell ref="P879:X879"/>
    <mergeCell ref="Y879:AB879"/>
    <mergeCell ref="AH879:AK879"/>
    <mergeCell ref="AL879:AO879"/>
    <mergeCell ref="AP879:AX879"/>
    <mergeCell ref="A1105:B1105"/>
    <mergeCell ref="J1105:O1105"/>
    <mergeCell ref="P1105:X1105"/>
    <mergeCell ref="Y1105:AB1105"/>
    <mergeCell ref="AC1105:AG1105"/>
    <mergeCell ref="AL1102:AO1102"/>
    <mergeCell ref="AP1102:AX1102"/>
    <mergeCell ref="A1103:B1103"/>
    <mergeCell ref="J1103:O1103"/>
    <mergeCell ref="P1103:X1103"/>
    <mergeCell ref="Y1103:AB1103"/>
    <mergeCell ref="A1102:B1102"/>
    <mergeCell ref="J1102:O1102"/>
    <mergeCell ref="P1102:X1102"/>
    <mergeCell ref="Y1102:AB1102"/>
    <mergeCell ref="AC1102:AG1102"/>
    <mergeCell ref="AH1102:AK1102"/>
    <mergeCell ref="A888:B888"/>
    <mergeCell ref="A1099:AK1099"/>
    <mergeCell ref="E1102:I1102"/>
    <mergeCell ref="C1102:D1102"/>
    <mergeCell ref="E1103:I1103"/>
    <mergeCell ref="C1103:D1103"/>
    <mergeCell ref="J900:O900"/>
    <mergeCell ref="P900:X900"/>
    <mergeCell ref="Y900:AB900"/>
    <mergeCell ref="AC900:AG900"/>
    <mergeCell ref="AQ141:AR141"/>
    <mergeCell ref="AS141:AT141"/>
    <mergeCell ref="AU141:AV141"/>
    <mergeCell ref="AU782:AX782"/>
    <mergeCell ref="J721:K721"/>
    <mergeCell ref="N722:AF722"/>
    <mergeCell ref="N723:AF723"/>
    <mergeCell ref="G789:K789"/>
    <mergeCell ref="A729:AX729"/>
    <mergeCell ref="F733:AX733"/>
    <mergeCell ref="A705:B714"/>
    <mergeCell ref="C714:AC714"/>
    <mergeCell ref="A736:AX736"/>
    <mergeCell ref="L788:X788"/>
    <mergeCell ref="Y788:AB788"/>
    <mergeCell ref="AH784:AT784"/>
    <mergeCell ref="A885:B885"/>
    <mergeCell ref="A882:B882"/>
    <mergeCell ref="A883:B883"/>
    <mergeCell ref="J881:O881"/>
    <mergeCell ref="C882:I882"/>
    <mergeCell ref="J882:O882"/>
    <mergeCell ref="P882:X882"/>
    <mergeCell ref="AG702:AX702"/>
    <mergeCell ref="AU431:AX431"/>
    <mergeCell ref="C876:I876"/>
    <mergeCell ref="G784:K784"/>
    <mergeCell ref="C719:AC719"/>
    <mergeCell ref="C717:AC717"/>
    <mergeCell ref="G790:K790"/>
    <mergeCell ref="L790:X790"/>
    <mergeCell ref="Y790:AB790"/>
    <mergeCell ref="AD718:AF718"/>
    <mergeCell ref="AU785:AX785"/>
    <mergeCell ref="AG705:AX707"/>
    <mergeCell ref="N721:AF721"/>
    <mergeCell ref="P877:X877"/>
    <mergeCell ref="Y877:AB877"/>
    <mergeCell ref="AC877:AG877"/>
    <mergeCell ref="AH877:AK877"/>
    <mergeCell ref="AL877:AO877"/>
    <mergeCell ref="AP877:AX877"/>
    <mergeCell ref="E436:F440"/>
    <mergeCell ref="G436:X437"/>
    <mergeCell ref="Y436:AA437"/>
    <mergeCell ref="G446:X447"/>
    <mergeCell ref="Y446:AA447"/>
    <mergeCell ref="AB446:AD447"/>
    <mergeCell ref="AE446:AH446"/>
    <mergeCell ref="AI446:AL447"/>
    <mergeCell ref="AM446:AP447"/>
    <mergeCell ref="E482:AX483"/>
    <mergeCell ref="AL832:AN832"/>
    <mergeCell ref="L789:X789"/>
    <mergeCell ref="Y789:AB789"/>
    <mergeCell ref="A115:F117"/>
    <mergeCell ref="G115:X115"/>
    <mergeCell ref="Y102:AA102"/>
    <mergeCell ref="AE204:AH205"/>
    <mergeCell ref="AI204:AL205"/>
    <mergeCell ref="J880:O880"/>
    <mergeCell ref="P880:X880"/>
    <mergeCell ref="Y880:AB880"/>
    <mergeCell ref="AC880:AG880"/>
    <mergeCell ref="AH880:AK880"/>
    <mergeCell ref="A106:F108"/>
    <mergeCell ref="AQ61:AT61"/>
    <mergeCell ref="AB80:AX81"/>
    <mergeCell ref="AM73:AP74"/>
    <mergeCell ref="AQ73:AT73"/>
    <mergeCell ref="AU73:AX73"/>
    <mergeCell ref="Y76:AA76"/>
    <mergeCell ref="AQ104:AT104"/>
    <mergeCell ref="AU104:AX104"/>
    <mergeCell ref="AQ105:AT105"/>
    <mergeCell ref="Y109:AA109"/>
    <mergeCell ref="AB109:AD109"/>
    <mergeCell ref="G110:X111"/>
    <mergeCell ref="Y110:AA110"/>
    <mergeCell ref="AB111:AD111"/>
    <mergeCell ref="Y122:AA122"/>
    <mergeCell ref="Y89:AA89"/>
    <mergeCell ref="AB101:AD101"/>
    <mergeCell ref="AB119:AD119"/>
    <mergeCell ref="G103:X103"/>
    <mergeCell ref="Y103:AA103"/>
    <mergeCell ref="Y117:AA117"/>
    <mergeCell ref="A51:F55"/>
    <mergeCell ref="AB58:AD59"/>
    <mergeCell ref="G44:O45"/>
    <mergeCell ref="AQ431:AT431"/>
    <mergeCell ref="AI109:AL109"/>
    <mergeCell ref="AE111:AH111"/>
    <mergeCell ref="AI111:AL111"/>
    <mergeCell ref="AM111:AP111"/>
    <mergeCell ref="A112:F114"/>
    <mergeCell ref="B95:F99"/>
    <mergeCell ref="AE135:AH135"/>
    <mergeCell ref="AI135:AL135"/>
    <mergeCell ref="G6:AX6"/>
    <mergeCell ref="AQ435:AT435"/>
    <mergeCell ref="AU433:AX433"/>
    <mergeCell ref="Y434:AA434"/>
    <mergeCell ref="AW86:AX86"/>
    <mergeCell ref="AU91:AV91"/>
    <mergeCell ref="AU135:AX135"/>
    <mergeCell ref="AU140:AX140"/>
    <mergeCell ref="G118:X118"/>
    <mergeCell ref="Y119:AA119"/>
    <mergeCell ref="AB118:AD118"/>
    <mergeCell ref="A65:F69"/>
    <mergeCell ref="G65:G66"/>
    <mergeCell ref="H65:O66"/>
    <mergeCell ref="P65:V66"/>
    <mergeCell ref="W65:X66"/>
    <mergeCell ref="Y65:AA66"/>
    <mergeCell ref="G119:X120"/>
    <mergeCell ref="A109:F111"/>
    <mergeCell ref="G109:X109"/>
    <mergeCell ref="B80:F84"/>
    <mergeCell ref="P53:X55"/>
    <mergeCell ref="Y53:AA53"/>
    <mergeCell ref="Y54:AA54"/>
    <mergeCell ref="AB54:AD54"/>
    <mergeCell ref="AB73:AD74"/>
    <mergeCell ref="Y62:AA62"/>
    <mergeCell ref="P58:X59"/>
    <mergeCell ref="Y58:AA59"/>
    <mergeCell ref="A70:F72"/>
    <mergeCell ref="AU98:AX98"/>
    <mergeCell ref="AE99:AH99"/>
    <mergeCell ref="AI99:AL99"/>
    <mergeCell ref="AI62:AL62"/>
    <mergeCell ref="AB51:AD52"/>
    <mergeCell ref="AB53:AD53"/>
    <mergeCell ref="AB61:AD61"/>
    <mergeCell ref="AI72:AL72"/>
    <mergeCell ref="AM70:AP70"/>
    <mergeCell ref="AO79:AQ79"/>
    <mergeCell ref="AU87:AX87"/>
    <mergeCell ref="AW74:AX74"/>
    <mergeCell ref="AQ75:AT75"/>
    <mergeCell ref="AU75:AX75"/>
    <mergeCell ref="AQ76:AT76"/>
    <mergeCell ref="AU76:AX76"/>
    <mergeCell ref="AQ89:AT89"/>
    <mergeCell ref="AE62:AH62"/>
    <mergeCell ref="AM61:AP61"/>
    <mergeCell ref="AI89:AL89"/>
    <mergeCell ref="AM89:AP89"/>
    <mergeCell ref="P97:X99"/>
    <mergeCell ref="A7:F7"/>
    <mergeCell ref="G7:X7"/>
    <mergeCell ref="A8:F8"/>
    <mergeCell ref="A100:F102"/>
    <mergeCell ref="G100:X100"/>
    <mergeCell ref="A73:F77"/>
    <mergeCell ref="G90:O91"/>
    <mergeCell ref="AQ87:AT87"/>
    <mergeCell ref="AQ99:AT99"/>
    <mergeCell ref="AU99:AX99"/>
    <mergeCell ref="AE100:AH100"/>
    <mergeCell ref="AI100:AL100"/>
    <mergeCell ref="AM100:AP100"/>
    <mergeCell ref="AU96:AV96"/>
    <mergeCell ref="AE98:AH98"/>
    <mergeCell ref="AI98:AL98"/>
    <mergeCell ref="AM98:AP98"/>
    <mergeCell ref="AQ98:AT98"/>
    <mergeCell ref="AU89:AX89"/>
    <mergeCell ref="AE95:AH96"/>
    <mergeCell ref="AI95:AL96"/>
    <mergeCell ref="AQ95:AT95"/>
    <mergeCell ref="AU95:AX95"/>
    <mergeCell ref="AQ96:AR96"/>
    <mergeCell ref="AE97:AH97"/>
    <mergeCell ref="AI97:AL97"/>
    <mergeCell ref="AM99:AP99"/>
    <mergeCell ref="G73:G74"/>
    <mergeCell ref="Y73:AA74"/>
    <mergeCell ref="G95:O96"/>
    <mergeCell ref="AM62:AP62"/>
    <mergeCell ref="AI61:AL61"/>
    <mergeCell ref="AI101:AL101"/>
    <mergeCell ref="AM101:AP101"/>
    <mergeCell ref="AE105:AH105"/>
    <mergeCell ref="AI105:AL105"/>
    <mergeCell ref="AE107:AH107"/>
    <mergeCell ref="AI107:AL107"/>
    <mergeCell ref="AM107:AP107"/>
    <mergeCell ref="AI106:AL106"/>
    <mergeCell ref="AI103:AL103"/>
    <mergeCell ref="AM103:AP103"/>
    <mergeCell ref="AE104:AH104"/>
    <mergeCell ref="AI104:AL104"/>
    <mergeCell ref="AM104:AP104"/>
    <mergeCell ref="AM105:AP105"/>
    <mergeCell ref="AE108:AH108"/>
    <mergeCell ref="AI108:AL108"/>
    <mergeCell ref="AM108:AP108"/>
    <mergeCell ref="AM106:AP106"/>
    <mergeCell ref="AI431:AL432"/>
    <mergeCell ref="AM431:AP432"/>
    <mergeCell ref="G46:O48"/>
    <mergeCell ref="AB146:AD146"/>
    <mergeCell ref="AE146:AH146"/>
    <mergeCell ref="Y140:AA141"/>
    <mergeCell ref="AB140:AD141"/>
    <mergeCell ref="AE140:AH141"/>
    <mergeCell ref="A79:AN79"/>
    <mergeCell ref="G106:X106"/>
    <mergeCell ref="AE431:AH431"/>
    <mergeCell ref="G101:X102"/>
    <mergeCell ref="AB85:AD86"/>
    <mergeCell ref="P87:X89"/>
    <mergeCell ref="AB88:AD88"/>
    <mergeCell ref="Y88:AA88"/>
    <mergeCell ref="AE87:AH87"/>
    <mergeCell ref="AE88:AH88"/>
    <mergeCell ref="Y87:AA87"/>
    <mergeCell ref="Y101:AA101"/>
    <mergeCell ref="Y121:AA121"/>
    <mergeCell ref="AB121:AD121"/>
    <mergeCell ref="AB48:AD48"/>
    <mergeCell ref="AE75:AH75"/>
    <mergeCell ref="AI75:AL75"/>
    <mergeCell ref="AM75:AP75"/>
    <mergeCell ref="AI87:AL87"/>
    <mergeCell ref="AI88:AL88"/>
    <mergeCell ref="AM116:AP116"/>
    <mergeCell ref="AM115:AP115"/>
    <mergeCell ref="G97:O99"/>
    <mergeCell ref="AE101:AH101"/>
    <mergeCell ref="AD717:AF717"/>
    <mergeCell ref="AE434:AH434"/>
    <mergeCell ref="P73:X74"/>
    <mergeCell ref="H73:O74"/>
    <mergeCell ref="H75:O77"/>
    <mergeCell ref="Y44:AA45"/>
    <mergeCell ref="G60:O62"/>
    <mergeCell ref="P60:X62"/>
    <mergeCell ref="Y60:AA60"/>
    <mergeCell ref="G51:O52"/>
    <mergeCell ref="P67:V69"/>
    <mergeCell ref="W67:X69"/>
    <mergeCell ref="G92:O94"/>
    <mergeCell ref="P92:X94"/>
    <mergeCell ref="Y92:AA92"/>
    <mergeCell ref="AB92:AD92"/>
    <mergeCell ref="AB93:AD93"/>
    <mergeCell ref="G80:AA81"/>
    <mergeCell ref="AB98:AD98"/>
    <mergeCell ref="Y94:AA94"/>
    <mergeCell ref="Y98:AA98"/>
    <mergeCell ref="P90:X91"/>
    <mergeCell ref="Y90:AA91"/>
    <mergeCell ref="AB90:AD91"/>
    <mergeCell ref="H78:O78"/>
    <mergeCell ref="Y75:AA75"/>
    <mergeCell ref="AB46:AD46"/>
    <mergeCell ref="G53:O55"/>
    <mergeCell ref="P85:X86"/>
    <mergeCell ref="Y85:AA86"/>
    <mergeCell ref="Y46:AA46"/>
    <mergeCell ref="Y105:AA105"/>
    <mergeCell ref="A741:F779"/>
    <mergeCell ref="AG719:AX725"/>
    <mergeCell ref="C716:AC716"/>
    <mergeCell ref="AG716:AX716"/>
    <mergeCell ref="AQ85:AT85"/>
    <mergeCell ref="AQ86:AR86"/>
    <mergeCell ref="AH791:AT791"/>
    <mergeCell ref="AU791:AX791"/>
    <mergeCell ref="AD719:AF719"/>
    <mergeCell ref="AH789:AT789"/>
    <mergeCell ref="AU789:AX789"/>
    <mergeCell ref="AC785:AG785"/>
    <mergeCell ref="AH785:AT785"/>
    <mergeCell ref="AG718:AX718"/>
    <mergeCell ref="G791:K791"/>
    <mergeCell ref="C710:AC710"/>
    <mergeCell ref="AU781:AX781"/>
    <mergeCell ref="AD715:AF715"/>
    <mergeCell ref="G780:AB780"/>
    <mergeCell ref="AH790:AT790"/>
    <mergeCell ref="AU790:AX790"/>
    <mergeCell ref="AC790:AG790"/>
    <mergeCell ref="AQ115:AX115"/>
    <mergeCell ref="AE116:AH116"/>
    <mergeCell ref="AI116:AL116"/>
    <mergeCell ref="G441:X442"/>
    <mergeCell ref="G727:AX727"/>
    <mergeCell ref="G726:AX726"/>
    <mergeCell ref="L786:X786"/>
    <mergeCell ref="Y786:AB786"/>
    <mergeCell ref="AB102:AD102"/>
    <mergeCell ref="G85:O86"/>
    <mergeCell ref="E481:AX481"/>
    <mergeCell ref="AM439:AP439"/>
    <mergeCell ref="Y440:AA440"/>
    <mergeCell ref="Y113:AA113"/>
    <mergeCell ref="AB34:AD34"/>
    <mergeCell ref="L787:X787"/>
    <mergeCell ref="AU787:AX787"/>
    <mergeCell ref="AD716:AF716"/>
    <mergeCell ref="A780:F831"/>
    <mergeCell ref="G788:K788"/>
    <mergeCell ref="A733:E733"/>
    <mergeCell ref="AU61:AX61"/>
    <mergeCell ref="AQ62:AT62"/>
    <mergeCell ref="AU62:AX62"/>
    <mergeCell ref="G82:AA84"/>
    <mergeCell ref="G37:O38"/>
    <mergeCell ref="Y97:AA97"/>
    <mergeCell ref="AS432:AT432"/>
    <mergeCell ref="P51:X52"/>
    <mergeCell ref="Y51:AA52"/>
    <mergeCell ref="G783:K783"/>
    <mergeCell ref="L783:X783"/>
    <mergeCell ref="AH782:AT782"/>
    <mergeCell ref="Y783:AB783"/>
    <mergeCell ref="AC783:AG783"/>
    <mergeCell ref="AH781:AT781"/>
    <mergeCell ref="AE118:AH118"/>
    <mergeCell ref="AD709:AF709"/>
    <mergeCell ref="AI126:AL126"/>
    <mergeCell ref="A734:AX734"/>
    <mergeCell ref="AC789:AG789"/>
    <mergeCell ref="C712:AC712"/>
    <mergeCell ref="G13:H18"/>
    <mergeCell ref="W13:AC13"/>
    <mergeCell ref="G32:O34"/>
    <mergeCell ref="A11:F11"/>
    <mergeCell ref="P12:V12"/>
    <mergeCell ref="Y41:AA41"/>
    <mergeCell ref="AB41:AD41"/>
    <mergeCell ref="AW96:AX96"/>
    <mergeCell ref="AD705:AF705"/>
    <mergeCell ref="I18:O18"/>
    <mergeCell ref="AD12:AJ12"/>
    <mergeCell ref="AE8:AX8"/>
    <mergeCell ref="W16:AC16"/>
    <mergeCell ref="AM134:AP134"/>
    <mergeCell ref="AQ134:AT134"/>
    <mergeCell ref="Y135:AA135"/>
    <mergeCell ref="AB135:AD135"/>
    <mergeCell ref="AU447:AV447"/>
    <mergeCell ref="AW447:AX447"/>
    <mergeCell ref="G448:X450"/>
    <mergeCell ref="Y448:AA448"/>
    <mergeCell ref="AB448:AD448"/>
    <mergeCell ref="AE448:AH448"/>
    <mergeCell ref="AI448:AL448"/>
    <mergeCell ref="AM448:AP448"/>
    <mergeCell ref="G12:O12"/>
    <mergeCell ref="P14:V14"/>
    <mergeCell ref="P46:X48"/>
    <mergeCell ref="AE76:AH76"/>
    <mergeCell ref="Y118:AA118"/>
    <mergeCell ref="G75:G77"/>
    <mergeCell ref="P75:X77"/>
    <mergeCell ref="A4:F4"/>
    <mergeCell ref="A6:F6"/>
    <mergeCell ref="AK12:AQ12"/>
    <mergeCell ref="W14:AC14"/>
    <mergeCell ref="AG704:AX704"/>
    <mergeCell ref="AG709:AX709"/>
    <mergeCell ref="AI433:AL433"/>
    <mergeCell ref="AM433:AP433"/>
    <mergeCell ref="C702:AC702"/>
    <mergeCell ref="Y93:AA93"/>
    <mergeCell ref="G4:X4"/>
    <mergeCell ref="Y4:AD4"/>
    <mergeCell ref="AE4:AP4"/>
    <mergeCell ref="AQ4:AX4"/>
    <mergeCell ref="A5:F5"/>
    <mergeCell ref="C709:AC709"/>
    <mergeCell ref="G11:AX11"/>
    <mergeCell ref="Y5:AD5"/>
    <mergeCell ref="AE5:AP5"/>
    <mergeCell ref="AQ5:AX5"/>
    <mergeCell ref="AQ448:AT448"/>
    <mergeCell ref="AU448:AX448"/>
    <mergeCell ref="AE447:AF447"/>
    <mergeCell ref="AI434:AL434"/>
    <mergeCell ref="AB443:AD443"/>
    <mergeCell ref="AM434:AP434"/>
    <mergeCell ref="AM435:AP435"/>
    <mergeCell ref="AQ446:AT446"/>
    <mergeCell ref="AU446:AX446"/>
    <mergeCell ref="AM441:AP442"/>
    <mergeCell ref="AQ447:AR447"/>
    <mergeCell ref="AS447:AT447"/>
    <mergeCell ref="B85:F89"/>
    <mergeCell ref="AD710:AF710"/>
    <mergeCell ref="C718:AC718"/>
    <mergeCell ref="AI435:AL435"/>
    <mergeCell ref="F731:AX731"/>
    <mergeCell ref="E706:AC706"/>
    <mergeCell ref="E707:AC707"/>
    <mergeCell ref="AI48:AL48"/>
    <mergeCell ref="AB44:AD45"/>
    <mergeCell ref="A732:AX732"/>
    <mergeCell ref="AB439:AD439"/>
    <mergeCell ref="AQ30:AT30"/>
    <mergeCell ref="A37:F41"/>
    <mergeCell ref="A44:F48"/>
    <mergeCell ref="AU45:AV45"/>
    <mergeCell ref="AB47:AD47"/>
    <mergeCell ref="AQ122:AX122"/>
    <mergeCell ref="AB120:AD120"/>
    <mergeCell ref="AQ120:AX120"/>
    <mergeCell ref="Y120:AA120"/>
    <mergeCell ref="P95:X96"/>
    <mergeCell ref="AB87:AD87"/>
    <mergeCell ref="AB75:AD75"/>
    <mergeCell ref="P78:X78"/>
    <mergeCell ref="AB89:AD89"/>
    <mergeCell ref="G104:X105"/>
    <mergeCell ref="AB76:AD76"/>
    <mergeCell ref="Y77:AA77"/>
    <mergeCell ref="AB77:AD77"/>
    <mergeCell ref="AQ432:AR432"/>
    <mergeCell ref="Y115:AA115"/>
    <mergeCell ref="AB115:AD115"/>
    <mergeCell ref="G116:X117"/>
    <mergeCell ref="Y116:AA116"/>
    <mergeCell ref="A715:B718"/>
    <mergeCell ref="C715:AC715"/>
    <mergeCell ref="A124:F126"/>
    <mergeCell ref="AD703:AF703"/>
    <mergeCell ref="Y445:AA445"/>
    <mergeCell ref="AD706:AF706"/>
    <mergeCell ref="I14:O14"/>
    <mergeCell ref="P37:X38"/>
    <mergeCell ref="Y37:AA38"/>
    <mergeCell ref="AB37:AD38"/>
    <mergeCell ref="I17:O17"/>
    <mergeCell ref="I13:O13"/>
    <mergeCell ref="G30:O31"/>
    <mergeCell ref="AD13:AJ13"/>
    <mergeCell ref="AD14:AJ14"/>
    <mergeCell ref="P13:V13"/>
    <mergeCell ref="A118:F120"/>
    <mergeCell ref="E441:F445"/>
    <mergeCell ref="Y439:AA439"/>
    <mergeCell ref="AB40:AD40"/>
    <mergeCell ref="E431:F435"/>
    <mergeCell ref="Y433:AA433"/>
    <mergeCell ref="AB431:AD432"/>
    <mergeCell ref="I16:O16"/>
    <mergeCell ref="P16:V16"/>
    <mergeCell ref="Y55:AA55"/>
    <mergeCell ref="AB55:AD55"/>
    <mergeCell ref="P32:X34"/>
    <mergeCell ref="Y126:AA126"/>
    <mergeCell ref="C706:D707"/>
    <mergeCell ref="A726:B727"/>
    <mergeCell ref="Y782:AB782"/>
    <mergeCell ref="A719:B725"/>
    <mergeCell ref="AB434:AD434"/>
    <mergeCell ref="A730:AX730"/>
    <mergeCell ref="AG715:AX715"/>
    <mergeCell ref="AU788:AX788"/>
    <mergeCell ref="Y784:AB784"/>
    <mergeCell ref="AC784:AG784"/>
    <mergeCell ref="AU784:AX784"/>
    <mergeCell ref="AU783:AX783"/>
    <mergeCell ref="A735:AX735"/>
    <mergeCell ref="G785:K785"/>
    <mergeCell ref="L785:X785"/>
    <mergeCell ref="AC780:AX780"/>
    <mergeCell ref="AH783:AT783"/>
    <mergeCell ref="G781:K781"/>
    <mergeCell ref="L781:X781"/>
    <mergeCell ref="Y785:AB785"/>
    <mergeCell ref="L784:X784"/>
    <mergeCell ref="AD712:AF712"/>
    <mergeCell ref="AG714:AX714"/>
    <mergeCell ref="AU786:AX786"/>
    <mergeCell ref="AD714:AF714"/>
    <mergeCell ref="AG712:AX712"/>
    <mergeCell ref="AB441:AD442"/>
    <mergeCell ref="AM440:AP440"/>
    <mergeCell ref="AQ440:AT440"/>
    <mergeCell ref="C703:AC703"/>
    <mergeCell ref="C704:AC704"/>
    <mergeCell ref="AC786:AG786"/>
    <mergeCell ref="AH786:AT786"/>
    <mergeCell ref="L791:X791"/>
    <mergeCell ref="G142:X143"/>
    <mergeCell ref="G792:K792"/>
    <mergeCell ref="L792:X792"/>
    <mergeCell ref="Y792:AB792"/>
    <mergeCell ref="AC792:AG792"/>
    <mergeCell ref="AB440:AD440"/>
    <mergeCell ref="AE440:AH440"/>
    <mergeCell ref="AC791:AG791"/>
    <mergeCell ref="AU132:AX132"/>
    <mergeCell ref="C705:AC705"/>
    <mergeCell ref="AI127:AL127"/>
    <mergeCell ref="AG701:AX701"/>
    <mergeCell ref="AU434:AX434"/>
    <mergeCell ref="G127:X127"/>
    <mergeCell ref="AU145:AV145"/>
    <mergeCell ref="AW432:AX432"/>
    <mergeCell ref="AB433:AD433"/>
    <mergeCell ref="AE441:AH441"/>
    <mergeCell ref="AU139:AX139"/>
    <mergeCell ref="AE432:AF432"/>
    <mergeCell ref="AU134:AX134"/>
    <mergeCell ref="AG432:AH432"/>
    <mergeCell ref="AE152:AX153"/>
    <mergeCell ref="AQ143:AT143"/>
    <mergeCell ref="AG447:AH447"/>
    <mergeCell ref="AI440:AL440"/>
    <mergeCell ref="AM140:AP141"/>
    <mergeCell ref="AQ140:AT140"/>
    <mergeCell ref="AI132:AL133"/>
    <mergeCell ref="AM132:AP133"/>
    <mergeCell ref="AM135:AP135"/>
    <mergeCell ref="AU432:AV432"/>
    <mergeCell ref="AB143:AD143"/>
    <mergeCell ref="AE143:AH143"/>
    <mergeCell ref="AI140:AL141"/>
    <mergeCell ref="Y139:AA139"/>
    <mergeCell ref="AB139:AD139"/>
    <mergeCell ref="AE139:AH139"/>
    <mergeCell ref="AB142:AD142"/>
    <mergeCell ref="Y142:AA142"/>
    <mergeCell ref="AI139:AL139"/>
    <mergeCell ref="AH792:AT792"/>
    <mergeCell ref="AU792:AX792"/>
    <mergeCell ref="AQ125:AX125"/>
    <mergeCell ref="AE138:AH138"/>
    <mergeCell ref="AI138:AL138"/>
    <mergeCell ref="AM138:AP138"/>
    <mergeCell ref="AQ138:AT138"/>
    <mergeCell ref="AU138:AX138"/>
    <mergeCell ref="AQ145:AR145"/>
    <mergeCell ref="AS145:AT145"/>
    <mergeCell ref="AQ135:AT135"/>
    <mergeCell ref="AE230:AX230"/>
    <mergeCell ref="AE231:AX232"/>
    <mergeCell ref="AM206:AP206"/>
    <mergeCell ref="AQ206:AT206"/>
    <mergeCell ref="Y431:AA432"/>
    <mergeCell ref="AD701:AF701"/>
    <mergeCell ref="C701:AC701"/>
    <mergeCell ref="E132:F186"/>
    <mergeCell ref="Q159:AA160"/>
    <mergeCell ref="Y781:AB781"/>
    <mergeCell ref="A731:E731"/>
    <mergeCell ref="AH798:AT798"/>
    <mergeCell ref="Y799:AB799"/>
    <mergeCell ref="AC799:AG799"/>
    <mergeCell ref="G796:K796"/>
    <mergeCell ref="L796:X796"/>
    <mergeCell ref="Y796:AB796"/>
    <mergeCell ref="AC796:AG796"/>
    <mergeCell ref="AH788:AT788"/>
    <mergeCell ref="AD707:AF707"/>
    <mergeCell ref="AD704:AF704"/>
    <mergeCell ref="AC782:AG782"/>
    <mergeCell ref="L782:X782"/>
    <mergeCell ref="AC781:AG781"/>
    <mergeCell ref="AC788:AG788"/>
    <mergeCell ref="AG711:AX711"/>
    <mergeCell ref="A728:AX728"/>
    <mergeCell ref="C727:F727"/>
    <mergeCell ref="Y794:AB794"/>
    <mergeCell ref="AC794:AG794"/>
    <mergeCell ref="AH794:AT794"/>
    <mergeCell ref="AU794:AX794"/>
    <mergeCell ref="Y787:AB787"/>
    <mergeCell ref="AC787:AG787"/>
    <mergeCell ref="AH787:AT787"/>
    <mergeCell ref="C726:F726"/>
    <mergeCell ref="C711:AC711"/>
    <mergeCell ref="C708:AC708"/>
    <mergeCell ref="AG717:AX717"/>
    <mergeCell ref="AD708:AF708"/>
    <mergeCell ref="G782:K782"/>
    <mergeCell ref="G787:K787"/>
    <mergeCell ref="G786:K786"/>
    <mergeCell ref="AH796:AT796"/>
    <mergeCell ref="AU796:AX796"/>
    <mergeCell ref="G797:K797"/>
    <mergeCell ref="L801:X801"/>
    <mergeCell ref="Y801:AB801"/>
    <mergeCell ref="AC801:AG801"/>
    <mergeCell ref="AH801:AT801"/>
    <mergeCell ref="AU801:AX801"/>
    <mergeCell ref="G802:K802"/>
    <mergeCell ref="L802:X802"/>
    <mergeCell ref="Y802:AB802"/>
    <mergeCell ref="AC802:AG802"/>
    <mergeCell ref="AH802:AT802"/>
    <mergeCell ref="AU798:AX798"/>
    <mergeCell ref="G799:K799"/>
    <mergeCell ref="L799:X799"/>
    <mergeCell ref="G795:K795"/>
    <mergeCell ref="L795:X795"/>
    <mergeCell ref="Y795:AB795"/>
    <mergeCell ref="AC795:AG795"/>
    <mergeCell ref="AH795:AT795"/>
    <mergeCell ref="AU795:AX795"/>
    <mergeCell ref="L797:X797"/>
    <mergeCell ref="Y797:AB797"/>
    <mergeCell ref="AC797:AG797"/>
    <mergeCell ref="AH797:AT797"/>
    <mergeCell ref="AU797:AX797"/>
    <mergeCell ref="G798:K798"/>
    <mergeCell ref="L798:X798"/>
    <mergeCell ref="Y798:AB798"/>
    <mergeCell ref="AC798:AG798"/>
    <mergeCell ref="G800:K800"/>
    <mergeCell ref="L800:X800"/>
    <mergeCell ref="Y800:AB800"/>
    <mergeCell ref="AC800:AG800"/>
    <mergeCell ref="AH800:AT800"/>
    <mergeCell ref="AU800:AX800"/>
    <mergeCell ref="G801:K801"/>
    <mergeCell ref="G810:K810"/>
    <mergeCell ref="G803:K803"/>
    <mergeCell ref="L803:X803"/>
    <mergeCell ref="Y803:AB803"/>
    <mergeCell ref="AC803:AG803"/>
    <mergeCell ref="AH803:AT803"/>
    <mergeCell ref="G808:K808"/>
    <mergeCell ref="L808:X808"/>
    <mergeCell ref="Y808:AB808"/>
    <mergeCell ref="AC808:AG808"/>
    <mergeCell ref="AH808:AT808"/>
    <mergeCell ref="AU808:AX808"/>
    <mergeCell ref="AC810:AG810"/>
    <mergeCell ref="L807:X807"/>
    <mergeCell ref="Y807:AB807"/>
    <mergeCell ref="AC807:AG807"/>
    <mergeCell ref="AH807:AT807"/>
    <mergeCell ref="AU807:AX807"/>
    <mergeCell ref="G809:K809"/>
    <mergeCell ref="L809:X809"/>
    <mergeCell ref="Y809:AB809"/>
    <mergeCell ref="AC809:AG809"/>
    <mergeCell ref="AU802:AX802"/>
    <mergeCell ref="G805:K805"/>
    <mergeCell ref="L805:X805"/>
    <mergeCell ref="Y805:AB805"/>
    <mergeCell ref="A848:B848"/>
    <mergeCell ref="AC818:AG818"/>
    <mergeCell ref="G826:K826"/>
    <mergeCell ref="Y812:AB812"/>
    <mergeCell ref="G813:K813"/>
    <mergeCell ref="L813:X813"/>
    <mergeCell ref="Y813:AB813"/>
    <mergeCell ref="AC813:AG813"/>
    <mergeCell ref="A842:B842"/>
    <mergeCell ref="A841:B841"/>
    <mergeCell ref="A846:B846"/>
    <mergeCell ref="AH839:AK839"/>
    <mergeCell ref="AL839:AO839"/>
    <mergeCell ref="AC843:AG843"/>
    <mergeCell ref="AC844:AG844"/>
    <mergeCell ref="AP843:AX843"/>
    <mergeCell ref="AH842:AK842"/>
    <mergeCell ref="AL842:AO842"/>
    <mergeCell ref="AH845:AK845"/>
    <mergeCell ref="AL845:AO845"/>
    <mergeCell ref="A845:B845"/>
    <mergeCell ref="Y827:AB827"/>
    <mergeCell ref="G830:K830"/>
    <mergeCell ref="L830:X830"/>
    <mergeCell ref="Y814:AB814"/>
    <mergeCell ref="J843:O843"/>
    <mergeCell ref="J844:O844"/>
    <mergeCell ref="AH837:AK837"/>
    <mergeCell ref="AL837:AO837"/>
    <mergeCell ref="AC821:AG821"/>
    <mergeCell ref="AH821:AT821"/>
    <mergeCell ref="L823:X823"/>
    <mergeCell ref="A58:F62"/>
    <mergeCell ref="G58:O59"/>
    <mergeCell ref="Y8:AD8"/>
    <mergeCell ref="Y48:AA48"/>
    <mergeCell ref="A9:F9"/>
    <mergeCell ref="G9:AX9"/>
    <mergeCell ref="I15:O15"/>
    <mergeCell ref="P18:V18"/>
    <mergeCell ref="W18:AC18"/>
    <mergeCell ref="AD18:AJ18"/>
    <mergeCell ref="AK18:AQ18"/>
    <mergeCell ref="AR18:AX18"/>
    <mergeCell ref="AR19:AX19"/>
    <mergeCell ref="W19:AC19"/>
    <mergeCell ref="AD19:AJ19"/>
    <mergeCell ref="AE47:AH47"/>
    <mergeCell ref="AI47:AL47"/>
    <mergeCell ref="AM47:AP47"/>
    <mergeCell ref="AQ47:AT47"/>
    <mergeCell ref="AD15:AJ15"/>
    <mergeCell ref="AE44:AH45"/>
    <mergeCell ref="P19:V19"/>
    <mergeCell ref="AK15:AQ15"/>
    <mergeCell ref="W12:AC12"/>
    <mergeCell ref="P44:X45"/>
    <mergeCell ref="AI44:AL45"/>
    <mergeCell ref="AK21:AQ21"/>
    <mergeCell ref="A10:F10"/>
    <mergeCell ref="AR15:AX15"/>
    <mergeCell ref="AK16:AQ16"/>
    <mergeCell ref="Y47:AA47"/>
    <mergeCell ref="AE46:AH46"/>
    <mergeCell ref="B90:F94"/>
    <mergeCell ref="A127:F129"/>
    <mergeCell ref="AH813:AT813"/>
    <mergeCell ref="AC820:AG820"/>
    <mergeCell ref="AH820:AT820"/>
    <mergeCell ref="G20:O20"/>
    <mergeCell ref="P20:V20"/>
    <mergeCell ref="W20:AC20"/>
    <mergeCell ref="AD20:AJ20"/>
    <mergeCell ref="G87:O89"/>
    <mergeCell ref="G39:O41"/>
    <mergeCell ref="P39:X41"/>
    <mergeCell ref="Y39:AA39"/>
    <mergeCell ref="AB39:AD39"/>
    <mergeCell ref="Y40:AA40"/>
    <mergeCell ref="L818:X818"/>
    <mergeCell ref="Y818:AB818"/>
    <mergeCell ref="AM85:AP86"/>
    <mergeCell ref="AQ74:AR74"/>
    <mergeCell ref="AR20:AX20"/>
    <mergeCell ref="Y106:AA106"/>
    <mergeCell ref="AB106:AD106"/>
    <mergeCell ref="AM95:AP96"/>
    <mergeCell ref="AB126:AD126"/>
    <mergeCell ref="AM123:AP123"/>
    <mergeCell ref="AM127:AP127"/>
    <mergeCell ref="AB95:AD96"/>
    <mergeCell ref="AB94:AD94"/>
    <mergeCell ref="AI76:AL76"/>
    <mergeCell ref="AC804:AG804"/>
    <mergeCell ref="AH804:AT804"/>
    <mergeCell ref="AU804:AX804"/>
    <mergeCell ref="A80:A99"/>
    <mergeCell ref="AB33:AD33"/>
    <mergeCell ref="AC805:AG805"/>
    <mergeCell ref="AH805:AT805"/>
    <mergeCell ref="G804:K804"/>
    <mergeCell ref="L804:X804"/>
    <mergeCell ref="Y30:AA31"/>
    <mergeCell ref="Y32:AA32"/>
    <mergeCell ref="Y33:AA33"/>
    <mergeCell ref="P30:X31"/>
    <mergeCell ref="AQ116:AX116"/>
    <mergeCell ref="A3:AH3"/>
    <mergeCell ref="AJ3:AW3"/>
    <mergeCell ref="AG708:AX708"/>
    <mergeCell ref="A702:B704"/>
    <mergeCell ref="G19:O19"/>
    <mergeCell ref="AK19:AQ19"/>
    <mergeCell ref="AM77:AP77"/>
    <mergeCell ref="AQ77:AT77"/>
    <mergeCell ref="AQ88:AT88"/>
    <mergeCell ref="AU88:AX88"/>
    <mergeCell ref="AE89:AH89"/>
    <mergeCell ref="A30:F34"/>
    <mergeCell ref="AB60:AD60"/>
    <mergeCell ref="Y61:AA61"/>
    <mergeCell ref="AM44:AP45"/>
    <mergeCell ref="AQ44:AT44"/>
    <mergeCell ref="AM97:AP97"/>
    <mergeCell ref="AU86:AV86"/>
    <mergeCell ref="AU74:AV74"/>
    <mergeCell ref="AE85:AH86"/>
    <mergeCell ref="AI85:AL86"/>
    <mergeCell ref="A103:F105"/>
    <mergeCell ref="AB103:AD103"/>
    <mergeCell ref="G113:X114"/>
    <mergeCell ref="AB62:AD62"/>
    <mergeCell ref="Y78:AX78"/>
    <mergeCell ref="AB99:AD99"/>
    <mergeCell ref="Y100:AA100"/>
    <mergeCell ref="Y112:AA112"/>
    <mergeCell ref="AB110:AD110"/>
    <mergeCell ref="Y111:AA111"/>
    <mergeCell ref="AB113:AD113"/>
    <mergeCell ref="G431:X432"/>
    <mergeCell ref="G433:X435"/>
    <mergeCell ref="AE113:AH113"/>
    <mergeCell ref="AI113:AL113"/>
    <mergeCell ref="AM113:AP113"/>
    <mergeCell ref="AE115:AH115"/>
    <mergeCell ref="AM125:AP125"/>
    <mergeCell ref="AI115:AL115"/>
    <mergeCell ref="AM117:AP117"/>
    <mergeCell ref="AE126:AH126"/>
    <mergeCell ref="AE123:AH123"/>
    <mergeCell ref="Y144:AA145"/>
    <mergeCell ref="AB144:AD145"/>
    <mergeCell ref="AE144:AH145"/>
    <mergeCell ref="AE157:AX158"/>
    <mergeCell ref="AI147:AL147"/>
    <mergeCell ref="AI144:AL145"/>
    <mergeCell ref="AM147:AP147"/>
    <mergeCell ref="AB125:AD125"/>
    <mergeCell ref="G107:X108"/>
    <mergeCell ref="Y107:AA107"/>
    <mergeCell ref="AB107:AD107"/>
    <mergeCell ref="L812:X812"/>
    <mergeCell ref="G814:K814"/>
    <mergeCell ref="G812:K812"/>
    <mergeCell ref="AB97:AD97"/>
    <mergeCell ref="AQ92:AT92"/>
    <mergeCell ref="AQ97:AT97"/>
    <mergeCell ref="AM129:AP129"/>
    <mergeCell ref="AQ132:AT132"/>
    <mergeCell ref="AM114:AP114"/>
    <mergeCell ref="AI123:AL123"/>
    <mergeCell ref="AM118:AP118"/>
    <mergeCell ref="AI122:AL122"/>
    <mergeCell ref="AM126:AP126"/>
    <mergeCell ref="AQ126:AX126"/>
    <mergeCell ref="AQ112:AT112"/>
    <mergeCell ref="AU109:AX109"/>
    <mergeCell ref="AQ110:AT110"/>
    <mergeCell ref="AE114:AH114"/>
    <mergeCell ref="G122:X123"/>
    <mergeCell ref="AE433:AH433"/>
    <mergeCell ref="AM146:AP146"/>
    <mergeCell ref="AQ146:AT146"/>
    <mergeCell ref="AU94:AX94"/>
    <mergeCell ref="AU92:AX92"/>
    <mergeCell ref="AE93:AH93"/>
    <mergeCell ref="AI93:AL93"/>
    <mergeCell ref="AM93:AP93"/>
    <mergeCell ref="AQ93:AT93"/>
    <mergeCell ref="AU110:AX110"/>
    <mergeCell ref="AM122:AP122"/>
    <mergeCell ref="AQ121:AX121"/>
    <mergeCell ref="AU77:AX77"/>
    <mergeCell ref="AB82:AX84"/>
    <mergeCell ref="AE102:AH102"/>
    <mergeCell ref="AU805:AX805"/>
    <mergeCell ref="Y804:AB804"/>
    <mergeCell ref="AE439:AH439"/>
    <mergeCell ref="AI439:AL439"/>
    <mergeCell ref="AM139:AP139"/>
    <mergeCell ref="AQ139:AT139"/>
    <mergeCell ref="AU826:AX826"/>
    <mergeCell ref="Y108:AA108"/>
    <mergeCell ref="AB108:AD108"/>
    <mergeCell ref="Y99:AA99"/>
    <mergeCell ref="AH818:AT818"/>
    <mergeCell ref="AE122:AH122"/>
    <mergeCell ref="G124:X124"/>
    <mergeCell ref="Y124:AA124"/>
    <mergeCell ref="AI102:AL102"/>
    <mergeCell ref="AM102:AP102"/>
    <mergeCell ref="G818:K818"/>
    <mergeCell ref="G817:K817"/>
    <mergeCell ref="L817:X817"/>
    <mergeCell ref="Y817:AB817"/>
    <mergeCell ref="AM109:AP109"/>
    <mergeCell ref="AE117:AH117"/>
    <mergeCell ref="AE110:AH110"/>
    <mergeCell ref="AI110:AL110"/>
    <mergeCell ref="AM110:AP110"/>
    <mergeCell ref="AS133:AT133"/>
    <mergeCell ref="AW133:AX133"/>
    <mergeCell ref="AQ433:AT433"/>
    <mergeCell ref="E187:AX187"/>
    <mergeCell ref="Y823:AB823"/>
    <mergeCell ref="AH827:AT827"/>
    <mergeCell ref="Y825:AB825"/>
    <mergeCell ref="G128:X129"/>
    <mergeCell ref="Y128:AA128"/>
    <mergeCell ref="AB128:AD128"/>
    <mergeCell ref="Y129:AA129"/>
    <mergeCell ref="AB129:AD129"/>
    <mergeCell ref="AE127:AH127"/>
    <mergeCell ref="AI134:AL134"/>
    <mergeCell ref="A700:AX700"/>
    <mergeCell ref="A843:B843"/>
    <mergeCell ref="A838:B838"/>
    <mergeCell ref="A837:B837"/>
    <mergeCell ref="AH825:AT825"/>
    <mergeCell ref="AU825:AX825"/>
    <mergeCell ref="G824:K824"/>
    <mergeCell ref="L824:X824"/>
    <mergeCell ref="Y824:AB824"/>
    <mergeCell ref="AC824:AG824"/>
    <mergeCell ref="AC831:AG831"/>
    <mergeCell ref="AH831:AT831"/>
    <mergeCell ref="AU831:AX831"/>
    <mergeCell ref="AU824:AX824"/>
    <mergeCell ref="AE132:AH133"/>
    <mergeCell ref="A839:B839"/>
    <mergeCell ref="A840:B840"/>
    <mergeCell ref="AU830:AX830"/>
    <mergeCell ref="G820:K820"/>
    <mergeCell ref="L820:X820"/>
    <mergeCell ref="AU818:AX818"/>
    <mergeCell ref="AU820:AX820"/>
    <mergeCell ref="A847:B847"/>
    <mergeCell ref="E430:F430"/>
    <mergeCell ref="G430:I430"/>
    <mergeCell ref="J430:T430"/>
    <mergeCell ref="U430:AX430"/>
    <mergeCell ref="AE156:AX156"/>
    <mergeCell ref="AL844:AO844"/>
    <mergeCell ref="J840:O840"/>
    <mergeCell ref="J841:O841"/>
    <mergeCell ref="J842:O842"/>
    <mergeCell ref="AH816:AT816"/>
    <mergeCell ref="AU816:AX816"/>
    <mergeCell ref="G443:X445"/>
    <mergeCell ref="Y443:AA443"/>
    <mergeCell ref="Y815:AB815"/>
    <mergeCell ref="AC815:AG815"/>
    <mergeCell ref="AH815:AT815"/>
    <mergeCell ref="G806:AB806"/>
    <mergeCell ref="AC806:AX806"/>
    <mergeCell ref="G807:K807"/>
    <mergeCell ref="J839:O839"/>
    <mergeCell ref="J838:O838"/>
    <mergeCell ref="Y838:AB838"/>
    <mergeCell ref="L826:X826"/>
    <mergeCell ref="G829:K829"/>
    <mergeCell ref="L829:X829"/>
    <mergeCell ref="Y829:AB829"/>
    <mergeCell ref="J846:O846"/>
    <mergeCell ref="AU815:AX815"/>
    <mergeCell ref="AC830:AG830"/>
    <mergeCell ref="AH830:AT830"/>
    <mergeCell ref="L828:X828"/>
    <mergeCell ref="J845:O845"/>
    <mergeCell ref="Y820:AB820"/>
    <mergeCell ref="AH838:AK838"/>
    <mergeCell ref="AL838:AO838"/>
    <mergeCell ref="J837:O837"/>
    <mergeCell ref="AC838:AG838"/>
    <mergeCell ref="A832:AK832"/>
    <mergeCell ref="G822:K822"/>
    <mergeCell ref="L822:X822"/>
    <mergeCell ref="Y822:AB822"/>
    <mergeCell ref="AC822:AG822"/>
    <mergeCell ref="AH822:AT822"/>
    <mergeCell ref="AC825:AG825"/>
    <mergeCell ref="G825:K825"/>
    <mergeCell ref="L825:X825"/>
    <mergeCell ref="P841:X841"/>
    <mergeCell ref="P842:X842"/>
    <mergeCell ref="P843:X843"/>
    <mergeCell ref="AP842:AX842"/>
    <mergeCell ref="AH841:AK841"/>
    <mergeCell ref="AC837:AG837"/>
    <mergeCell ref="AP840:AX840"/>
    <mergeCell ref="AC827:AG827"/>
    <mergeCell ref="AU821:AX821"/>
    <mergeCell ref="AU827:AX827"/>
    <mergeCell ref="Y830:AB830"/>
    <mergeCell ref="A844:B844"/>
    <mergeCell ref="G827:K827"/>
    <mergeCell ref="L827:X827"/>
    <mergeCell ref="G821:K821"/>
    <mergeCell ref="L831:X831"/>
    <mergeCell ref="Y831:AB831"/>
    <mergeCell ref="AU822:AX822"/>
    <mergeCell ref="G819:AB819"/>
    <mergeCell ref="AC819:AX819"/>
    <mergeCell ref="AU817:AX817"/>
    <mergeCell ref="AU813:AX813"/>
    <mergeCell ref="AU814:AX814"/>
    <mergeCell ref="L810:X810"/>
    <mergeCell ref="Y810:AB810"/>
    <mergeCell ref="AC817:AG817"/>
    <mergeCell ref="G815:K815"/>
    <mergeCell ref="L815:X815"/>
    <mergeCell ref="G811:K811"/>
    <mergeCell ref="L811:X811"/>
    <mergeCell ref="Y811:AB811"/>
    <mergeCell ref="AC811:AG811"/>
    <mergeCell ref="AH811:AT811"/>
    <mergeCell ref="L816:X816"/>
    <mergeCell ref="Y816:AB816"/>
    <mergeCell ref="AC816:AG816"/>
    <mergeCell ref="L814:X814"/>
    <mergeCell ref="AH810:AT810"/>
    <mergeCell ref="AU810:AX810"/>
    <mergeCell ref="AU811:AX811"/>
    <mergeCell ref="AU828:AX828"/>
    <mergeCell ref="L821:X821"/>
    <mergeCell ref="Y821:AB821"/>
    <mergeCell ref="G823:K823"/>
    <mergeCell ref="AH824:AT824"/>
    <mergeCell ref="AH817:AT817"/>
    <mergeCell ref="AC814:AG814"/>
    <mergeCell ref="AH814:AT814"/>
    <mergeCell ref="AH853:AK853"/>
    <mergeCell ref="AL853:AO853"/>
    <mergeCell ref="AH850:AK850"/>
    <mergeCell ref="AL850:AO850"/>
    <mergeCell ref="A852:B852"/>
    <mergeCell ref="A853:B853"/>
    <mergeCell ref="J855:O855"/>
    <mergeCell ref="Y857:AB857"/>
    <mergeCell ref="A851:B851"/>
    <mergeCell ref="AH849:AK849"/>
    <mergeCell ref="AP841:AX841"/>
    <mergeCell ref="J851:O851"/>
    <mergeCell ref="J852:O852"/>
    <mergeCell ref="J853:O853"/>
    <mergeCell ref="J854:O854"/>
    <mergeCell ref="Y852:AB852"/>
    <mergeCell ref="Y853:AB853"/>
    <mergeCell ref="A849:B849"/>
    <mergeCell ref="A854:B854"/>
    <mergeCell ref="Y851:AB851"/>
    <mergeCell ref="C855:I855"/>
    <mergeCell ref="Y855:AB855"/>
    <mergeCell ref="A850:B850"/>
    <mergeCell ref="C852:I852"/>
    <mergeCell ref="G132:X133"/>
    <mergeCell ref="AP850:AX850"/>
    <mergeCell ref="J847:O847"/>
    <mergeCell ref="J848:O848"/>
    <mergeCell ref="J849:O849"/>
    <mergeCell ref="P838:X838"/>
    <mergeCell ref="P839:X839"/>
    <mergeCell ref="P840:X840"/>
    <mergeCell ref="E188:AX189"/>
    <mergeCell ref="AU435:AX435"/>
    <mergeCell ref="AH840:AK840"/>
    <mergeCell ref="AL840:AO840"/>
    <mergeCell ref="AP837:AX837"/>
    <mergeCell ref="AQ133:AR133"/>
    <mergeCell ref="AU133:AV133"/>
    <mergeCell ref="AP838:AX838"/>
    <mergeCell ref="AP839:AX839"/>
    <mergeCell ref="AH828:AT828"/>
    <mergeCell ref="AC823:AG823"/>
    <mergeCell ref="AH823:AT823"/>
    <mergeCell ref="AU823:AX823"/>
    <mergeCell ref="J850:O850"/>
    <mergeCell ref="Y849:AB849"/>
    <mergeCell ref="Y850:AB850"/>
    <mergeCell ref="AC850:AG850"/>
    <mergeCell ref="P845:X845"/>
    <mergeCell ref="P846:X846"/>
    <mergeCell ref="P847:X847"/>
    <mergeCell ref="P848:X848"/>
    <mergeCell ref="P849:X849"/>
    <mergeCell ref="Y136:AA137"/>
    <mergeCell ref="AB136:AD137"/>
    <mergeCell ref="C853:I853"/>
    <mergeCell ref="P852:X852"/>
    <mergeCell ref="P853:X853"/>
    <mergeCell ref="P855:X855"/>
    <mergeCell ref="P856:X856"/>
    <mergeCell ref="A856:B856"/>
    <mergeCell ref="A857:B857"/>
    <mergeCell ref="C856:I856"/>
    <mergeCell ref="C857:I857"/>
    <mergeCell ref="Y856:AB856"/>
    <mergeCell ref="J856:O856"/>
    <mergeCell ref="J857:O857"/>
    <mergeCell ref="AH854:AK854"/>
    <mergeCell ref="C854:I854"/>
    <mergeCell ref="A858:B858"/>
    <mergeCell ref="A859:B859"/>
    <mergeCell ref="AL857:AO857"/>
    <mergeCell ref="AL854:AO854"/>
    <mergeCell ref="AH855:AK855"/>
    <mergeCell ref="AL855:AO855"/>
    <mergeCell ref="P857:X857"/>
    <mergeCell ref="A862:B862"/>
    <mergeCell ref="AH862:AK862"/>
    <mergeCell ref="AL862:AO862"/>
    <mergeCell ref="A855:B855"/>
    <mergeCell ref="AH852:AK852"/>
    <mergeCell ref="AL852:AO852"/>
    <mergeCell ref="AC852:AG852"/>
    <mergeCell ref="P858:X858"/>
    <mergeCell ref="P859:X859"/>
    <mergeCell ref="P860:X860"/>
    <mergeCell ref="AL860:AO860"/>
    <mergeCell ref="A861:B861"/>
    <mergeCell ref="AL858:AO858"/>
    <mergeCell ref="C858:I858"/>
    <mergeCell ref="C859:I859"/>
    <mergeCell ref="C860:I860"/>
    <mergeCell ref="C861:I861"/>
    <mergeCell ref="J858:O858"/>
    <mergeCell ref="J859:O859"/>
    <mergeCell ref="J860:O860"/>
    <mergeCell ref="J861:O861"/>
    <mergeCell ref="J862:O862"/>
    <mergeCell ref="Y861:AB861"/>
    <mergeCell ref="Y862:AB862"/>
    <mergeCell ref="Y854:AB854"/>
    <mergeCell ref="AC853:AG853"/>
    <mergeCell ref="AC854:AG854"/>
    <mergeCell ref="AC855:AG855"/>
    <mergeCell ref="AC856:AG856"/>
    <mergeCell ref="A860:B860"/>
    <mergeCell ref="AH860:AK860"/>
    <mergeCell ref="P854:X854"/>
    <mergeCell ref="J863:O863"/>
    <mergeCell ref="AH858:AK858"/>
    <mergeCell ref="AH863:AK863"/>
    <mergeCell ref="AL863:AO863"/>
    <mergeCell ref="AC858:AG858"/>
    <mergeCell ref="P861:X861"/>
    <mergeCell ref="P862:X862"/>
    <mergeCell ref="P863:X863"/>
    <mergeCell ref="Y858:AB858"/>
    <mergeCell ref="Y859:AB859"/>
    <mergeCell ref="Y860:AB860"/>
    <mergeCell ref="P872:X872"/>
    <mergeCell ref="Y872:AB872"/>
    <mergeCell ref="A864:B864"/>
    <mergeCell ref="AH861:AK861"/>
    <mergeCell ref="AH859:AK859"/>
    <mergeCell ref="AL859:AO859"/>
    <mergeCell ref="C862:I862"/>
    <mergeCell ref="C863:I863"/>
    <mergeCell ref="C864:I864"/>
    <mergeCell ref="A863:B863"/>
    <mergeCell ref="A866:B866"/>
    <mergeCell ref="AH866:AK866"/>
    <mergeCell ref="AL866:AO866"/>
    <mergeCell ref="C865:I865"/>
    <mergeCell ref="C866:I866"/>
    <mergeCell ref="C867:I867"/>
    <mergeCell ref="P866:X866"/>
    <mergeCell ref="P867:X867"/>
    <mergeCell ref="J864:O864"/>
    <mergeCell ref="J865:O865"/>
    <mergeCell ref="J866:O866"/>
    <mergeCell ref="J867:O867"/>
    <mergeCell ref="A865:B865"/>
    <mergeCell ref="AH865:AK865"/>
    <mergeCell ref="AL865:AO865"/>
    <mergeCell ref="A872:B872"/>
    <mergeCell ref="AC864:AG864"/>
    <mergeCell ref="AC865:AG865"/>
    <mergeCell ref="AC866:AG866"/>
    <mergeCell ref="AC867:AG867"/>
    <mergeCell ref="P864:X864"/>
    <mergeCell ref="P865:X865"/>
    <mergeCell ref="Y873:AB873"/>
    <mergeCell ref="AC873:AG873"/>
    <mergeCell ref="AH873:AK873"/>
    <mergeCell ref="AL873:AO873"/>
    <mergeCell ref="AP873:AX873"/>
    <mergeCell ref="A867:B867"/>
    <mergeCell ref="AL867:AO867"/>
    <mergeCell ref="AH867:AK867"/>
    <mergeCell ref="AL871:AO871"/>
    <mergeCell ref="C872:I872"/>
    <mergeCell ref="AH871:AK871"/>
    <mergeCell ref="AP871:AX871"/>
    <mergeCell ref="AC872:AG872"/>
    <mergeCell ref="AH872:AK872"/>
    <mergeCell ref="AL872:AO872"/>
    <mergeCell ref="AP872:AX872"/>
    <mergeCell ref="Y870:AB870"/>
    <mergeCell ref="AC870:AG870"/>
    <mergeCell ref="AH870:AK870"/>
    <mergeCell ref="AL870:AO870"/>
    <mergeCell ref="AP870:AX870"/>
    <mergeCell ref="AP880:AX880"/>
    <mergeCell ref="C881:I881"/>
    <mergeCell ref="C877:I877"/>
    <mergeCell ref="AC879:AG879"/>
    <mergeCell ref="J871:O871"/>
    <mergeCell ref="P871:X871"/>
    <mergeCell ref="Y871:AB871"/>
    <mergeCell ref="AC871:AG871"/>
    <mergeCell ref="A873:B873"/>
    <mergeCell ref="A870:B870"/>
    <mergeCell ref="A871:B871"/>
    <mergeCell ref="C870:I870"/>
    <mergeCell ref="J870:O870"/>
    <mergeCell ref="P870:X870"/>
    <mergeCell ref="C873:I873"/>
    <mergeCell ref="J873:O873"/>
    <mergeCell ref="P873:X873"/>
    <mergeCell ref="J872:O872"/>
    <mergeCell ref="P875:X875"/>
    <mergeCell ref="Y875:AB875"/>
    <mergeCell ref="AC875:AG875"/>
    <mergeCell ref="P874:X874"/>
    <mergeCell ref="Y874:AB874"/>
    <mergeCell ref="AC874:AG874"/>
    <mergeCell ref="J884:O884"/>
    <mergeCell ref="P884:X884"/>
    <mergeCell ref="Y884:AB884"/>
    <mergeCell ref="AC884:AG884"/>
    <mergeCell ref="AH884:AK884"/>
    <mergeCell ref="AL882:AO882"/>
    <mergeCell ref="AP882:AX882"/>
    <mergeCell ref="AH875:AK875"/>
    <mergeCell ref="AL875:AO875"/>
    <mergeCell ref="AP875:AX875"/>
    <mergeCell ref="P878:X878"/>
    <mergeCell ref="Y878:AB878"/>
    <mergeCell ref="AC878:AG878"/>
    <mergeCell ref="AH878:AK878"/>
    <mergeCell ref="AL878:AO878"/>
    <mergeCell ref="AP878:AX878"/>
    <mergeCell ref="A880:B880"/>
    <mergeCell ref="A881:B881"/>
    <mergeCell ref="A878:B878"/>
    <mergeCell ref="A879:B879"/>
    <mergeCell ref="C878:I878"/>
    <mergeCell ref="J878:O878"/>
    <mergeCell ref="C880:I880"/>
    <mergeCell ref="C879:I879"/>
    <mergeCell ref="J879:O879"/>
    <mergeCell ref="P876:X876"/>
    <mergeCell ref="Y876:AB876"/>
    <mergeCell ref="AC876:AG876"/>
    <mergeCell ref="AH876:AK876"/>
    <mergeCell ref="AL876:AO876"/>
    <mergeCell ref="AP876:AX876"/>
    <mergeCell ref="AL880:AO880"/>
    <mergeCell ref="AC885:AG885"/>
    <mergeCell ref="AH885:AK885"/>
    <mergeCell ref="AL885:AO885"/>
    <mergeCell ref="AH892:AK892"/>
    <mergeCell ref="J891:O891"/>
    <mergeCell ref="P891:X891"/>
    <mergeCell ref="Y891:AB891"/>
    <mergeCell ref="AH874:AK874"/>
    <mergeCell ref="AL874:AO874"/>
    <mergeCell ref="AP874:AX874"/>
    <mergeCell ref="A876:B876"/>
    <mergeCell ref="A877:B877"/>
    <mergeCell ref="A874:B874"/>
    <mergeCell ref="A875:B875"/>
    <mergeCell ref="C874:I874"/>
    <mergeCell ref="J874:O874"/>
    <mergeCell ref="C875:I875"/>
    <mergeCell ref="J875:O875"/>
    <mergeCell ref="J876:O876"/>
    <mergeCell ref="J877:O877"/>
    <mergeCell ref="AL884:AO884"/>
    <mergeCell ref="AP884:AX884"/>
    <mergeCell ref="AC888:AG888"/>
    <mergeCell ref="AH888:AK888"/>
    <mergeCell ref="AL888:AO888"/>
    <mergeCell ref="AP888:AX888"/>
    <mergeCell ref="AP885:AX885"/>
    <mergeCell ref="AC886:AG886"/>
    <mergeCell ref="AH886:AK886"/>
    <mergeCell ref="AL886:AO886"/>
    <mergeCell ref="AP886:AX886"/>
    <mergeCell ref="C884:I884"/>
    <mergeCell ref="A894:B894"/>
    <mergeCell ref="A895:B895"/>
    <mergeCell ref="C894:I894"/>
    <mergeCell ref="J894:O894"/>
    <mergeCell ref="P899:X899"/>
    <mergeCell ref="Y899:AB899"/>
    <mergeCell ref="AC899:AG899"/>
    <mergeCell ref="AH882:AK882"/>
    <mergeCell ref="AL893:AO893"/>
    <mergeCell ref="AP893:AX893"/>
    <mergeCell ref="AP895:AX895"/>
    <mergeCell ref="C896:I896"/>
    <mergeCell ref="J896:O896"/>
    <mergeCell ref="P896:X896"/>
    <mergeCell ref="Y896:AB896"/>
    <mergeCell ref="AC896:AG896"/>
    <mergeCell ref="AH896:AK896"/>
    <mergeCell ref="AL896:AO896"/>
    <mergeCell ref="C893:I893"/>
    <mergeCell ref="J893:O893"/>
    <mergeCell ref="P893:X893"/>
    <mergeCell ref="Y893:AB893"/>
    <mergeCell ref="AC893:AG893"/>
    <mergeCell ref="AH893:AK893"/>
    <mergeCell ref="P894:X894"/>
    <mergeCell ref="Y894:AB894"/>
    <mergeCell ref="AC894:AG894"/>
    <mergeCell ref="AH894:AK894"/>
    <mergeCell ref="AL894:AO894"/>
    <mergeCell ref="AP894:AX894"/>
    <mergeCell ref="Y882:AB882"/>
    <mergeCell ref="AC882:AG882"/>
    <mergeCell ref="A906:B906"/>
    <mergeCell ref="A907:B907"/>
    <mergeCell ref="A904:B904"/>
    <mergeCell ref="A905:B905"/>
    <mergeCell ref="C904:I904"/>
    <mergeCell ref="J904:O904"/>
    <mergeCell ref="C907:I907"/>
    <mergeCell ref="J907:O907"/>
    <mergeCell ref="A900:B900"/>
    <mergeCell ref="A903:B903"/>
    <mergeCell ref="A898:B898"/>
    <mergeCell ref="A899:B899"/>
    <mergeCell ref="C898:I898"/>
    <mergeCell ref="J898:O898"/>
    <mergeCell ref="C899:I899"/>
    <mergeCell ref="J899:O899"/>
    <mergeCell ref="A896:B896"/>
    <mergeCell ref="A897:B897"/>
    <mergeCell ref="P909:X909"/>
    <mergeCell ref="Y909:AB909"/>
    <mergeCell ref="AC909:AG909"/>
    <mergeCell ref="AH909:AK909"/>
    <mergeCell ref="AL909:AO909"/>
    <mergeCell ref="AP909:AX909"/>
    <mergeCell ref="P908:X908"/>
    <mergeCell ref="Y908:AB908"/>
    <mergeCell ref="AC908:AG908"/>
    <mergeCell ref="AH908:AK908"/>
    <mergeCell ref="AL908:AO908"/>
    <mergeCell ref="AP908:AX908"/>
    <mergeCell ref="A910:B910"/>
    <mergeCell ref="A911:B911"/>
    <mergeCell ref="A908:B908"/>
    <mergeCell ref="A909:B909"/>
    <mergeCell ref="C908:I908"/>
    <mergeCell ref="J908:O908"/>
    <mergeCell ref="C910:I910"/>
    <mergeCell ref="J910:O910"/>
    <mergeCell ref="C909:I909"/>
    <mergeCell ref="J909:O909"/>
    <mergeCell ref="P910:X910"/>
    <mergeCell ref="Y910:AB910"/>
    <mergeCell ref="AC910:AG910"/>
    <mergeCell ref="AH910:AK910"/>
    <mergeCell ref="AL910:AO910"/>
    <mergeCell ref="AP910:AX910"/>
    <mergeCell ref="AL911:AO911"/>
    <mergeCell ref="AP911:AX911"/>
    <mergeCell ref="A922:B922"/>
    <mergeCell ref="A923:B923"/>
    <mergeCell ref="A920:B920"/>
    <mergeCell ref="A921:B921"/>
    <mergeCell ref="C920:I920"/>
    <mergeCell ref="J920:O920"/>
    <mergeCell ref="C922:I922"/>
    <mergeCell ref="J922:O922"/>
    <mergeCell ref="C923:I923"/>
    <mergeCell ref="J923:O923"/>
    <mergeCell ref="P916:X916"/>
    <mergeCell ref="Y916:AB916"/>
    <mergeCell ref="AC916:AG916"/>
    <mergeCell ref="AH916:AK916"/>
    <mergeCell ref="AL916:AO916"/>
    <mergeCell ref="A914:B914"/>
    <mergeCell ref="A915:B915"/>
    <mergeCell ref="J921:O921"/>
    <mergeCell ref="P921:X921"/>
    <mergeCell ref="Y921:AB921"/>
    <mergeCell ref="AC921:AG921"/>
    <mergeCell ref="AH921:AK921"/>
    <mergeCell ref="AL921:AO921"/>
    <mergeCell ref="P914:X914"/>
    <mergeCell ref="Y914:AB914"/>
    <mergeCell ref="AC914:AG914"/>
    <mergeCell ref="AH914:AK914"/>
    <mergeCell ref="AL914:AO914"/>
    <mergeCell ref="A912:B912"/>
    <mergeCell ref="A913:B913"/>
    <mergeCell ref="C912:I912"/>
    <mergeCell ref="J912:O912"/>
    <mergeCell ref="C914:I914"/>
    <mergeCell ref="J914:O914"/>
    <mergeCell ref="C915:I915"/>
    <mergeCell ref="J915:O915"/>
    <mergeCell ref="P915:X915"/>
    <mergeCell ref="Y915:AB915"/>
    <mergeCell ref="AC915:AG915"/>
    <mergeCell ref="AH915:AK915"/>
    <mergeCell ref="AL915:AO915"/>
    <mergeCell ref="AP916:AX916"/>
    <mergeCell ref="A918:B918"/>
    <mergeCell ref="A919:B919"/>
    <mergeCell ref="A916:B916"/>
    <mergeCell ref="A917:B917"/>
    <mergeCell ref="C916:I916"/>
    <mergeCell ref="J916:O916"/>
    <mergeCell ref="C919:I919"/>
    <mergeCell ref="J919:O919"/>
    <mergeCell ref="C917:I917"/>
    <mergeCell ref="J917:O917"/>
    <mergeCell ref="AL918:AO918"/>
    <mergeCell ref="AP918:AX918"/>
    <mergeCell ref="AP915:AX915"/>
    <mergeCell ref="AP914:AX914"/>
    <mergeCell ref="C913:I913"/>
    <mergeCell ref="J913:O913"/>
    <mergeCell ref="P913:X913"/>
    <mergeCell ref="Y913:AB913"/>
    <mergeCell ref="AP921:AX921"/>
    <mergeCell ref="C918:I918"/>
    <mergeCell ref="J918:O918"/>
    <mergeCell ref="P918:X918"/>
    <mergeCell ref="Y918:AB918"/>
    <mergeCell ref="AC918:AG918"/>
    <mergeCell ref="AH918:AK918"/>
    <mergeCell ref="P917:X917"/>
    <mergeCell ref="Y917:AB917"/>
    <mergeCell ref="AC917:AG917"/>
    <mergeCell ref="AH917:AK917"/>
    <mergeCell ref="AL917:AO917"/>
    <mergeCell ref="AP917:AX917"/>
    <mergeCell ref="AL928:AO928"/>
    <mergeCell ref="AP928:AX928"/>
    <mergeCell ref="A930:B930"/>
    <mergeCell ref="A931:B931"/>
    <mergeCell ref="A928:B928"/>
    <mergeCell ref="A929:B929"/>
    <mergeCell ref="C928:I928"/>
    <mergeCell ref="J928:O928"/>
    <mergeCell ref="C930:I930"/>
    <mergeCell ref="J930:O930"/>
    <mergeCell ref="C931:I931"/>
    <mergeCell ref="J931:O931"/>
    <mergeCell ref="P924:X924"/>
    <mergeCell ref="Y924:AB924"/>
    <mergeCell ref="AC924:AG924"/>
    <mergeCell ref="AH924:AK924"/>
    <mergeCell ref="AL924:AO924"/>
    <mergeCell ref="AP924:AX924"/>
    <mergeCell ref="A926:B926"/>
    <mergeCell ref="A927:B927"/>
    <mergeCell ref="A924:B924"/>
    <mergeCell ref="A925:B925"/>
    <mergeCell ref="C924:I924"/>
    <mergeCell ref="J924:O924"/>
    <mergeCell ref="C925:I925"/>
    <mergeCell ref="J925:O925"/>
    <mergeCell ref="C926:I926"/>
    <mergeCell ref="J926:O926"/>
    <mergeCell ref="P926:X926"/>
    <mergeCell ref="Y926:AB926"/>
    <mergeCell ref="AC926:AG926"/>
    <mergeCell ref="AH926:AK926"/>
    <mergeCell ref="A940:B940"/>
    <mergeCell ref="A941:B941"/>
    <mergeCell ref="A938:B938"/>
    <mergeCell ref="A939:B939"/>
    <mergeCell ref="C938:I938"/>
    <mergeCell ref="J938:O938"/>
    <mergeCell ref="C940:I940"/>
    <mergeCell ref="J940:O940"/>
    <mergeCell ref="C941:I941"/>
    <mergeCell ref="J941:O941"/>
    <mergeCell ref="P932:X932"/>
    <mergeCell ref="Y932:AB932"/>
    <mergeCell ref="AC932:AG932"/>
    <mergeCell ref="AH932:AK932"/>
    <mergeCell ref="P931:X931"/>
    <mergeCell ref="Y931:AB931"/>
    <mergeCell ref="AC931:AG931"/>
    <mergeCell ref="AH931:AK931"/>
    <mergeCell ref="AH939:AK939"/>
    <mergeCell ref="AL932:AO932"/>
    <mergeCell ref="AP932:AX932"/>
    <mergeCell ref="A936:B936"/>
    <mergeCell ref="A937:B937"/>
    <mergeCell ref="A932:B932"/>
    <mergeCell ref="A933:B933"/>
    <mergeCell ref="C932:I932"/>
    <mergeCell ref="J932:O932"/>
    <mergeCell ref="C936:I936"/>
    <mergeCell ref="J936:O936"/>
    <mergeCell ref="C933:I933"/>
    <mergeCell ref="J933:O933"/>
    <mergeCell ref="AL937:AO937"/>
    <mergeCell ref="AP937:AX937"/>
    <mergeCell ref="J939:O939"/>
    <mergeCell ref="P939:X939"/>
    <mergeCell ref="Y939:AB939"/>
    <mergeCell ref="AC939:AG939"/>
    <mergeCell ref="AL939:AO939"/>
    <mergeCell ref="AP939:AX939"/>
    <mergeCell ref="C937:I937"/>
    <mergeCell ref="J937:O937"/>
    <mergeCell ref="P937:X937"/>
    <mergeCell ref="Y937:AB937"/>
    <mergeCell ref="AC937:AG937"/>
    <mergeCell ref="AH937:AK937"/>
    <mergeCell ref="P933:X933"/>
    <mergeCell ref="Y933:AB933"/>
    <mergeCell ref="AC933:AG933"/>
    <mergeCell ref="AH933:AK933"/>
    <mergeCell ref="AL933:AO933"/>
    <mergeCell ref="AP933:AX933"/>
    <mergeCell ref="A942:B942"/>
    <mergeCell ref="A943:B943"/>
    <mergeCell ref="C942:I942"/>
    <mergeCell ref="J942:O942"/>
    <mergeCell ref="C945:I945"/>
    <mergeCell ref="J945:O945"/>
    <mergeCell ref="C943:I943"/>
    <mergeCell ref="J943:O943"/>
    <mergeCell ref="P951:X951"/>
    <mergeCell ref="Y951:AB951"/>
    <mergeCell ref="AC951:AG951"/>
    <mergeCell ref="AH951:AK951"/>
    <mergeCell ref="AL951:AO951"/>
    <mergeCell ref="AP951:AX951"/>
    <mergeCell ref="P954:X954"/>
    <mergeCell ref="Y954:AB954"/>
    <mergeCell ref="AC954:AG954"/>
    <mergeCell ref="AH954:AK954"/>
    <mergeCell ref="AL954:AO954"/>
    <mergeCell ref="AP954:AX954"/>
    <mergeCell ref="AL945:AO945"/>
    <mergeCell ref="AP945:AX945"/>
    <mergeCell ref="P946:X946"/>
    <mergeCell ref="Y946:AB946"/>
    <mergeCell ref="AC946:AG946"/>
    <mergeCell ref="AH946:AK946"/>
    <mergeCell ref="AL946:AO946"/>
    <mergeCell ref="AP946:AX946"/>
    <mergeCell ref="A948:B948"/>
    <mergeCell ref="A949:B949"/>
    <mergeCell ref="A946:B946"/>
    <mergeCell ref="A947:B947"/>
    <mergeCell ref="P950:X950"/>
    <mergeCell ref="Y950:AB950"/>
    <mergeCell ref="AC950:AG950"/>
    <mergeCell ref="AH950:AK950"/>
    <mergeCell ref="AL950:AO950"/>
    <mergeCell ref="AP950:AX950"/>
    <mergeCell ref="A952:B952"/>
    <mergeCell ref="A953:B953"/>
    <mergeCell ref="A950:B950"/>
    <mergeCell ref="A951:B951"/>
    <mergeCell ref="C950:I950"/>
    <mergeCell ref="J950:O950"/>
    <mergeCell ref="C951:I951"/>
    <mergeCell ref="J951:O951"/>
    <mergeCell ref="C952:I952"/>
    <mergeCell ref="J952:O952"/>
    <mergeCell ref="A944:B944"/>
    <mergeCell ref="A945:B945"/>
    <mergeCell ref="C946:I946"/>
    <mergeCell ref="J946:O946"/>
    <mergeCell ref="C948:I948"/>
    <mergeCell ref="J948:O948"/>
    <mergeCell ref="C949:I949"/>
    <mergeCell ref="J949:O949"/>
    <mergeCell ref="P949:X949"/>
    <mergeCell ref="Y949:AB949"/>
    <mergeCell ref="AC949:AG949"/>
    <mergeCell ref="AH949:AK949"/>
    <mergeCell ref="AL949:AO949"/>
    <mergeCell ref="AP949:AX949"/>
    <mergeCell ref="P948:X948"/>
    <mergeCell ref="Y948:AB948"/>
    <mergeCell ref="A964:B964"/>
    <mergeCell ref="A965:B965"/>
    <mergeCell ref="A962:B962"/>
    <mergeCell ref="A963:B963"/>
    <mergeCell ref="C962:I962"/>
    <mergeCell ref="J962:O962"/>
    <mergeCell ref="C964:I964"/>
    <mergeCell ref="J964:O964"/>
    <mergeCell ref="C965:I965"/>
    <mergeCell ref="J965:O965"/>
    <mergeCell ref="A960:B960"/>
    <mergeCell ref="A961:B961"/>
    <mergeCell ref="A956:B956"/>
    <mergeCell ref="A957:B957"/>
    <mergeCell ref="A954:B954"/>
    <mergeCell ref="A955:B955"/>
    <mergeCell ref="C954:I954"/>
    <mergeCell ref="J954:O954"/>
    <mergeCell ref="C956:I956"/>
    <mergeCell ref="J956:O956"/>
    <mergeCell ref="C957:I957"/>
    <mergeCell ref="J957:O957"/>
    <mergeCell ref="A958:B958"/>
    <mergeCell ref="A959:B959"/>
    <mergeCell ref="C958:I958"/>
    <mergeCell ref="J958:O958"/>
    <mergeCell ref="C960:I960"/>
    <mergeCell ref="J960:O960"/>
    <mergeCell ref="C959:I959"/>
    <mergeCell ref="J959:O959"/>
    <mergeCell ref="P971:X971"/>
    <mergeCell ref="Y971:AB971"/>
    <mergeCell ref="AC971:AG971"/>
    <mergeCell ref="AH971:AK971"/>
    <mergeCell ref="AL971:AO971"/>
    <mergeCell ref="AP971:AX971"/>
    <mergeCell ref="P972:X972"/>
    <mergeCell ref="Y972:AB972"/>
    <mergeCell ref="AC972:AG972"/>
    <mergeCell ref="AH972:AK972"/>
    <mergeCell ref="AL972:AO972"/>
    <mergeCell ref="AP972:AX972"/>
    <mergeCell ref="P960:X960"/>
    <mergeCell ref="Y960:AB960"/>
    <mergeCell ref="AC960:AG960"/>
    <mergeCell ref="AH960:AK960"/>
    <mergeCell ref="AL960:AO960"/>
    <mergeCell ref="AP960:AX960"/>
    <mergeCell ref="P962:X962"/>
    <mergeCell ref="Y962:AB962"/>
    <mergeCell ref="AC962:AG962"/>
    <mergeCell ref="AH962:AK962"/>
    <mergeCell ref="AL962:AO962"/>
    <mergeCell ref="AP962:AX962"/>
    <mergeCell ref="P965:X965"/>
    <mergeCell ref="Y965:AB965"/>
    <mergeCell ref="AC965:AG965"/>
    <mergeCell ref="AH965:AK965"/>
    <mergeCell ref="AL965:AO965"/>
    <mergeCell ref="AP965:AX965"/>
    <mergeCell ref="P964:X964"/>
    <mergeCell ref="Y964:AB964"/>
    <mergeCell ref="A974:B974"/>
    <mergeCell ref="A975:B975"/>
    <mergeCell ref="A972:B972"/>
    <mergeCell ref="A973:B973"/>
    <mergeCell ref="C972:I972"/>
    <mergeCell ref="J972:O972"/>
    <mergeCell ref="C974:I974"/>
    <mergeCell ref="J974:O974"/>
    <mergeCell ref="C975:I975"/>
    <mergeCell ref="J975:O975"/>
    <mergeCell ref="P966:X966"/>
    <mergeCell ref="Y966:AB966"/>
    <mergeCell ref="AC966:AG966"/>
    <mergeCell ref="AH966:AK966"/>
    <mergeCell ref="AL966:AO966"/>
    <mergeCell ref="AP966:AX966"/>
    <mergeCell ref="A970:B970"/>
    <mergeCell ref="A971:B971"/>
    <mergeCell ref="A966:B966"/>
    <mergeCell ref="A969:B969"/>
    <mergeCell ref="C966:I966"/>
    <mergeCell ref="J966:O966"/>
    <mergeCell ref="C971:I971"/>
    <mergeCell ref="J971:O971"/>
    <mergeCell ref="C969:I969"/>
    <mergeCell ref="J969:O969"/>
    <mergeCell ref="AL970:AO970"/>
    <mergeCell ref="AP970:AX970"/>
    <mergeCell ref="J973:O973"/>
    <mergeCell ref="P973:X973"/>
    <mergeCell ref="Y973:AB973"/>
    <mergeCell ref="AC973:AG973"/>
    <mergeCell ref="AL980:AO980"/>
    <mergeCell ref="AP980:AX980"/>
    <mergeCell ref="A982:B982"/>
    <mergeCell ref="A983:B983"/>
    <mergeCell ref="A980:B980"/>
    <mergeCell ref="A981:B981"/>
    <mergeCell ref="C980:I980"/>
    <mergeCell ref="J980:O980"/>
    <mergeCell ref="C982:I982"/>
    <mergeCell ref="J982:O982"/>
    <mergeCell ref="C983:I983"/>
    <mergeCell ref="J983:O983"/>
    <mergeCell ref="P976:X976"/>
    <mergeCell ref="Y976:AB976"/>
    <mergeCell ref="AC976:AG976"/>
    <mergeCell ref="AH976:AK976"/>
    <mergeCell ref="AL976:AO976"/>
    <mergeCell ref="AP976:AX976"/>
    <mergeCell ref="A978:B978"/>
    <mergeCell ref="A979:B979"/>
    <mergeCell ref="A976:B976"/>
    <mergeCell ref="A977:B977"/>
    <mergeCell ref="C976:I976"/>
    <mergeCell ref="J976:O976"/>
    <mergeCell ref="C977:I977"/>
    <mergeCell ref="J977:O977"/>
    <mergeCell ref="C978:I978"/>
    <mergeCell ref="J978:O978"/>
    <mergeCell ref="J981:O981"/>
    <mergeCell ref="J979:O979"/>
    <mergeCell ref="Y980:AB980"/>
    <mergeCell ref="AC980:AG980"/>
    <mergeCell ref="AL988:AO988"/>
    <mergeCell ref="AP988:AX988"/>
    <mergeCell ref="A990:B990"/>
    <mergeCell ref="A991:B991"/>
    <mergeCell ref="A988:B988"/>
    <mergeCell ref="A989:B989"/>
    <mergeCell ref="C988:I988"/>
    <mergeCell ref="J988:O988"/>
    <mergeCell ref="C990:I990"/>
    <mergeCell ref="J990:O990"/>
    <mergeCell ref="C991:I991"/>
    <mergeCell ref="J991:O991"/>
    <mergeCell ref="P984:X984"/>
    <mergeCell ref="Y984:AB984"/>
    <mergeCell ref="AC984:AG984"/>
    <mergeCell ref="AH984:AK984"/>
    <mergeCell ref="AL984:AO984"/>
    <mergeCell ref="AP984:AX984"/>
    <mergeCell ref="A986:B986"/>
    <mergeCell ref="A987:B987"/>
    <mergeCell ref="A984:B984"/>
    <mergeCell ref="A985:B985"/>
    <mergeCell ref="C984:I984"/>
    <mergeCell ref="J984:O984"/>
    <mergeCell ref="C986:I986"/>
    <mergeCell ref="J986:O986"/>
    <mergeCell ref="C985:I985"/>
    <mergeCell ref="J985:O985"/>
    <mergeCell ref="AH988:AK988"/>
    <mergeCell ref="A992:B992"/>
    <mergeCell ref="A993:B993"/>
    <mergeCell ref="C992:I992"/>
    <mergeCell ref="J992:O992"/>
    <mergeCell ref="C995:I995"/>
    <mergeCell ref="J995:O995"/>
    <mergeCell ref="C993:I993"/>
    <mergeCell ref="J993:O993"/>
    <mergeCell ref="P1003:X1003"/>
    <mergeCell ref="Y1003:AB1003"/>
    <mergeCell ref="AC1003:AG1003"/>
    <mergeCell ref="AH1003:AK1003"/>
    <mergeCell ref="AL1003:AO1003"/>
    <mergeCell ref="AP1003:AX1003"/>
    <mergeCell ref="P1006:X1006"/>
    <mergeCell ref="Y1006:AB1006"/>
    <mergeCell ref="AC1006:AG1006"/>
    <mergeCell ref="AH1006:AK1006"/>
    <mergeCell ref="AL1006:AO1006"/>
    <mergeCell ref="AP1006:AX1006"/>
    <mergeCell ref="AL995:AO995"/>
    <mergeCell ref="AP995:AX995"/>
    <mergeCell ref="P996:X996"/>
    <mergeCell ref="Y996:AB996"/>
    <mergeCell ref="AC996:AG996"/>
    <mergeCell ref="AH996:AK996"/>
    <mergeCell ref="AL996:AO996"/>
    <mergeCell ref="AP996:AX996"/>
    <mergeCell ref="A998:B998"/>
    <mergeCell ref="A999:B999"/>
    <mergeCell ref="A996:B996"/>
    <mergeCell ref="A997:B997"/>
    <mergeCell ref="P1002:X1002"/>
    <mergeCell ref="Y1002:AB1002"/>
    <mergeCell ref="AC1002:AG1002"/>
    <mergeCell ref="AH1002:AK1002"/>
    <mergeCell ref="AL1002:AO1002"/>
    <mergeCell ref="AP1002:AX1002"/>
    <mergeCell ref="A1004:B1004"/>
    <mergeCell ref="A1005:B1005"/>
    <mergeCell ref="A1002:B1002"/>
    <mergeCell ref="A1003:B1003"/>
    <mergeCell ref="C1002:I1002"/>
    <mergeCell ref="J1002:O1002"/>
    <mergeCell ref="C1003:I1003"/>
    <mergeCell ref="J1003:O1003"/>
    <mergeCell ref="C1004:I1004"/>
    <mergeCell ref="J1004:O1004"/>
    <mergeCell ref="A994:B994"/>
    <mergeCell ref="A995:B995"/>
    <mergeCell ref="C996:I996"/>
    <mergeCell ref="J996:O996"/>
    <mergeCell ref="C998:I998"/>
    <mergeCell ref="J998:O998"/>
    <mergeCell ref="C999:I999"/>
    <mergeCell ref="J999:O999"/>
    <mergeCell ref="P999:X999"/>
    <mergeCell ref="Y999:AB999"/>
    <mergeCell ref="AC999:AG999"/>
    <mergeCell ref="AH999:AK999"/>
    <mergeCell ref="AL999:AO999"/>
    <mergeCell ref="AP999:AX999"/>
    <mergeCell ref="P998:X998"/>
    <mergeCell ref="Y998:AB998"/>
    <mergeCell ref="A1016:B1016"/>
    <mergeCell ref="A1017:B1017"/>
    <mergeCell ref="A1014:B1014"/>
    <mergeCell ref="A1015:B1015"/>
    <mergeCell ref="C1014:I1014"/>
    <mergeCell ref="J1014:O1014"/>
    <mergeCell ref="C1016:I1016"/>
    <mergeCell ref="J1016:O1016"/>
    <mergeCell ref="C1017:I1017"/>
    <mergeCell ref="J1017:O1017"/>
    <mergeCell ref="A1012:B1012"/>
    <mergeCell ref="A1013:B1013"/>
    <mergeCell ref="A1008:B1008"/>
    <mergeCell ref="A1009:B1009"/>
    <mergeCell ref="A1006:B1006"/>
    <mergeCell ref="A1007:B1007"/>
    <mergeCell ref="C1006:I1006"/>
    <mergeCell ref="J1006:O1006"/>
    <mergeCell ref="C1008:I1008"/>
    <mergeCell ref="J1008:O1008"/>
    <mergeCell ref="C1009:I1009"/>
    <mergeCell ref="J1009:O1009"/>
    <mergeCell ref="A1010:B1010"/>
    <mergeCell ref="A1011:B1011"/>
    <mergeCell ref="C1010:I1010"/>
    <mergeCell ref="J1010:O1010"/>
    <mergeCell ref="C1012:I1012"/>
    <mergeCell ref="J1012:O1012"/>
    <mergeCell ref="C1011:I1011"/>
    <mergeCell ref="J1011:O1011"/>
    <mergeCell ref="P1021:X1021"/>
    <mergeCell ref="Y1021:AB1021"/>
    <mergeCell ref="AC1021:AG1021"/>
    <mergeCell ref="AH1021:AK1021"/>
    <mergeCell ref="AL1021:AO1021"/>
    <mergeCell ref="AP1021:AX1021"/>
    <mergeCell ref="P1022:X1022"/>
    <mergeCell ref="Y1022:AB1022"/>
    <mergeCell ref="AC1022:AG1022"/>
    <mergeCell ref="AH1022:AK1022"/>
    <mergeCell ref="AL1022:AO1022"/>
    <mergeCell ref="AP1022:AX1022"/>
    <mergeCell ref="P1012:X1012"/>
    <mergeCell ref="Y1012:AB1012"/>
    <mergeCell ref="AC1012:AG1012"/>
    <mergeCell ref="AH1012:AK1012"/>
    <mergeCell ref="AL1012:AO1012"/>
    <mergeCell ref="AP1012:AX1012"/>
    <mergeCell ref="P1014:X1014"/>
    <mergeCell ref="Y1014:AB1014"/>
    <mergeCell ref="AC1014:AG1014"/>
    <mergeCell ref="AH1014:AK1014"/>
    <mergeCell ref="AL1014:AO1014"/>
    <mergeCell ref="AP1014:AX1014"/>
    <mergeCell ref="P1017:X1017"/>
    <mergeCell ref="Y1017:AB1017"/>
    <mergeCell ref="AC1017:AG1017"/>
    <mergeCell ref="AH1017:AK1017"/>
    <mergeCell ref="AL1017:AO1017"/>
    <mergeCell ref="AP1017:AX1017"/>
    <mergeCell ref="P1016:X1016"/>
    <mergeCell ref="Y1016:AB1016"/>
    <mergeCell ref="A1024:B1024"/>
    <mergeCell ref="A1025:B1025"/>
    <mergeCell ref="A1022:B1022"/>
    <mergeCell ref="A1023:B1023"/>
    <mergeCell ref="C1022:I1022"/>
    <mergeCell ref="J1022:O1022"/>
    <mergeCell ref="C1024:I1024"/>
    <mergeCell ref="J1024:O1024"/>
    <mergeCell ref="C1025:I1025"/>
    <mergeCell ref="J1025:O1025"/>
    <mergeCell ref="P1018:X1018"/>
    <mergeCell ref="Y1018:AB1018"/>
    <mergeCell ref="AC1018:AG1018"/>
    <mergeCell ref="AH1018:AK1018"/>
    <mergeCell ref="AL1018:AO1018"/>
    <mergeCell ref="AP1018:AX1018"/>
    <mergeCell ref="A1020:B1020"/>
    <mergeCell ref="A1021:B1021"/>
    <mergeCell ref="A1018:B1018"/>
    <mergeCell ref="A1019:B1019"/>
    <mergeCell ref="C1018:I1018"/>
    <mergeCell ref="J1018:O1018"/>
    <mergeCell ref="C1021:I1021"/>
    <mergeCell ref="J1021:O1021"/>
    <mergeCell ref="C1019:I1019"/>
    <mergeCell ref="J1019:O1019"/>
    <mergeCell ref="AL1020:AO1020"/>
    <mergeCell ref="AP1020:AX1020"/>
    <mergeCell ref="J1023:O1023"/>
    <mergeCell ref="P1023:X1023"/>
    <mergeCell ref="Y1023:AB1023"/>
    <mergeCell ref="AC1023:AG1023"/>
    <mergeCell ref="AL1030:AO1030"/>
    <mergeCell ref="AP1030:AX1030"/>
    <mergeCell ref="A1032:B1032"/>
    <mergeCell ref="A1035:B1035"/>
    <mergeCell ref="A1030:B1030"/>
    <mergeCell ref="A1031:B1031"/>
    <mergeCell ref="C1030:I1030"/>
    <mergeCell ref="J1030:O1030"/>
    <mergeCell ref="C1032:I1032"/>
    <mergeCell ref="J1032:O1032"/>
    <mergeCell ref="C1035:I1035"/>
    <mergeCell ref="J1035:O1035"/>
    <mergeCell ref="P1026:X1026"/>
    <mergeCell ref="Y1026:AB1026"/>
    <mergeCell ref="AC1026:AG1026"/>
    <mergeCell ref="AH1026:AK1026"/>
    <mergeCell ref="AL1026:AO1026"/>
    <mergeCell ref="AP1026:AX1026"/>
    <mergeCell ref="A1028:B1028"/>
    <mergeCell ref="A1029:B1029"/>
    <mergeCell ref="A1026:B1026"/>
    <mergeCell ref="A1027:B1027"/>
    <mergeCell ref="C1026:I1026"/>
    <mergeCell ref="J1026:O1026"/>
    <mergeCell ref="C1027:I1027"/>
    <mergeCell ref="J1027:O1027"/>
    <mergeCell ref="C1028:I1028"/>
    <mergeCell ref="J1028:O1028"/>
    <mergeCell ref="J1031:O1031"/>
    <mergeCell ref="J1029:O1029"/>
    <mergeCell ref="Y1030:AB1030"/>
    <mergeCell ref="AC1030:AG1030"/>
    <mergeCell ref="AL1040:AO1040"/>
    <mergeCell ref="AP1040:AX1040"/>
    <mergeCell ref="A1042:B1042"/>
    <mergeCell ref="A1043:B1043"/>
    <mergeCell ref="A1040:B1040"/>
    <mergeCell ref="A1041:B1041"/>
    <mergeCell ref="C1040:I1040"/>
    <mergeCell ref="J1040:O1040"/>
    <mergeCell ref="C1042:I1042"/>
    <mergeCell ref="J1042:O1042"/>
    <mergeCell ref="C1043:I1043"/>
    <mergeCell ref="J1043:O1043"/>
    <mergeCell ref="P1036:X1036"/>
    <mergeCell ref="Y1036:AB1036"/>
    <mergeCell ref="AC1036:AG1036"/>
    <mergeCell ref="AH1036:AK1036"/>
    <mergeCell ref="AL1036:AO1036"/>
    <mergeCell ref="AP1036:AX1036"/>
    <mergeCell ref="A1038:B1038"/>
    <mergeCell ref="A1039:B1039"/>
    <mergeCell ref="A1036:B1036"/>
    <mergeCell ref="A1037:B1037"/>
    <mergeCell ref="C1036:I1036"/>
    <mergeCell ref="J1036:O1036"/>
    <mergeCell ref="C1038:I1038"/>
    <mergeCell ref="J1038:O1038"/>
    <mergeCell ref="C1037:I1037"/>
    <mergeCell ref="J1037:O1037"/>
    <mergeCell ref="AH1040:AK1040"/>
    <mergeCell ref="A1044:B1044"/>
    <mergeCell ref="A1045:B1045"/>
    <mergeCell ref="C1044:I1044"/>
    <mergeCell ref="J1044:O1044"/>
    <mergeCell ref="C1047:I1047"/>
    <mergeCell ref="J1047:O1047"/>
    <mergeCell ref="C1045:I1045"/>
    <mergeCell ref="J1045:O1045"/>
    <mergeCell ref="P1053:X1053"/>
    <mergeCell ref="Y1053:AB1053"/>
    <mergeCell ref="AC1053:AG1053"/>
    <mergeCell ref="AH1053:AK1053"/>
    <mergeCell ref="AL1053:AO1053"/>
    <mergeCell ref="AP1053:AX1053"/>
    <mergeCell ref="P1056:X1056"/>
    <mergeCell ref="Y1056:AB1056"/>
    <mergeCell ref="AC1056:AG1056"/>
    <mergeCell ref="AH1056:AK1056"/>
    <mergeCell ref="AL1056:AO1056"/>
    <mergeCell ref="AP1056:AX1056"/>
    <mergeCell ref="AL1047:AO1047"/>
    <mergeCell ref="AP1047:AX1047"/>
    <mergeCell ref="P1048:X1048"/>
    <mergeCell ref="Y1048:AB1048"/>
    <mergeCell ref="AC1048:AG1048"/>
    <mergeCell ref="AH1048:AK1048"/>
    <mergeCell ref="AL1048:AO1048"/>
    <mergeCell ref="AP1048:AX1048"/>
    <mergeCell ref="A1050:B1050"/>
    <mergeCell ref="A1051:B1051"/>
    <mergeCell ref="A1048:B1048"/>
    <mergeCell ref="A1049:B1049"/>
    <mergeCell ref="P1052:X1052"/>
    <mergeCell ref="Y1052:AB1052"/>
    <mergeCell ref="AC1052:AG1052"/>
    <mergeCell ref="AH1052:AK1052"/>
    <mergeCell ref="AL1052:AO1052"/>
    <mergeCell ref="AP1052:AX1052"/>
    <mergeCell ref="A1054:B1054"/>
    <mergeCell ref="A1055:B1055"/>
    <mergeCell ref="A1052:B1052"/>
    <mergeCell ref="A1053:B1053"/>
    <mergeCell ref="C1052:I1052"/>
    <mergeCell ref="J1052:O1052"/>
    <mergeCell ref="C1053:I1053"/>
    <mergeCell ref="J1053:O1053"/>
    <mergeCell ref="C1054:I1054"/>
    <mergeCell ref="J1054:O1054"/>
    <mergeCell ref="A1046:B1046"/>
    <mergeCell ref="A1047:B1047"/>
    <mergeCell ref="C1048:I1048"/>
    <mergeCell ref="J1048:O1048"/>
    <mergeCell ref="C1050:I1050"/>
    <mergeCell ref="J1050:O1050"/>
    <mergeCell ref="C1051:I1051"/>
    <mergeCell ref="J1051:O1051"/>
    <mergeCell ref="P1051:X1051"/>
    <mergeCell ref="Y1051:AB1051"/>
    <mergeCell ref="AC1051:AG1051"/>
    <mergeCell ref="AH1051:AK1051"/>
    <mergeCell ref="AL1051:AO1051"/>
    <mergeCell ref="AP1051:AX1051"/>
    <mergeCell ref="P1050:X1050"/>
    <mergeCell ref="Y1050:AB1050"/>
    <mergeCell ref="A1065:B1065"/>
    <mergeCell ref="C1064:I1064"/>
    <mergeCell ref="J1064:O1064"/>
    <mergeCell ref="C1068:I1068"/>
    <mergeCell ref="J1068:O1068"/>
    <mergeCell ref="C1069:I1069"/>
    <mergeCell ref="J1069:O1069"/>
    <mergeCell ref="A1062:B1062"/>
    <mergeCell ref="A1063:B1063"/>
    <mergeCell ref="A1058:B1058"/>
    <mergeCell ref="A1059:B1059"/>
    <mergeCell ref="A1056:B1056"/>
    <mergeCell ref="A1057:B1057"/>
    <mergeCell ref="C1056:I1056"/>
    <mergeCell ref="J1056:O1056"/>
    <mergeCell ref="C1058:I1058"/>
    <mergeCell ref="J1058:O1058"/>
    <mergeCell ref="C1059:I1059"/>
    <mergeCell ref="J1059:O1059"/>
    <mergeCell ref="A1060:B1060"/>
    <mergeCell ref="A1061:B1061"/>
    <mergeCell ref="C1060:I1060"/>
    <mergeCell ref="J1060:O1060"/>
    <mergeCell ref="C1062:I1062"/>
    <mergeCell ref="J1062:O1062"/>
    <mergeCell ref="C1061:I1061"/>
    <mergeCell ref="J1061:O1061"/>
    <mergeCell ref="A1068:B1068"/>
    <mergeCell ref="A1069:B1069"/>
    <mergeCell ref="A1064:B1064"/>
    <mergeCell ref="AC1073:AG1073"/>
    <mergeCell ref="AH1073:AK1073"/>
    <mergeCell ref="AL1073:AO1073"/>
    <mergeCell ref="AP1073:AX1073"/>
    <mergeCell ref="P1062:X1062"/>
    <mergeCell ref="Y1062:AB1062"/>
    <mergeCell ref="AC1062:AG1062"/>
    <mergeCell ref="AH1062:AK1062"/>
    <mergeCell ref="AL1062:AO1062"/>
    <mergeCell ref="AP1062:AX1062"/>
    <mergeCell ref="P1064:X1064"/>
    <mergeCell ref="Y1064:AB1064"/>
    <mergeCell ref="AC1064:AG1064"/>
    <mergeCell ref="AH1064:AK1064"/>
    <mergeCell ref="AL1064:AO1064"/>
    <mergeCell ref="AP1064:AX1064"/>
    <mergeCell ref="Y1070:AB1070"/>
    <mergeCell ref="AC1070:AG1070"/>
    <mergeCell ref="AH1070:AK1070"/>
    <mergeCell ref="AL1070:AO1070"/>
    <mergeCell ref="AP1070:AX1070"/>
    <mergeCell ref="P1069:X1069"/>
    <mergeCell ref="Y1069:AB1069"/>
    <mergeCell ref="AC1069:AG1069"/>
    <mergeCell ref="AH1069:AK1069"/>
    <mergeCell ref="AL1069:AO1069"/>
    <mergeCell ref="AP1069:AX1069"/>
    <mergeCell ref="P1068:X1068"/>
    <mergeCell ref="Y1068:AB1068"/>
    <mergeCell ref="AC1068:AG1068"/>
    <mergeCell ref="AH1068:AK1068"/>
    <mergeCell ref="AL1068:AO1068"/>
    <mergeCell ref="A1076:B1076"/>
    <mergeCell ref="Y1074:AB1074"/>
    <mergeCell ref="AC1074:AG1074"/>
    <mergeCell ref="AH1074:AK1074"/>
    <mergeCell ref="AL1074:AO1074"/>
    <mergeCell ref="A1072:B1072"/>
    <mergeCell ref="A1073:B1073"/>
    <mergeCell ref="A1070:B1070"/>
    <mergeCell ref="A1071:B1071"/>
    <mergeCell ref="C1070:I1070"/>
    <mergeCell ref="J1070:O1070"/>
    <mergeCell ref="P1070:X1070"/>
    <mergeCell ref="Y1075:AB1075"/>
    <mergeCell ref="AC1075:AG1075"/>
    <mergeCell ref="AH1075:AK1075"/>
    <mergeCell ref="AL1075:AO1075"/>
    <mergeCell ref="AP1075:AX1075"/>
    <mergeCell ref="C1076:I1076"/>
    <mergeCell ref="J1076:O1076"/>
    <mergeCell ref="P1076:X1076"/>
    <mergeCell ref="Y1076:AB1076"/>
    <mergeCell ref="AC1076:AG1076"/>
    <mergeCell ref="AL1071:AO1071"/>
    <mergeCell ref="AP1071:AX1071"/>
    <mergeCell ref="C1072:I1072"/>
    <mergeCell ref="J1072:O1072"/>
    <mergeCell ref="P1072:X1072"/>
    <mergeCell ref="AP1074:AX1074"/>
    <mergeCell ref="C1073:I1073"/>
    <mergeCell ref="J1073:O1073"/>
    <mergeCell ref="P1073:X1073"/>
    <mergeCell ref="Y1073:AB1073"/>
    <mergeCell ref="AH1082:AK1082"/>
    <mergeCell ref="AL1082:AO1082"/>
    <mergeCell ref="AP1082:AX1082"/>
    <mergeCell ref="AC1078:AG1078"/>
    <mergeCell ref="AH1078:AK1078"/>
    <mergeCell ref="AL1078:AO1078"/>
    <mergeCell ref="AP1078:AX1078"/>
    <mergeCell ref="A1084:B1084"/>
    <mergeCell ref="A1085:B1085"/>
    <mergeCell ref="A1082:B1082"/>
    <mergeCell ref="A1083:B1083"/>
    <mergeCell ref="C1082:I1082"/>
    <mergeCell ref="J1082:O1082"/>
    <mergeCell ref="Y867:AB867"/>
    <mergeCell ref="A1080:B1080"/>
    <mergeCell ref="A1081:B1081"/>
    <mergeCell ref="A1078:B1078"/>
    <mergeCell ref="A1079:B1079"/>
    <mergeCell ref="C1078:I1078"/>
    <mergeCell ref="J1078:O1078"/>
    <mergeCell ref="P1078:X1078"/>
    <mergeCell ref="Y1078:AB1078"/>
    <mergeCell ref="C1079:I1079"/>
    <mergeCell ref="A1077:B1077"/>
    <mergeCell ref="A1074:B1074"/>
    <mergeCell ref="A1075:B1075"/>
    <mergeCell ref="C1074:I1074"/>
    <mergeCell ref="J1074:O1074"/>
    <mergeCell ref="P1074:X1074"/>
    <mergeCell ref="C1075:I1075"/>
    <mergeCell ref="J1075:O1075"/>
    <mergeCell ref="P1075:X1075"/>
    <mergeCell ref="Y866:AB866"/>
    <mergeCell ref="AP863:AX863"/>
    <mergeCell ref="AP864:AX864"/>
    <mergeCell ref="AP865:AX865"/>
    <mergeCell ref="AP866:AX866"/>
    <mergeCell ref="AP867:AX867"/>
    <mergeCell ref="AC863:AG863"/>
    <mergeCell ref="AH864:AK864"/>
    <mergeCell ref="AL864:AO864"/>
    <mergeCell ref="AH1086:AK1086"/>
    <mergeCell ref="AL1086:AO1086"/>
    <mergeCell ref="A1095:B1095"/>
    <mergeCell ref="AC829:AG829"/>
    <mergeCell ref="AH829:AT829"/>
    <mergeCell ref="AU829:AX829"/>
    <mergeCell ref="A1092:B1092"/>
    <mergeCell ref="A1093:B1093"/>
    <mergeCell ref="A1090:B1090"/>
    <mergeCell ref="A1091:B1091"/>
    <mergeCell ref="A1088:B1088"/>
    <mergeCell ref="A1089:B1089"/>
    <mergeCell ref="A1086:B1086"/>
    <mergeCell ref="A1087:B1087"/>
    <mergeCell ref="C1086:I1086"/>
    <mergeCell ref="J1086:O1086"/>
    <mergeCell ref="P1086:X1086"/>
    <mergeCell ref="Y1086:AB1086"/>
    <mergeCell ref="AC1086:AG1086"/>
    <mergeCell ref="G831:K831"/>
    <mergeCell ref="P1082:X1082"/>
    <mergeCell ref="Y1082:AB1082"/>
    <mergeCell ref="AC1082:AG1082"/>
    <mergeCell ref="A1098:B1098"/>
    <mergeCell ref="A1096:B1096"/>
    <mergeCell ref="A1097:B1097"/>
    <mergeCell ref="Y826:AB826"/>
    <mergeCell ref="AC826:AG826"/>
    <mergeCell ref="AH826:AT826"/>
    <mergeCell ref="A1094:B1094"/>
    <mergeCell ref="G828:K828"/>
    <mergeCell ref="Y828:AB828"/>
    <mergeCell ref="AC828:AG828"/>
    <mergeCell ref="AE41:AH41"/>
    <mergeCell ref="AI41:AL41"/>
    <mergeCell ref="AM41:AP41"/>
    <mergeCell ref="AQ41:AT41"/>
    <mergeCell ref="AU41:AX41"/>
    <mergeCell ref="AU146:AX146"/>
    <mergeCell ref="AI120:AL120"/>
    <mergeCell ref="AM120:AP120"/>
    <mergeCell ref="AQ118:AX118"/>
    <mergeCell ref="AU44:AX44"/>
    <mergeCell ref="AU812:AX812"/>
    <mergeCell ref="AH799:AT799"/>
    <mergeCell ref="AU799:AX799"/>
    <mergeCell ref="AW91:AX91"/>
    <mergeCell ref="AE60:AH60"/>
    <mergeCell ref="AI60:AL60"/>
    <mergeCell ref="Y863:AB863"/>
    <mergeCell ref="Y864:AB864"/>
    <mergeCell ref="Y865:AB865"/>
    <mergeCell ref="AU48:AX48"/>
    <mergeCell ref="AQ51:AT51"/>
    <mergeCell ref="AU51:AX51"/>
    <mergeCell ref="AW2:AX2"/>
    <mergeCell ref="AU32:AX32"/>
    <mergeCell ref="AU33:AX33"/>
    <mergeCell ref="AU34:AX34"/>
    <mergeCell ref="AU40:AX40"/>
    <mergeCell ref="Y7:AD7"/>
    <mergeCell ref="Y34:AA34"/>
    <mergeCell ref="AE32:AH32"/>
    <mergeCell ref="AQ31:AR31"/>
    <mergeCell ref="AE33:AH33"/>
    <mergeCell ref="AS31:AT31"/>
    <mergeCell ref="AK20:AQ20"/>
    <mergeCell ref="AR14:AX14"/>
    <mergeCell ref="G10:AX10"/>
    <mergeCell ref="AK14:AQ14"/>
    <mergeCell ref="AQ33:AT33"/>
    <mergeCell ref="AQ32:AT32"/>
    <mergeCell ref="AD17:AJ17"/>
    <mergeCell ref="AK17:AQ17"/>
    <mergeCell ref="AR17:AX17"/>
    <mergeCell ref="AK13:AQ13"/>
    <mergeCell ref="AR13:AX13"/>
    <mergeCell ref="AD16:AJ16"/>
    <mergeCell ref="P15:V15"/>
    <mergeCell ref="W15:AC15"/>
    <mergeCell ref="AB30:AD31"/>
    <mergeCell ref="AB32:AD32"/>
    <mergeCell ref="P17:V17"/>
    <mergeCell ref="W17:AC17"/>
    <mergeCell ref="G5:L5"/>
    <mergeCell ref="M5:R5"/>
    <mergeCell ref="S5:X5"/>
    <mergeCell ref="AE7:AX7"/>
    <mergeCell ref="AE30:AH31"/>
    <mergeCell ref="AI30:AL31"/>
    <mergeCell ref="AM30:AP31"/>
    <mergeCell ref="AU30:AX30"/>
    <mergeCell ref="AE39:AH39"/>
    <mergeCell ref="AI39:AL39"/>
    <mergeCell ref="AM39:AP39"/>
    <mergeCell ref="AQ39:AT39"/>
    <mergeCell ref="AU39:AX39"/>
    <mergeCell ref="AE40:AH40"/>
    <mergeCell ref="AI40:AL40"/>
    <mergeCell ref="AQ40:AT40"/>
    <mergeCell ref="AM40:AP40"/>
    <mergeCell ref="AE37:AH38"/>
    <mergeCell ref="AI37:AL38"/>
    <mergeCell ref="AM37:AP38"/>
    <mergeCell ref="AQ37:AT37"/>
    <mergeCell ref="AR12:AX12"/>
    <mergeCell ref="AW31:AX31"/>
    <mergeCell ref="AU31:AV31"/>
    <mergeCell ref="AU38:AV38"/>
    <mergeCell ref="AW38:AX38"/>
    <mergeCell ref="AR16:AX16"/>
    <mergeCell ref="AR21:AX21"/>
    <mergeCell ref="AE34:AH34"/>
    <mergeCell ref="AI34:AL34"/>
    <mergeCell ref="AI33:AL33"/>
    <mergeCell ref="AI32:AL32"/>
    <mergeCell ref="AM32:AP32"/>
    <mergeCell ref="AM33:AP33"/>
    <mergeCell ref="AM34:AP34"/>
    <mergeCell ref="AW45:AX45"/>
    <mergeCell ref="AU52:AV52"/>
    <mergeCell ref="AW52:AX52"/>
    <mergeCell ref="AU47:AX47"/>
    <mergeCell ref="AM48:AP48"/>
    <mergeCell ref="AE51:AH52"/>
    <mergeCell ref="AI51:AL52"/>
    <mergeCell ref="AM51:AP52"/>
    <mergeCell ref="AU37:AX37"/>
    <mergeCell ref="AQ38:AR38"/>
    <mergeCell ref="AS38:AT38"/>
    <mergeCell ref="AU54:AX54"/>
    <mergeCell ref="AE55:AH55"/>
    <mergeCell ref="AI55:AL55"/>
    <mergeCell ref="AM55:AP55"/>
    <mergeCell ref="AQ55:AT55"/>
    <mergeCell ref="AU55:AX55"/>
    <mergeCell ref="AQ58:AT58"/>
    <mergeCell ref="AU58:AX58"/>
    <mergeCell ref="AQ59:AR59"/>
    <mergeCell ref="AS59:AT59"/>
    <mergeCell ref="AE73:AH74"/>
    <mergeCell ref="AQ45:AR45"/>
    <mergeCell ref="AS45:AT45"/>
    <mergeCell ref="AQ34:AT34"/>
    <mergeCell ref="AM54:AP54"/>
    <mergeCell ref="AQ48:AT48"/>
    <mergeCell ref="AE48:AH48"/>
    <mergeCell ref="AQ53:AT53"/>
    <mergeCell ref="AU53:AX53"/>
    <mergeCell ref="AE54:AH54"/>
    <mergeCell ref="AI54:AL54"/>
    <mergeCell ref="AS74:AT74"/>
    <mergeCell ref="AE58:AH59"/>
    <mergeCell ref="AI58:AL59"/>
    <mergeCell ref="AM58:AP59"/>
    <mergeCell ref="AQ52:AR52"/>
    <mergeCell ref="AS52:AT52"/>
    <mergeCell ref="AQ54:AT54"/>
    <mergeCell ref="AM60:AP60"/>
    <mergeCell ref="AQ60:AT60"/>
    <mergeCell ref="AU60:AX60"/>
    <mergeCell ref="AE61:AH61"/>
    <mergeCell ref="AU59:AV59"/>
    <mergeCell ref="AW59:AX59"/>
    <mergeCell ref="AI46:AL46"/>
    <mergeCell ref="AM46:AP46"/>
    <mergeCell ref="AQ46:AT46"/>
    <mergeCell ref="AU46:AX46"/>
    <mergeCell ref="AM88:AP88"/>
    <mergeCell ref="AM87:AP87"/>
    <mergeCell ref="AI67:AL67"/>
    <mergeCell ref="AM67:AP67"/>
    <mergeCell ref="AQ67:AT67"/>
    <mergeCell ref="AE53:AH53"/>
    <mergeCell ref="AI53:AL53"/>
    <mergeCell ref="AM53:AP53"/>
    <mergeCell ref="AU97:AX97"/>
    <mergeCell ref="AS86:AT86"/>
    <mergeCell ref="AE103:AH103"/>
    <mergeCell ref="AE90:AH91"/>
    <mergeCell ref="AI90:AL91"/>
    <mergeCell ref="AM90:AP91"/>
    <mergeCell ref="AQ90:AT90"/>
    <mergeCell ref="AU90:AX90"/>
    <mergeCell ref="AQ91:AR91"/>
    <mergeCell ref="AM76:AP76"/>
    <mergeCell ref="AI73:AL74"/>
    <mergeCell ref="AE77:AH77"/>
    <mergeCell ref="AI77:AL77"/>
    <mergeCell ref="AU85:AX85"/>
    <mergeCell ref="AS96:AT96"/>
    <mergeCell ref="AS91:AT91"/>
    <mergeCell ref="AE92:AH92"/>
    <mergeCell ref="AI92:AL92"/>
    <mergeCell ref="AM92:AP92"/>
    <mergeCell ref="AE94:AH94"/>
    <mergeCell ref="AI94:AL94"/>
    <mergeCell ref="AM94:AP94"/>
    <mergeCell ref="AQ94:AT94"/>
    <mergeCell ref="AU93:AX93"/>
    <mergeCell ref="AQ117:AX117"/>
    <mergeCell ref="AM121:AP121"/>
    <mergeCell ref="AE124:AH124"/>
    <mergeCell ref="AI124:AL124"/>
    <mergeCell ref="AM124:AP124"/>
    <mergeCell ref="AQ124:AX124"/>
    <mergeCell ref="AE128:AH128"/>
    <mergeCell ref="AI128:AL128"/>
    <mergeCell ref="AM128:AP128"/>
    <mergeCell ref="AE125:AH125"/>
    <mergeCell ref="AI125:AL125"/>
    <mergeCell ref="AQ129:AX129"/>
    <mergeCell ref="AE112:AH112"/>
    <mergeCell ref="AI112:AL112"/>
    <mergeCell ref="AM112:AP112"/>
    <mergeCell ref="AI118:AL118"/>
    <mergeCell ref="AE109:AH109"/>
    <mergeCell ref="AI117:AL117"/>
    <mergeCell ref="AE119:AH119"/>
    <mergeCell ref="AI119:AL119"/>
    <mergeCell ref="AM119:AP119"/>
    <mergeCell ref="AQ119:AX119"/>
    <mergeCell ref="AE121:AH121"/>
    <mergeCell ref="AI121:AL121"/>
    <mergeCell ref="AE120:AH120"/>
    <mergeCell ref="AI114:AL114"/>
    <mergeCell ref="AQ109:AT109"/>
    <mergeCell ref="AQ111:AT111"/>
    <mergeCell ref="AU111:AX111"/>
    <mergeCell ref="G125:X126"/>
    <mergeCell ref="Y125:AA125"/>
    <mergeCell ref="Y132:AA133"/>
    <mergeCell ref="AB132:AD133"/>
    <mergeCell ref="AE142:AH142"/>
    <mergeCell ref="AS437:AT437"/>
    <mergeCell ref="AU437:AV437"/>
    <mergeCell ref="AW437:AX437"/>
    <mergeCell ref="G438:X440"/>
    <mergeCell ref="Y438:AA438"/>
    <mergeCell ref="AB438:AD438"/>
    <mergeCell ref="AE438:AH438"/>
    <mergeCell ref="AI438:AL438"/>
    <mergeCell ref="AM438:AP438"/>
    <mergeCell ref="AQ438:AT438"/>
    <mergeCell ref="AQ127:AX127"/>
    <mergeCell ref="AQ148:AT148"/>
    <mergeCell ref="AU148:AX148"/>
    <mergeCell ref="G148:X149"/>
    <mergeCell ref="Y148:AA149"/>
    <mergeCell ref="AB148:AD149"/>
    <mergeCell ref="AE148:AH149"/>
    <mergeCell ref="AU147:AX147"/>
    <mergeCell ref="Y147:AA147"/>
    <mergeCell ref="AB147:AD147"/>
    <mergeCell ref="AW145:AX145"/>
    <mergeCell ref="AQ136:AT136"/>
    <mergeCell ref="AE161:AX162"/>
    <mergeCell ref="AE154:AX155"/>
    <mergeCell ref="AU143:AX143"/>
    <mergeCell ref="AQ151:AT151"/>
    <mergeCell ref="AU151:AX151"/>
    <mergeCell ref="Y127:AA127"/>
    <mergeCell ref="AB127:AD127"/>
    <mergeCell ref="AE129:AH129"/>
    <mergeCell ref="AI129:AL129"/>
    <mergeCell ref="AE147:AH147"/>
    <mergeCell ref="AC842:AG842"/>
    <mergeCell ref="Y842:AB842"/>
    <mergeCell ref="AC839:AG839"/>
    <mergeCell ref="AC840:AG840"/>
    <mergeCell ref="AC841:AG841"/>
    <mergeCell ref="AC848:AG848"/>
    <mergeCell ref="AH847:AK847"/>
    <mergeCell ref="AL847:AO847"/>
    <mergeCell ref="AP844:AX844"/>
    <mergeCell ref="Y844:AB844"/>
    <mergeCell ref="AL848:AO848"/>
    <mergeCell ref="AH846:AK846"/>
    <mergeCell ref="AL846:AO846"/>
    <mergeCell ref="AM148:AP149"/>
    <mergeCell ref="Y134:AA134"/>
    <mergeCell ref="AB134:AD134"/>
    <mergeCell ref="AE134:AH134"/>
    <mergeCell ref="AC812:AG812"/>
    <mergeCell ref="AH812:AT812"/>
    <mergeCell ref="AH809:AT809"/>
    <mergeCell ref="AU809:AX809"/>
    <mergeCell ref="AU803:AX803"/>
    <mergeCell ref="G793:AB793"/>
    <mergeCell ref="AC793:AX793"/>
    <mergeCell ref="G794:K794"/>
    <mergeCell ref="L794:X794"/>
    <mergeCell ref="Y791:AB791"/>
    <mergeCell ref="AC851:AG851"/>
    <mergeCell ref="Y839:AB839"/>
    <mergeCell ref="Y840:AB840"/>
    <mergeCell ref="Y841:AB841"/>
    <mergeCell ref="Y845:AB845"/>
    <mergeCell ref="Y846:AB846"/>
    <mergeCell ref="Y847:AB847"/>
    <mergeCell ref="Y848:AB848"/>
    <mergeCell ref="AP845:AX845"/>
    <mergeCell ref="AP846:AX846"/>
    <mergeCell ref="AP847:AX847"/>
    <mergeCell ref="AP848:AX848"/>
    <mergeCell ref="AP857:AX857"/>
    <mergeCell ref="AC845:AG845"/>
    <mergeCell ref="AC846:AG846"/>
    <mergeCell ref="AC847:AG847"/>
    <mergeCell ref="AP851:AX851"/>
    <mergeCell ref="AP852:AX852"/>
    <mergeCell ref="AH856:AK856"/>
    <mergeCell ref="AL856:AO856"/>
    <mergeCell ref="AH851:AK851"/>
    <mergeCell ref="AL851:AO851"/>
    <mergeCell ref="AP849:AX849"/>
    <mergeCell ref="AL841:AO841"/>
    <mergeCell ref="AH843:AK843"/>
    <mergeCell ref="AL843:AO843"/>
    <mergeCell ref="AH844:AK844"/>
    <mergeCell ref="AH848:AK848"/>
    <mergeCell ref="AC857:AG857"/>
    <mergeCell ref="AH857:AK857"/>
    <mergeCell ref="AL849:AO849"/>
    <mergeCell ref="AC849:AG849"/>
    <mergeCell ref="AP858:AX858"/>
    <mergeCell ref="AP853:AX853"/>
    <mergeCell ref="AP854:AX854"/>
    <mergeCell ref="AP855:AX855"/>
    <mergeCell ref="AP856:AX856"/>
    <mergeCell ref="AP859:AX859"/>
    <mergeCell ref="AP861:AX861"/>
    <mergeCell ref="AP862:AX862"/>
    <mergeCell ref="AC859:AG859"/>
    <mergeCell ref="AC860:AG860"/>
    <mergeCell ref="AC861:AG861"/>
    <mergeCell ref="AC862:AG862"/>
    <mergeCell ref="AP860:AX860"/>
    <mergeCell ref="AL861:AO861"/>
    <mergeCell ref="G173:P174"/>
    <mergeCell ref="Q173:AA174"/>
    <mergeCell ref="AB173:AD174"/>
    <mergeCell ref="P850:X850"/>
    <mergeCell ref="P851:X851"/>
    <mergeCell ref="Y843:AB843"/>
    <mergeCell ref="AQ208:AT208"/>
    <mergeCell ref="AQ209:AR209"/>
    <mergeCell ref="AE180:AX181"/>
    <mergeCell ref="AM443:AP443"/>
    <mergeCell ref="AQ443:AT443"/>
    <mergeCell ref="AU443:AX443"/>
    <mergeCell ref="Y441:AA442"/>
    <mergeCell ref="AW205:AX205"/>
    <mergeCell ref="G206:X207"/>
    <mergeCell ref="AS193:AT193"/>
    <mergeCell ref="AU193:AV193"/>
    <mergeCell ref="P844:X844"/>
    <mergeCell ref="AE136:AH137"/>
    <mergeCell ref="AI136:AL137"/>
    <mergeCell ref="AM136:AP137"/>
    <mergeCell ref="AE185:AX186"/>
    <mergeCell ref="AB150:AD150"/>
    <mergeCell ref="AE150:AH150"/>
    <mergeCell ref="AI150:AL150"/>
    <mergeCell ref="G166:P167"/>
    <mergeCell ref="Q166:AA167"/>
    <mergeCell ref="AB166:AD167"/>
    <mergeCell ref="AB152:AD153"/>
    <mergeCell ref="AE163:AX163"/>
    <mergeCell ref="AE164:AX165"/>
    <mergeCell ref="AU149:AV149"/>
    <mergeCell ref="AW149:AX149"/>
    <mergeCell ref="G150:X151"/>
    <mergeCell ref="Y150:AA150"/>
    <mergeCell ref="AI148:AL149"/>
    <mergeCell ref="AQ137:AR137"/>
    <mergeCell ref="AS137:AT137"/>
    <mergeCell ref="AU137:AV137"/>
    <mergeCell ref="AW137:AX137"/>
    <mergeCell ref="G140:X141"/>
    <mergeCell ref="AW141:AX141"/>
    <mergeCell ref="Y837:AB837"/>
    <mergeCell ref="C837:I837"/>
    <mergeCell ref="P837:X837"/>
    <mergeCell ref="G816:K816"/>
    <mergeCell ref="AG437:AH437"/>
    <mergeCell ref="Y444:AA444"/>
    <mergeCell ref="A121:F123"/>
    <mergeCell ref="G121:X121"/>
    <mergeCell ref="AB122:AD122"/>
    <mergeCell ref="AB124:AD124"/>
    <mergeCell ref="E131:F131"/>
    <mergeCell ref="G131:AX131"/>
    <mergeCell ref="AQ123:AX123"/>
    <mergeCell ref="E130:F130"/>
    <mergeCell ref="G130:AX130"/>
    <mergeCell ref="AQ128:AX128"/>
    <mergeCell ref="AU144:AX144"/>
    <mergeCell ref="AU142:AX142"/>
    <mergeCell ref="Y143:AA143"/>
    <mergeCell ref="G134:X135"/>
    <mergeCell ref="AI143:AL143"/>
    <mergeCell ref="AM143:AP143"/>
    <mergeCell ref="G138:X139"/>
    <mergeCell ref="Y138:AA138"/>
    <mergeCell ref="AB138:AD138"/>
    <mergeCell ref="G136:X137"/>
    <mergeCell ref="AI142:AL142"/>
    <mergeCell ref="AM142:AP142"/>
    <mergeCell ref="G144:X145"/>
    <mergeCell ref="AM144:AP145"/>
    <mergeCell ref="AQ142:AT142"/>
    <mergeCell ref="AU136:AX136"/>
    <mergeCell ref="Y123:AA123"/>
    <mergeCell ref="AB123:AD123"/>
    <mergeCell ref="AB444:AD444"/>
    <mergeCell ref="AE444:AH444"/>
    <mergeCell ref="AI444:AL444"/>
    <mergeCell ref="AM444:AP444"/>
    <mergeCell ref="AQ444:AT444"/>
    <mergeCell ref="AB159:AD160"/>
    <mergeCell ref="Q152:AA153"/>
    <mergeCell ref="G152:P153"/>
    <mergeCell ref="G154:P158"/>
    <mergeCell ref="AU150:AX150"/>
    <mergeCell ref="Y151:AA151"/>
    <mergeCell ref="AB151:AD151"/>
    <mergeCell ref="AE151:AH151"/>
    <mergeCell ref="AI151:AL151"/>
    <mergeCell ref="AM151:AP151"/>
    <mergeCell ref="AB175:AD179"/>
    <mergeCell ref="AE175:AX176"/>
    <mergeCell ref="AE177:AX177"/>
    <mergeCell ref="AE178:AX179"/>
    <mergeCell ref="AE159:AX160"/>
    <mergeCell ref="AB161:AD165"/>
    <mergeCell ref="AE173:AX174"/>
    <mergeCell ref="AM150:AP150"/>
    <mergeCell ref="AQ150:AT150"/>
    <mergeCell ref="AB154:AD158"/>
    <mergeCell ref="G159:P160"/>
    <mergeCell ref="AQ437:AR437"/>
    <mergeCell ref="AU438:AX438"/>
    <mergeCell ref="AU442:AV442"/>
    <mergeCell ref="AQ442:AR442"/>
    <mergeCell ref="AS442:AT442"/>
    <mergeCell ref="Y435:AA435"/>
    <mergeCell ref="AB435:AD435"/>
    <mergeCell ref="AE435:AH435"/>
    <mergeCell ref="G146:X147"/>
    <mergeCell ref="Y146:AA146"/>
    <mergeCell ref="AQ149:AR149"/>
    <mergeCell ref="AS149:AT149"/>
    <mergeCell ref="AQ144:AT144"/>
    <mergeCell ref="AI146:AL146"/>
    <mergeCell ref="Y206:AA206"/>
    <mergeCell ref="AB206:AD206"/>
    <mergeCell ref="AU254:AX254"/>
    <mergeCell ref="AE208:AH209"/>
    <mergeCell ref="AU199:AX199"/>
    <mergeCell ref="G196:X197"/>
    <mergeCell ref="Y196:AA197"/>
    <mergeCell ref="AB196:AD197"/>
    <mergeCell ref="G210:X211"/>
    <mergeCell ref="Y210:AA210"/>
    <mergeCell ref="AE166:AX167"/>
    <mergeCell ref="AB168:AD172"/>
    <mergeCell ref="AE168:AX169"/>
    <mergeCell ref="AE170:AX170"/>
    <mergeCell ref="AE171:AX172"/>
    <mergeCell ref="AU204:AX204"/>
    <mergeCell ref="AQ205:AR205"/>
    <mergeCell ref="AS205:AT205"/>
    <mergeCell ref="AU205:AV205"/>
    <mergeCell ref="AQ147:AT147"/>
    <mergeCell ref="G204:X205"/>
    <mergeCell ref="AS209:AT209"/>
    <mergeCell ref="AU452:AV452"/>
    <mergeCell ref="AW452:AX452"/>
    <mergeCell ref="AM450:AP450"/>
    <mergeCell ref="AQ450:AT450"/>
    <mergeCell ref="AU450:AX450"/>
    <mergeCell ref="AE199:AH199"/>
    <mergeCell ref="AI199:AL199"/>
    <mergeCell ref="AM199:AP199"/>
    <mergeCell ref="AQ199:AT199"/>
    <mergeCell ref="AM195:AP195"/>
    <mergeCell ref="AQ195:AT195"/>
    <mergeCell ref="AU195:AX195"/>
    <mergeCell ref="AB449:AD449"/>
    <mergeCell ref="AE449:AH449"/>
    <mergeCell ref="AI449:AL449"/>
    <mergeCell ref="AM449:AP449"/>
    <mergeCell ref="AQ449:AT449"/>
    <mergeCell ref="AU449:AX449"/>
    <mergeCell ref="AQ434:AT434"/>
    <mergeCell ref="AI441:AL442"/>
    <mergeCell ref="AU444:AX444"/>
    <mergeCell ref="AU206:AX206"/>
    <mergeCell ref="AE206:AH206"/>
    <mergeCell ref="AI206:AL206"/>
    <mergeCell ref="AI208:AL209"/>
    <mergeCell ref="AM208:AP209"/>
    <mergeCell ref="AB208:AD209"/>
    <mergeCell ref="AE217:AX218"/>
    <mergeCell ref="AE219:AX220"/>
    <mergeCell ref="AU208:AX208"/>
    <mergeCell ref="AB210:AD210"/>
    <mergeCell ref="AE210:AH210"/>
    <mergeCell ref="Y450:AA450"/>
    <mergeCell ref="AB450:AD450"/>
    <mergeCell ref="AE450:AH450"/>
    <mergeCell ref="AI450:AL450"/>
    <mergeCell ref="G453:X455"/>
    <mergeCell ref="AE454:AH454"/>
    <mergeCell ref="AI454:AL454"/>
    <mergeCell ref="AM454:AP454"/>
    <mergeCell ref="AB182:AD186"/>
    <mergeCell ref="AE182:AX183"/>
    <mergeCell ref="AE184:AX184"/>
    <mergeCell ref="AW442:AX442"/>
    <mergeCell ref="AE196:AH197"/>
    <mergeCell ref="AU453:AX453"/>
    <mergeCell ref="Y454:AA454"/>
    <mergeCell ref="AB454:AD454"/>
    <mergeCell ref="AB445:AD445"/>
    <mergeCell ref="AE445:AH445"/>
    <mergeCell ref="AI445:AL445"/>
    <mergeCell ref="AM445:AP445"/>
    <mergeCell ref="AQ445:AT445"/>
    <mergeCell ref="AU445:AX445"/>
    <mergeCell ref="Y449:AA449"/>
    <mergeCell ref="Y453:AA453"/>
    <mergeCell ref="AB453:AD453"/>
    <mergeCell ref="AE453:AH453"/>
    <mergeCell ref="AI453:AL453"/>
    <mergeCell ref="AM453:AP453"/>
    <mergeCell ref="AQ453:AT453"/>
    <mergeCell ref="AQ451:AT451"/>
    <mergeCell ref="AU451:AX451"/>
    <mergeCell ref="AE452:AF452"/>
    <mergeCell ref="E456:F460"/>
    <mergeCell ref="G456:X457"/>
    <mergeCell ref="Y456:AA457"/>
    <mergeCell ref="AB456:AD457"/>
    <mergeCell ref="AE456:AH456"/>
    <mergeCell ref="AI456:AL457"/>
    <mergeCell ref="AM456:AP457"/>
    <mergeCell ref="AQ456:AT456"/>
    <mergeCell ref="E451:F455"/>
    <mergeCell ref="G451:X452"/>
    <mergeCell ref="Y451:AA452"/>
    <mergeCell ref="AB451:AD452"/>
    <mergeCell ref="AE451:AH451"/>
    <mergeCell ref="AI451:AL452"/>
    <mergeCell ref="AM451:AP452"/>
    <mergeCell ref="G458:X460"/>
    <mergeCell ref="Y458:AA458"/>
    <mergeCell ref="AB458:AD458"/>
    <mergeCell ref="AE458:AH458"/>
    <mergeCell ref="AI458:AL458"/>
    <mergeCell ref="AG452:AH452"/>
    <mergeCell ref="AQ452:AR452"/>
    <mergeCell ref="AS452:AT452"/>
    <mergeCell ref="AE459:AH459"/>
    <mergeCell ref="AI459:AL459"/>
    <mergeCell ref="AM465:AP465"/>
    <mergeCell ref="AQ454:AT454"/>
    <mergeCell ref="AU454:AX454"/>
    <mergeCell ref="Y455:AA455"/>
    <mergeCell ref="AB455:AD455"/>
    <mergeCell ref="AE455:AH455"/>
    <mergeCell ref="AI455:AL455"/>
    <mergeCell ref="AM455:AP455"/>
    <mergeCell ref="AM459:AP459"/>
    <mergeCell ref="AQ459:AT459"/>
    <mergeCell ref="AU459:AX459"/>
    <mergeCell ref="Y460:AA460"/>
    <mergeCell ref="AB460:AD460"/>
    <mergeCell ref="AE460:AH460"/>
    <mergeCell ref="AI460:AL460"/>
    <mergeCell ref="AM460:AP460"/>
    <mergeCell ref="AQ460:AT460"/>
    <mergeCell ref="AU460:AX460"/>
    <mergeCell ref="AU456:AX456"/>
    <mergeCell ref="AE457:AF457"/>
    <mergeCell ref="AG457:AH457"/>
    <mergeCell ref="AQ457:AR457"/>
    <mergeCell ref="AS457:AT457"/>
    <mergeCell ref="AU457:AV457"/>
    <mergeCell ref="AW457:AX457"/>
    <mergeCell ref="AQ455:AT455"/>
    <mergeCell ref="AU455:AX455"/>
    <mergeCell ref="AM458:AP458"/>
    <mergeCell ref="AQ458:AT458"/>
    <mergeCell ref="AU458:AX458"/>
    <mergeCell ref="Y459:AA459"/>
    <mergeCell ref="AB459:AD459"/>
    <mergeCell ref="AI463:AL463"/>
    <mergeCell ref="AM463:AP463"/>
    <mergeCell ref="AQ463:AT463"/>
    <mergeCell ref="AU463:AX463"/>
    <mergeCell ref="Y464:AA464"/>
    <mergeCell ref="AB464:AD464"/>
    <mergeCell ref="AE464:AH464"/>
    <mergeCell ref="AI464:AL464"/>
    <mergeCell ref="AM464:AP464"/>
    <mergeCell ref="AQ464:AT464"/>
    <mergeCell ref="AM461:AP462"/>
    <mergeCell ref="AQ461:AT461"/>
    <mergeCell ref="AU461:AX461"/>
    <mergeCell ref="AE462:AF462"/>
    <mergeCell ref="AG462:AH462"/>
    <mergeCell ref="AQ462:AR462"/>
    <mergeCell ref="AS462:AT462"/>
    <mergeCell ref="AU462:AV462"/>
    <mergeCell ref="AW462:AX462"/>
    <mergeCell ref="AI461:AL462"/>
    <mergeCell ref="G463:X465"/>
    <mergeCell ref="Y463:AA463"/>
    <mergeCell ref="AB463:AD463"/>
    <mergeCell ref="AE463:AH463"/>
    <mergeCell ref="AQ468:AT468"/>
    <mergeCell ref="AU468:AX468"/>
    <mergeCell ref="Y469:AA469"/>
    <mergeCell ref="AB469:AD469"/>
    <mergeCell ref="AE469:AH469"/>
    <mergeCell ref="AI469:AL469"/>
    <mergeCell ref="G468:X470"/>
    <mergeCell ref="Y468:AA468"/>
    <mergeCell ref="AB468:AD468"/>
    <mergeCell ref="AE468:AH468"/>
    <mergeCell ref="AI468:AL468"/>
    <mergeCell ref="AM468:AP468"/>
    <mergeCell ref="AI466:AL467"/>
    <mergeCell ref="AM466:AP467"/>
    <mergeCell ref="AQ466:AT466"/>
    <mergeCell ref="AU466:AX466"/>
    <mergeCell ref="AE467:AF467"/>
    <mergeCell ref="AG467:AH467"/>
    <mergeCell ref="AQ467:AR467"/>
    <mergeCell ref="AS467:AT467"/>
    <mergeCell ref="AU467:AV467"/>
    <mergeCell ref="AW467:AX467"/>
    <mergeCell ref="AU464:AX464"/>
    <mergeCell ref="Y465:AA465"/>
    <mergeCell ref="AB465:AD465"/>
    <mergeCell ref="AE465:AH465"/>
    <mergeCell ref="AI465:AL465"/>
    <mergeCell ref="AQ465:AT465"/>
    <mergeCell ref="AU465:AX465"/>
    <mergeCell ref="E466:F470"/>
    <mergeCell ref="G466:X467"/>
    <mergeCell ref="Y466:AA467"/>
    <mergeCell ref="AB466:AD467"/>
    <mergeCell ref="AE466:AH466"/>
    <mergeCell ref="AI474:AL474"/>
    <mergeCell ref="AM474:AP474"/>
    <mergeCell ref="AQ474:AT474"/>
    <mergeCell ref="AU474:AX474"/>
    <mergeCell ref="Y475:AA475"/>
    <mergeCell ref="AB475:AD475"/>
    <mergeCell ref="AE475:AH475"/>
    <mergeCell ref="AI475:AL475"/>
    <mergeCell ref="AM475:AP475"/>
    <mergeCell ref="AQ475:AT475"/>
    <mergeCell ref="AB471:AD472"/>
    <mergeCell ref="AE471:AH471"/>
    <mergeCell ref="AI471:AL472"/>
    <mergeCell ref="AM471:AP472"/>
    <mergeCell ref="AQ471:AT471"/>
    <mergeCell ref="AU471:AX471"/>
    <mergeCell ref="AQ470:AT470"/>
    <mergeCell ref="AU470:AX470"/>
    <mergeCell ref="G473:X475"/>
    <mergeCell ref="E471:F475"/>
    <mergeCell ref="E461:F465"/>
    <mergeCell ref="G461:X462"/>
    <mergeCell ref="Y461:AA462"/>
    <mergeCell ref="AB461:AD462"/>
    <mergeCell ref="AE461:AH461"/>
    <mergeCell ref="AM469:AP469"/>
    <mergeCell ref="AQ469:AT469"/>
    <mergeCell ref="AU469:AX469"/>
    <mergeCell ref="Y470:AA470"/>
    <mergeCell ref="AB470:AD470"/>
    <mergeCell ref="AE470:AH470"/>
    <mergeCell ref="AI470:AL470"/>
    <mergeCell ref="AM470:AP470"/>
    <mergeCell ref="AU478:AX478"/>
    <mergeCell ref="Y479:AA479"/>
    <mergeCell ref="AB479:AD479"/>
    <mergeCell ref="AE479:AH479"/>
    <mergeCell ref="AI479:AL479"/>
    <mergeCell ref="AM479:AP479"/>
    <mergeCell ref="AQ479:AT479"/>
    <mergeCell ref="AU479:AX479"/>
    <mergeCell ref="Y473:AA473"/>
    <mergeCell ref="AB473:AD473"/>
    <mergeCell ref="AE473:AH473"/>
    <mergeCell ref="AI473:AL473"/>
    <mergeCell ref="AE476:AH476"/>
    <mergeCell ref="AI476:AL477"/>
    <mergeCell ref="AM476:AP477"/>
    <mergeCell ref="G647:X648"/>
    <mergeCell ref="Y647:AA648"/>
    <mergeCell ref="AB647:AD648"/>
    <mergeCell ref="AE647:AH647"/>
    <mergeCell ref="AI647:AL648"/>
    <mergeCell ref="AM607:AP607"/>
    <mergeCell ref="AQ607:AT607"/>
    <mergeCell ref="AU607:AX607"/>
    <mergeCell ref="G471:X472"/>
    <mergeCell ref="Y471:AA472"/>
    <mergeCell ref="AM596:AP596"/>
    <mergeCell ref="AQ477:AR477"/>
    <mergeCell ref="AS477:AT477"/>
    <mergeCell ref="AU477:AV477"/>
    <mergeCell ref="AW477:AX477"/>
    <mergeCell ref="AU475:AX475"/>
    <mergeCell ref="Y480:AA480"/>
    <mergeCell ref="AB480:AD480"/>
    <mergeCell ref="Y474:AA474"/>
    <mergeCell ref="AB474:AD474"/>
    <mergeCell ref="AE474:AH474"/>
    <mergeCell ref="Y596:AA596"/>
    <mergeCell ref="AB596:AD596"/>
    <mergeCell ref="AI596:AL596"/>
    <mergeCell ref="AS599:AT599"/>
    <mergeCell ref="AU599:AV599"/>
    <mergeCell ref="AW599:AX599"/>
    <mergeCell ref="AG604:AH604"/>
    <mergeCell ref="AQ604:AR604"/>
    <mergeCell ref="AE597:AH597"/>
    <mergeCell ref="AI597:AL597"/>
    <mergeCell ref="AM597:AP597"/>
    <mergeCell ref="E646:F646"/>
    <mergeCell ref="G646:I646"/>
    <mergeCell ref="J646:T646"/>
    <mergeCell ref="U646:AX646"/>
    <mergeCell ref="E647:F651"/>
    <mergeCell ref="AE596:AH596"/>
    <mergeCell ref="G478:X480"/>
    <mergeCell ref="Y478:AA478"/>
    <mergeCell ref="AB478:AD478"/>
    <mergeCell ref="AE478:AH478"/>
    <mergeCell ref="AE472:AF472"/>
    <mergeCell ref="AG472:AH472"/>
    <mergeCell ref="AQ472:AR472"/>
    <mergeCell ref="AS472:AT472"/>
    <mergeCell ref="AU472:AV472"/>
    <mergeCell ref="AW472:AX472"/>
    <mergeCell ref="AQ476:AT476"/>
    <mergeCell ref="AU476:AX476"/>
    <mergeCell ref="AE477:AF477"/>
    <mergeCell ref="AG477:AH477"/>
    <mergeCell ref="AU647:AX647"/>
    <mergeCell ref="AE648:AF648"/>
    <mergeCell ref="AG648:AH648"/>
    <mergeCell ref="AI478:AL478"/>
    <mergeCell ref="AM478:AP478"/>
    <mergeCell ref="AQ478:AT478"/>
    <mergeCell ref="AI612:AL612"/>
    <mergeCell ref="AE622:AH622"/>
    <mergeCell ref="AU598:AX598"/>
    <mergeCell ref="AE599:AF599"/>
    <mergeCell ref="AG599:AH599"/>
    <mergeCell ref="AQ599:AR599"/>
    <mergeCell ref="C430:D699"/>
    <mergeCell ref="AE480:AH480"/>
    <mergeCell ref="AI480:AL480"/>
    <mergeCell ref="AM480:AP480"/>
    <mergeCell ref="AQ480:AT480"/>
    <mergeCell ref="AU480:AX480"/>
    <mergeCell ref="E476:F480"/>
    <mergeCell ref="G476:X477"/>
    <mergeCell ref="Y476:AA477"/>
    <mergeCell ref="AB476:AD477"/>
    <mergeCell ref="AQ648:AR648"/>
    <mergeCell ref="AS648:AT648"/>
    <mergeCell ref="AU648:AV648"/>
    <mergeCell ref="AW648:AX648"/>
    <mergeCell ref="AQ595:AT595"/>
    <mergeCell ref="AU595:AX595"/>
    <mergeCell ref="AQ596:AT596"/>
    <mergeCell ref="AQ647:AT647"/>
    <mergeCell ref="AM473:AP473"/>
    <mergeCell ref="AQ473:AT473"/>
    <mergeCell ref="AU473:AX473"/>
    <mergeCell ref="AQ649:AT649"/>
    <mergeCell ref="AU649:AX649"/>
    <mergeCell ref="Y650:AA650"/>
    <mergeCell ref="AB650:AD650"/>
    <mergeCell ref="AE650:AH650"/>
    <mergeCell ref="AI650:AL650"/>
    <mergeCell ref="AM650:AP650"/>
    <mergeCell ref="AQ650:AT650"/>
    <mergeCell ref="AU650:AX650"/>
    <mergeCell ref="AU655:AX655"/>
    <mergeCell ref="Y656:AA656"/>
    <mergeCell ref="AE602:AH602"/>
    <mergeCell ref="AI602:AL602"/>
    <mergeCell ref="AM602:AP602"/>
    <mergeCell ref="AQ602:AT602"/>
    <mergeCell ref="AU602:AX602"/>
    <mergeCell ref="AU651:AX651"/>
    <mergeCell ref="AM612:AP612"/>
    <mergeCell ref="AQ612:AT612"/>
    <mergeCell ref="AU612:AX612"/>
    <mergeCell ref="AE617:AH617"/>
    <mergeCell ref="AI617:AL617"/>
    <mergeCell ref="AM617:AP617"/>
    <mergeCell ref="AQ617:AT617"/>
    <mergeCell ref="AU617:AX617"/>
    <mergeCell ref="AM647:AP648"/>
    <mergeCell ref="AE612:AH612"/>
    <mergeCell ref="AS604:AT604"/>
    <mergeCell ref="AU604:AV604"/>
    <mergeCell ref="AW604:AX604"/>
    <mergeCell ref="AU611:AX611"/>
    <mergeCell ref="AE608:AH608"/>
    <mergeCell ref="AI608:AL609"/>
    <mergeCell ref="AU621:AX621"/>
    <mergeCell ref="AE618:AH618"/>
    <mergeCell ref="AI618:AL619"/>
    <mergeCell ref="AQ636:AT636"/>
    <mergeCell ref="AU636:AX636"/>
    <mergeCell ref="AM637:AP637"/>
    <mergeCell ref="AQ637:AT637"/>
    <mergeCell ref="AU637:AX637"/>
    <mergeCell ref="AM635:AP635"/>
    <mergeCell ref="AQ635:AT635"/>
    <mergeCell ref="G649:X651"/>
    <mergeCell ref="Y649:AA649"/>
    <mergeCell ref="AB649:AD649"/>
    <mergeCell ref="AE649:AH649"/>
    <mergeCell ref="AI649:AL649"/>
    <mergeCell ref="AM649:AP649"/>
    <mergeCell ref="AI654:AL654"/>
    <mergeCell ref="AM654:AP654"/>
    <mergeCell ref="AQ654:AT654"/>
    <mergeCell ref="AU654:AX654"/>
    <mergeCell ref="Y655:AA655"/>
    <mergeCell ref="AB655:AD655"/>
    <mergeCell ref="AE655:AH655"/>
    <mergeCell ref="AI655:AL655"/>
    <mergeCell ref="AM655:AP655"/>
    <mergeCell ref="AQ655:AT655"/>
    <mergeCell ref="AI652:AL653"/>
    <mergeCell ref="AM652:AP653"/>
    <mergeCell ref="AQ652:AT652"/>
    <mergeCell ref="AU652:AX652"/>
    <mergeCell ref="AE653:AF653"/>
    <mergeCell ref="AG653:AH653"/>
    <mergeCell ref="AQ653:AR653"/>
    <mergeCell ref="AS653:AT653"/>
    <mergeCell ref="AU653:AV653"/>
    <mergeCell ref="AW653:AX653"/>
    <mergeCell ref="Y651:AA651"/>
    <mergeCell ref="AB651:AD651"/>
    <mergeCell ref="AE651:AH651"/>
    <mergeCell ref="AI651:AL651"/>
    <mergeCell ref="AM651:AP651"/>
    <mergeCell ref="AQ651:AT651"/>
    <mergeCell ref="E652:F656"/>
    <mergeCell ref="G652:X653"/>
    <mergeCell ref="Y652:AA653"/>
    <mergeCell ref="AB652:AD653"/>
    <mergeCell ref="AE652:AH652"/>
    <mergeCell ref="G654:X656"/>
    <mergeCell ref="Y654:AA654"/>
    <mergeCell ref="AB654:AD654"/>
    <mergeCell ref="AE654:AH654"/>
    <mergeCell ref="AI659:AL659"/>
    <mergeCell ref="AM659:AP659"/>
    <mergeCell ref="AQ659:AT659"/>
    <mergeCell ref="AU659:AX659"/>
    <mergeCell ref="Y660:AA660"/>
    <mergeCell ref="AB660:AD660"/>
    <mergeCell ref="AE660:AH660"/>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B656:AD656"/>
    <mergeCell ref="AE656:AH656"/>
    <mergeCell ref="AI656:AL656"/>
    <mergeCell ref="AM656:AP656"/>
    <mergeCell ref="AQ656:AT656"/>
    <mergeCell ref="AU656:AX656"/>
    <mergeCell ref="G664:X666"/>
    <mergeCell ref="Y664:AA664"/>
    <mergeCell ref="AB664:AD664"/>
    <mergeCell ref="AE664:AH664"/>
    <mergeCell ref="AI664:AL664"/>
    <mergeCell ref="AM664:AP664"/>
    <mergeCell ref="AU662:AX662"/>
    <mergeCell ref="AE663:AF663"/>
    <mergeCell ref="AG663:AH663"/>
    <mergeCell ref="AQ663:AR663"/>
    <mergeCell ref="AS663:AT663"/>
    <mergeCell ref="AU663:AV663"/>
    <mergeCell ref="AW663:AX663"/>
    <mergeCell ref="AQ661:AT661"/>
    <mergeCell ref="AU661:AX661"/>
    <mergeCell ref="E662:F666"/>
    <mergeCell ref="G662:X663"/>
    <mergeCell ref="Y662:AA663"/>
    <mergeCell ref="AB662:AD663"/>
    <mergeCell ref="AE662:AH662"/>
    <mergeCell ref="AI662:AL663"/>
    <mergeCell ref="AM662:AP663"/>
    <mergeCell ref="AQ662:AT662"/>
    <mergeCell ref="G669:X671"/>
    <mergeCell ref="AI660:AL660"/>
    <mergeCell ref="AM660:AP660"/>
    <mergeCell ref="AQ660:AT660"/>
    <mergeCell ref="AU660:AX660"/>
    <mergeCell ref="Y661:AA661"/>
    <mergeCell ref="AB661:AD661"/>
    <mergeCell ref="AE661:AH661"/>
    <mergeCell ref="AI661:AL661"/>
    <mergeCell ref="AM661:AP661"/>
    <mergeCell ref="AE668:AF668"/>
    <mergeCell ref="AG668:AH668"/>
    <mergeCell ref="AQ668:AR668"/>
    <mergeCell ref="AS668:AT668"/>
    <mergeCell ref="AU668:AV668"/>
    <mergeCell ref="AW668:AX668"/>
    <mergeCell ref="AU666:AX666"/>
    <mergeCell ref="E667:F671"/>
    <mergeCell ref="G667:X668"/>
    <mergeCell ref="Y667:AA668"/>
    <mergeCell ref="AB667:AD668"/>
    <mergeCell ref="AE667:AH667"/>
    <mergeCell ref="AI667:AL668"/>
    <mergeCell ref="AM667:AP668"/>
    <mergeCell ref="AQ667:AT667"/>
    <mergeCell ref="AU667:AX667"/>
    <mergeCell ref="Y666:AA666"/>
    <mergeCell ref="AB666:AD666"/>
    <mergeCell ref="AE666:AH666"/>
    <mergeCell ref="AI666:AL666"/>
    <mergeCell ref="AM666:AP666"/>
    <mergeCell ref="AQ666:AT666"/>
    <mergeCell ref="AU671:AX671"/>
    <mergeCell ref="AQ664:AT664"/>
    <mergeCell ref="AU664:AX664"/>
    <mergeCell ref="Y665:AA665"/>
    <mergeCell ref="AB665:AD665"/>
    <mergeCell ref="AE665:AH665"/>
    <mergeCell ref="AI665:AL665"/>
    <mergeCell ref="AM665:AP665"/>
    <mergeCell ref="AQ665:AT665"/>
    <mergeCell ref="AU665:AX665"/>
    <mergeCell ref="Y671:AA671"/>
    <mergeCell ref="AB671:AD671"/>
    <mergeCell ref="AE671:AH671"/>
    <mergeCell ref="AI671:AL671"/>
    <mergeCell ref="AM671:AP671"/>
    <mergeCell ref="AQ671:AT671"/>
    <mergeCell ref="AU669:AX669"/>
    <mergeCell ref="Y670:AA670"/>
    <mergeCell ref="AB670:AD670"/>
    <mergeCell ref="AE670:AH670"/>
    <mergeCell ref="AI670:AL670"/>
    <mergeCell ref="AM670:AP670"/>
    <mergeCell ref="AQ670:AT670"/>
    <mergeCell ref="AU670:AX670"/>
    <mergeCell ref="Y669:AA669"/>
    <mergeCell ref="AB669:AD669"/>
    <mergeCell ref="AE669:AH669"/>
    <mergeCell ref="AI669:AL669"/>
    <mergeCell ref="AM669:AP669"/>
    <mergeCell ref="AQ669:AT669"/>
    <mergeCell ref="AQ674:AT674"/>
    <mergeCell ref="AU674:AX674"/>
    <mergeCell ref="Y675:AA675"/>
    <mergeCell ref="AB675:AD675"/>
    <mergeCell ref="AE675:AH675"/>
    <mergeCell ref="AI675:AL675"/>
    <mergeCell ref="AM675:AP675"/>
    <mergeCell ref="AQ675:AT675"/>
    <mergeCell ref="AU675:AX675"/>
    <mergeCell ref="G674:X676"/>
    <mergeCell ref="Y674:AA674"/>
    <mergeCell ref="AB674:AD674"/>
    <mergeCell ref="AE674:AH674"/>
    <mergeCell ref="AI674:AL674"/>
    <mergeCell ref="AM674:AP674"/>
    <mergeCell ref="Y676:AA676"/>
    <mergeCell ref="AB676:AD676"/>
    <mergeCell ref="AI672:AL673"/>
    <mergeCell ref="AM672:AP673"/>
    <mergeCell ref="AQ672:AT672"/>
    <mergeCell ref="AU672:AX672"/>
    <mergeCell ref="AE673:AF673"/>
    <mergeCell ref="AG673:AH673"/>
    <mergeCell ref="AQ673:AR673"/>
    <mergeCell ref="AS673:AT673"/>
    <mergeCell ref="AU673:AV673"/>
    <mergeCell ref="AW673:AX673"/>
    <mergeCell ref="AU679:AX679"/>
    <mergeCell ref="Y680:AA680"/>
    <mergeCell ref="AB680:AD680"/>
    <mergeCell ref="AE680:AH680"/>
    <mergeCell ref="AI680:AL680"/>
    <mergeCell ref="E672:F676"/>
    <mergeCell ref="G672:X673"/>
    <mergeCell ref="Y672:AA673"/>
    <mergeCell ref="AB672:AD673"/>
    <mergeCell ref="AE672:AH672"/>
    <mergeCell ref="AS678:AT678"/>
    <mergeCell ref="AU678:AV678"/>
    <mergeCell ref="AW678:AX678"/>
    <mergeCell ref="G679:X681"/>
    <mergeCell ref="Y679:AA679"/>
    <mergeCell ref="AB679:AD679"/>
    <mergeCell ref="AE679:AH679"/>
    <mergeCell ref="AI679:AL679"/>
    <mergeCell ref="AM679:AP679"/>
    <mergeCell ref="AQ679:AT679"/>
    <mergeCell ref="AU676:AX676"/>
    <mergeCell ref="E677:F681"/>
    <mergeCell ref="G677:X678"/>
    <mergeCell ref="Y677:AA678"/>
    <mergeCell ref="AB677:AD678"/>
    <mergeCell ref="AE677:AH677"/>
    <mergeCell ref="AI677:AL678"/>
    <mergeCell ref="AM677:AP678"/>
    <mergeCell ref="AQ677:AT677"/>
    <mergeCell ref="AU677:AX677"/>
    <mergeCell ref="AI684:AL684"/>
    <mergeCell ref="AM684:AP684"/>
    <mergeCell ref="AQ684:AT684"/>
    <mergeCell ref="AE676:AH676"/>
    <mergeCell ref="AI676:AL676"/>
    <mergeCell ref="AM676:AP676"/>
    <mergeCell ref="AQ676:AT676"/>
    <mergeCell ref="AE678:AF678"/>
    <mergeCell ref="AG678:AH678"/>
    <mergeCell ref="AQ678:AR678"/>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M680:AP680"/>
    <mergeCell ref="AQ680:AT680"/>
    <mergeCell ref="AU680:AX680"/>
    <mergeCell ref="Y681:AA681"/>
    <mergeCell ref="AB681:AD681"/>
    <mergeCell ref="AE681:AH681"/>
    <mergeCell ref="AI681:AL681"/>
    <mergeCell ref="AM681:AP681"/>
    <mergeCell ref="AQ681:AT681"/>
    <mergeCell ref="AU681:AX681"/>
    <mergeCell ref="AB686:AD686"/>
    <mergeCell ref="AE686:AH686"/>
    <mergeCell ref="AI686:AL686"/>
    <mergeCell ref="AM686:AP686"/>
    <mergeCell ref="AQ686:AT686"/>
    <mergeCell ref="AU686:AX686"/>
    <mergeCell ref="AU684:AX684"/>
    <mergeCell ref="Y685:AA685"/>
    <mergeCell ref="AB685:AD685"/>
    <mergeCell ref="AE685:AH685"/>
    <mergeCell ref="AI685:AL685"/>
    <mergeCell ref="AM685:AP685"/>
    <mergeCell ref="AM687:AP688"/>
    <mergeCell ref="AQ687:AT687"/>
    <mergeCell ref="AU687:AX687"/>
    <mergeCell ref="AE688:AF688"/>
    <mergeCell ref="AG688:AH688"/>
    <mergeCell ref="AQ688:AR688"/>
    <mergeCell ref="AS688:AT688"/>
    <mergeCell ref="AU688:AV688"/>
    <mergeCell ref="AW688:AX688"/>
    <mergeCell ref="E687:F691"/>
    <mergeCell ref="G687:X688"/>
    <mergeCell ref="Y687:AA688"/>
    <mergeCell ref="AB687:AD688"/>
    <mergeCell ref="AE687:AH687"/>
    <mergeCell ref="AI687:AL688"/>
    <mergeCell ref="G689:X691"/>
    <mergeCell ref="Y689:AA689"/>
    <mergeCell ref="AU691:AX691"/>
    <mergeCell ref="AQ685:AT685"/>
    <mergeCell ref="AU685:AX685"/>
    <mergeCell ref="Y686:AA686"/>
    <mergeCell ref="Y691:AA691"/>
    <mergeCell ref="AB691:AD691"/>
    <mergeCell ref="AE691:AH691"/>
    <mergeCell ref="AI691:AL691"/>
    <mergeCell ref="AM691:AP691"/>
    <mergeCell ref="AQ691:AT691"/>
    <mergeCell ref="AB690:AD690"/>
    <mergeCell ref="AE690:AH690"/>
    <mergeCell ref="AI690:AL690"/>
    <mergeCell ref="AM690:AP690"/>
    <mergeCell ref="AQ690:AT690"/>
    <mergeCell ref="AU690:AX690"/>
    <mergeCell ref="AU695:AX695"/>
    <mergeCell ref="Y696:AA696"/>
    <mergeCell ref="AB696:AD696"/>
    <mergeCell ref="AB689:AD689"/>
    <mergeCell ref="AE689:AH689"/>
    <mergeCell ref="AI689:AL689"/>
    <mergeCell ref="AM689:AP689"/>
    <mergeCell ref="AQ689:AT689"/>
    <mergeCell ref="AU689:AX689"/>
    <mergeCell ref="Y690:AA690"/>
    <mergeCell ref="AI694:AL694"/>
    <mergeCell ref="AM694:AP694"/>
    <mergeCell ref="AQ694:AT694"/>
    <mergeCell ref="AU694:AX694"/>
    <mergeCell ref="Y695:AA695"/>
    <mergeCell ref="AB695:AD695"/>
    <mergeCell ref="AE695:AH695"/>
    <mergeCell ref="AI695:AL695"/>
    <mergeCell ref="AM695:AP695"/>
    <mergeCell ref="AQ695:AT695"/>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AW594:AX594"/>
    <mergeCell ref="G595:X597"/>
    <mergeCell ref="Y595:AA595"/>
    <mergeCell ref="AB595:AD595"/>
    <mergeCell ref="AE595:AH595"/>
    <mergeCell ref="AI595:AL595"/>
    <mergeCell ref="AM595:AP595"/>
    <mergeCell ref="AU596:AX596"/>
    <mergeCell ref="Y597:AA597"/>
    <mergeCell ref="AB597:AD597"/>
    <mergeCell ref="AE593:AH593"/>
    <mergeCell ref="AI593:AL594"/>
    <mergeCell ref="AM593:AP594"/>
    <mergeCell ref="AQ593:AT593"/>
    <mergeCell ref="AU593:AX593"/>
    <mergeCell ref="AE594:AF594"/>
    <mergeCell ref="AG594:AH594"/>
    <mergeCell ref="AQ594:AR594"/>
    <mergeCell ref="AS594:AT594"/>
    <mergeCell ref="AU594:AV594"/>
    <mergeCell ref="AQ597:AT597"/>
    <mergeCell ref="AU597:AX597"/>
    <mergeCell ref="E697:AX697"/>
    <mergeCell ref="E698:AX699"/>
    <mergeCell ref="E592:F592"/>
    <mergeCell ref="G592:I592"/>
    <mergeCell ref="J592:T592"/>
    <mergeCell ref="U592:AX592"/>
    <mergeCell ref="E593:F597"/>
    <mergeCell ref="G593:X594"/>
    <mergeCell ref="Y593:AA594"/>
    <mergeCell ref="AB593:AD594"/>
    <mergeCell ref="AU601:AX601"/>
    <mergeCell ref="Y602:AA602"/>
    <mergeCell ref="AB602:AD602"/>
    <mergeCell ref="AE696:AH696"/>
    <mergeCell ref="AI696:AL696"/>
    <mergeCell ref="AM696:AP696"/>
    <mergeCell ref="AQ696:AT696"/>
    <mergeCell ref="AU696:AX696"/>
    <mergeCell ref="AM692:AP693"/>
    <mergeCell ref="AQ692:AT692"/>
    <mergeCell ref="AI600:AL600"/>
    <mergeCell ref="AM600:AP600"/>
    <mergeCell ref="AQ600:AT600"/>
    <mergeCell ref="AU600:AX600"/>
    <mergeCell ref="Y601:AA601"/>
    <mergeCell ref="AB601:AD601"/>
    <mergeCell ref="AE601:AH601"/>
    <mergeCell ref="AI601:AL601"/>
    <mergeCell ref="AM601:AP601"/>
    <mergeCell ref="AQ601:AT601"/>
    <mergeCell ref="AM598:AP599"/>
    <mergeCell ref="AQ598:AT598"/>
    <mergeCell ref="E598:F602"/>
    <mergeCell ref="G598:X599"/>
    <mergeCell ref="Y598:AA599"/>
    <mergeCell ref="AB598:AD599"/>
    <mergeCell ref="AE598:AH598"/>
    <mergeCell ref="AI598:AL599"/>
    <mergeCell ref="G600:X602"/>
    <mergeCell ref="Y600:AA600"/>
    <mergeCell ref="AB600:AD600"/>
    <mergeCell ref="AE600:AH600"/>
    <mergeCell ref="AQ605:AT605"/>
    <mergeCell ref="AU605:AX605"/>
    <mergeCell ref="Y606:AA606"/>
    <mergeCell ref="AB606:AD606"/>
    <mergeCell ref="AE606:AH606"/>
    <mergeCell ref="AI606:AL606"/>
    <mergeCell ref="AM606:AP606"/>
    <mergeCell ref="AQ606:AT606"/>
    <mergeCell ref="AU606:AX606"/>
    <mergeCell ref="G605:X607"/>
    <mergeCell ref="Y605:AA605"/>
    <mergeCell ref="AB605:AD605"/>
    <mergeCell ref="AE605:AH605"/>
    <mergeCell ref="AI605:AL605"/>
    <mergeCell ref="AM605:AP605"/>
    <mergeCell ref="Y607:AA607"/>
    <mergeCell ref="AB607:AD607"/>
    <mergeCell ref="AE607:AH607"/>
    <mergeCell ref="AI607:AL607"/>
    <mergeCell ref="AQ603:AT603"/>
    <mergeCell ref="AU603:AX603"/>
    <mergeCell ref="AE604:AF604"/>
    <mergeCell ref="E603:F607"/>
    <mergeCell ref="G603:X604"/>
    <mergeCell ref="Y603:AA604"/>
    <mergeCell ref="AB603:AD604"/>
    <mergeCell ref="AE603:AH603"/>
    <mergeCell ref="AI603:AL604"/>
    <mergeCell ref="AM603:AP604"/>
    <mergeCell ref="AI610:AL610"/>
    <mergeCell ref="AM610:AP610"/>
    <mergeCell ref="AQ610:AT610"/>
    <mergeCell ref="AU610:AX610"/>
    <mergeCell ref="Y611:AA611"/>
    <mergeCell ref="AB611:AD611"/>
    <mergeCell ref="AE611:AH611"/>
    <mergeCell ref="AI611:AL611"/>
    <mergeCell ref="AM611:AP611"/>
    <mergeCell ref="AQ611:AT611"/>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G610:X612"/>
    <mergeCell ref="Y610:AA610"/>
    <mergeCell ref="AB610:AD610"/>
    <mergeCell ref="AE610:AH610"/>
    <mergeCell ref="AQ615:AT615"/>
    <mergeCell ref="AU615:AX615"/>
    <mergeCell ref="Y616:AA616"/>
    <mergeCell ref="AB616:AD616"/>
    <mergeCell ref="AE616:AH616"/>
    <mergeCell ref="AI616:AL616"/>
    <mergeCell ref="AM616:AP616"/>
    <mergeCell ref="AQ616:AT616"/>
    <mergeCell ref="AU616:AX616"/>
    <mergeCell ref="G615:X617"/>
    <mergeCell ref="Y615:AA615"/>
    <mergeCell ref="AB615:AD615"/>
    <mergeCell ref="AE615:AH615"/>
    <mergeCell ref="AI615:AL615"/>
    <mergeCell ref="AM615:AP615"/>
    <mergeCell ref="Y617:AA617"/>
    <mergeCell ref="AB617:AD617"/>
    <mergeCell ref="AQ613:AT613"/>
    <mergeCell ref="AU613:AX613"/>
    <mergeCell ref="AE614:AF614"/>
    <mergeCell ref="AG614:AH614"/>
    <mergeCell ref="AQ614:AR614"/>
    <mergeCell ref="AS614:AT614"/>
    <mergeCell ref="AU614:AV614"/>
    <mergeCell ref="AW614:AX614"/>
    <mergeCell ref="Y612:AA612"/>
    <mergeCell ref="AB612:AD612"/>
    <mergeCell ref="E613:F617"/>
    <mergeCell ref="G613:X614"/>
    <mergeCell ref="Y613:AA614"/>
    <mergeCell ref="AB613:AD614"/>
    <mergeCell ref="AE613:AH613"/>
    <mergeCell ref="AI613:AL614"/>
    <mergeCell ref="AM613:AP614"/>
    <mergeCell ref="AI620:AL620"/>
    <mergeCell ref="AM620:AP620"/>
    <mergeCell ref="AQ620:AT620"/>
    <mergeCell ref="AU620:AX620"/>
    <mergeCell ref="Y621:AA621"/>
    <mergeCell ref="AB621:AD621"/>
    <mergeCell ref="AE621:AH621"/>
    <mergeCell ref="AI621:AL621"/>
    <mergeCell ref="AM621:AP621"/>
    <mergeCell ref="AQ621:AT621"/>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G620:X622"/>
    <mergeCell ref="Y620:AA620"/>
    <mergeCell ref="AB620:AD620"/>
    <mergeCell ref="AE620:AH620"/>
    <mergeCell ref="AI625:AL625"/>
    <mergeCell ref="AM625:AP625"/>
    <mergeCell ref="AQ625:AT625"/>
    <mergeCell ref="AU625:AX625"/>
    <mergeCell ref="Y626:AA626"/>
    <mergeCell ref="AB626:AD626"/>
    <mergeCell ref="AE626:AH626"/>
    <mergeCell ref="AI626:AL626"/>
    <mergeCell ref="AM626:AP626"/>
    <mergeCell ref="AU623:AX623"/>
    <mergeCell ref="AE624:AF624"/>
    <mergeCell ref="AG624:AH624"/>
    <mergeCell ref="AQ624:AR624"/>
    <mergeCell ref="AS624:AT624"/>
    <mergeCell ref="AU624:AV624"/>
    <mergeCell ref="AW624:AX624"/>
    <mergeCell ref="Y622:AA622"/>
    <mergeCell ref="AB622:AD622"/>
    <mergeCell ref="E623:F627"/>
    <mergeCell ref="G623:X624"/>
    <mergeCell ref="Y623:AA624"/>
    <mergeCell ref="AB623:AD624"/>
    <mergeCell ref="AE623:AH623"/>
    <mergeCell ref="AI623:AL624"/>
    <mergeCell ref="G625:X627"/>
    <mergeCell ref="Y625:AA625"/>
    <mergeCell ref="AB625:AD625"/>
    <mergeCell ref="AE625:AH625"/>
    <mergeCell ref="AI630:AL630"/>
    <mergeCell ref="AM630:AP630"/>
    <mergeCell ref="AQ630:AT630"/>
    <mergeCell ref="AU630:AX630"/>
    <mergeCell ref="AI622:AL622"/>
    <mergeCell ref="AM622:AP622"/>
    <mergeCell ref="AQ622:AT622"/>
    <mergeCell ref="AU622:AX622"/>
    <mergeCell ref="AM623:AP624"/>
    <mergeCell ref="AQ623:AT623"/>
    <mergeCell ref="AM628:AP629"/>
    <mergeCell ref="AQ628:AT628"/>
    <mergeCell ref="AU628:AX628"/>
    <mergeCell ref="AE629:AF629"/>
    <mergeCell ref="AG629:AH629"/>
    <mergeCell ref="AQ629:AR629"/>
    <mergeCell ref="AS629:AT629"/>
    <mergeCell ref="AU629:AV629"/>
    <mergeCell ref="AW629:AX629"/>
    <mergeCell ref="AQ626:AT626"/>
    <mergeCell ref="AU626:AX626"/>
    <mergeCell ref="Y627:AA627"/>
    <mergeCell ref="AB627:AD627"/>
    <mergeCell ref="AE627:AH627"/>
    <mergeCell ref="AI627:AL627"/>
    <mergeCell ref="AM627:AP627"/>
    <mergeCell ref="AQ627:AT627"/>
    <mergeCell ref="AU627:AX627"/>
    <mergeCell ref="AU631:AX631"/>
    <mergeCell ref="Y632:AA632"/>
    <mergeCell ref="AB632:AD632"/>
    <mergeCell ref="AE632:AH632"/>
    <mergeCell ref="AI632:AL632"/>
    <mergeCell ref="AM632:AP632"/>
    <mergeCell ref="AQ632:AT632"/>
    <mergeCell ref="AU632:AX632"/>
    <mergeCell ref="Y631:AA631"/>
    <mergeCell ref="AB631:AD631"/>
    <mergeCell ref="AE631:AH631"/>
    <mergeCell ref="AI631:AL631"/>
    <mergeCell ref="AM631:AP631"/>
    <mergeCell ref="AQ631:AT631"/>
    <mergeCell ref="E633:F637"/>
    <mergeCell ref="G633:X634"/>
    <mergeCell ref="Y633:AA634"/>
    <mergeCell ref="AB633:AD634"/>
    <mergeCell ref="AE633:AH633"/>
    <mergeCell ref="AI633:AL634"/>
    <mergeCell ref="G635:X637"/>
    <mergeCell ref="Y635:AA635"/>
    <mergeCell ref="AB635:AD635"/>
    <mergeCell ref="E628:F632"/>
    <mergeCell ref="G628:X629"/>
    <mergeCell ref="Y628:AA629"/>
    <mergeCell ref="AB628:AD629"/>
    <mergeCell ref="AE628:AH628"/>
    <mergeCell ref="AI628:AL629"/>
    <mergeCell ref="G630:X632"/>
    <mergeCell ref="Y630:AA630"/>
    <mergeCell ref="AB630:AD630"/>
    <mergeCell ref="AE630:AH630"/>
    <mergeCell ref="Y637:AA637"/>
    <mergeCell ref="AB637:AD637"/>
    <mergeCell ref="AE637:AH637"/>
    <mergeCell ref="AI637:AL637"/>
    <mergeCell ref="AE635:AH635"/>
    <mergeCell ref="AI635:AL635"/>
    <mergeCell ref="AU635:AX635"/>
    <mergeCell ref="Y636:AA636"/>
    <mergeCell ref="AB636:AD636"/>
    <mergeCell ref="AE636:AH636"/>
    <mergeCell ref="AI636:AL636"/>
    <mergeCell ref="AM636:AP636"/>
    <mergeCell ref="AM633:AP634"/>
    <mergeCell ref="AQ633:AT633"/>
    <mergeCell ref="AU633:AX633"/>
    <mergeCell ref="AE634:AF634"/>
    <mergeCell ref="AG634:AH634"/>
    <mergeCell ref="AQ634:AR634"/>
    <mergeCell ref="AS634:AT634"/>
    <mergeCell ref="AU634:AV634"/>
    <mergeCell ref="AW634:AX634"/>
    <mergeCell ref="AU640:AX640"/>
    <mergeCell ref="Y641:AA641"/>
    <mergeCell ref="AB641:AD641"/>
    <mergeCell ref="AE641:AH641"/>
    <mergeCell ref="AI641:AL641"/>
    <mergeCell ref="AM641:AP641"/>
    <mergeCell ref="AQ641:AT641"/>
    <mergeCell ref="AU641:AX641"/>
    <mergeCell ref="AS639:AT639"/>
    <mergeCell ref="AU639:AV639"/>
    <mergeCell ref="AW639:AX639"/>
    <mergeCell ref="G640:X642"/>
    <mergeCell ref="Y640:AA640"/>
    <mergeCell ref="AB640:AD640"/>
    <mergeCell ref="AE640:AH640"/>
    <mergeCell ref="AI640:AL640"/>
    <mergeCell ref="AM640:AP640"/>
    <mergeCell ref="AQ640:AT640"/>
    <mergeCell ref="E638:F642"/>
    <mergeCell ref="G638:X639"/>
    <mergeCell ref="Y638:AA639"/>
    <mergeCell ref="AB638:AD639"/>
    <mergeCell ref="AE638:AH638"/>
    <mergeCell ref="AI638:AL639"/>
    <mergeCell ref="AE639:AF639"/>
    <mergeCell ref="AG639:AH639"/>
    <mergeCell ref="Y642:AA642"/>
    <mergeCell ref="AB642:AD642"/>
    <mergeCell ref="AW540:AX540"/>
    <mergeCell ref="G541:X543"/>
    <mergeCell ref="Y541:AA541"/>
    <mergeCell ref="AB541:AD541"/>
    <mergeCell ref="AE541:AH541"/>
    <mergeCell ref="AI541:AL541"/>
    <mergeCell ref="AM541:AP541"/>
    <mergeCell ref="AQ545:AR545"/>
    <mergeCell ref="AS545:AT545"/>
    <mergeCell ref="AU545:AV545"/>
    <mergeCell ref="AW545:AX545"/>
    <mergeCell ref="AU543:AX543"/>
    <mergeCell ref="E544:F548"/>
    <mergeCell ref="G544:X545"/>
    <mergeCell ref="Y544:AA545"/>
    <mergeCell ref="AB544:AD545"/>
    <mergeCell ref="AE544:AH544"/>
    <mergeCell ref="AI544:AL545"/>
    <mergeCell ref="AM544:AP545"/>
    <mergeCell ref="AQ544:AT544"/>
    <mergeCell ref="AU544:AX544"/>
    <mergeCell ref="Y543:AA543"/>
    <mergeCell ref="AB543:AD543"/>
    <mergeCell ref="AE543:AH543"/>
    <mergeCell ref="AI543:AL543"/>
    <mergeCell ref="AM543:AP543"/>
    <mergeCell ref="AQ543:AT543"/>
    <mergeCell ref="AQ541:AT541"/>
    <mergeCell ref="AU541:AX541"/>
    <mergeCell ref="Y542:AA542"/>
    <mergeCell ref="AB542:AD542"/>
    <mergeCell ref="AE542:AH542"/>
    <mergeCell ref="AE539:AH539"/>
    <mergeCell ref="AI539:AL540"/>
    <mergeCell ref="AM539:AP540"/>
    <mergeCell ref="AQ539:AT539"/>
    <mergeCell ref="AU539:AX539"/>
    <mergeCell ref="AE540:AF540"/>
    <mergeCell ref="AG540:AH540"/>
    <mergeCell ref="AQ540:AR540"/>
    <mergeCell ref="AS540:AT540"/>
    <mergeCell ref="AU540:AV540"/>
    <mergeCell ref="E643:AX643"/>
    <mergeCell ref="E644:AX645"/>
    <mergeCell ref="E538:F538"/>
    <mergeCell ref="G538:I538"/>
    <mergeCell ref="J538:T538"/>
    <mergeCell ref="U538:AX538"/>
    <mergeCell ref="E539:F543"/>
    <mergeCell ref="G539:X540"/>
    <mergeCell ref="Y539:AA540"/>
    <mergeCell ref="AB539:AD540"/>
    <mergeCell ref="G546:X548"/>
    <mergeCell ref="AE642:AH642"/>
    <mergeCell ref="AI642:AL642"/>
    <mergeCell ref="AM642:AP642"/>
    <mergeCell ref="AQ642:AT642"/>
    <mergeCell ref="AU642:AX642"/>
    <mergeCell ref="AM638:AP639"/>
    <mergeCell ref="AQ638:AT638"/>
    <mergeCell ref="AU638:AX638"/>
    <mergeCell ref="AQ639:AR639"/>
    <mergeCell ref="AE545:AF545"/>
    <mergeCell ref="AG545:AH545"/>
    <mergeCell ref="AI542:AL542"/>
    <mergeCell ref="AM542:AP542"/>
    <mergeCell ref="AQ542:AT542"/>
    <mergeCell ref="AU542:AX542"/>
    <mergeCell ref="AU547:AX547"/>
    <mergeCell ref="Y548:AA548"/>
    <mergeCell ref="AB548:AD548"/>
    <mergeCell ref="AE548:AH548"/>
    <mergeCell ref="AI548:AL548"/>
    <mergeCell ref="AM548:AP548"/>
    <mergeCell ref="AQ548:AT548"/>
    <mergeCell ref="AU548:AX548"/>
    <mergeCell ref="Y547:AA547"/>
    <mergeCell ref="AB547:AD547"/>
    <mergeCell ref="AE547:AH547"/>
    <mergeCell ref="AI547:AL547"/>
    <mergeCell ref="AM547:AP547"/>
    <mergeCell ref="AQ547:AT547"/>
    <mergeCell ref="Y546:AA546"/>
    <mergeCell ref="AB546:AD546"/>
    <mergeCell ref="AE546:AH546"/>
    <mergeCell ref="AI546:AL546"/>
    <mergeCell ref="AM546:AP546"/>
    <mergeCell ref="AQ546:AT546"/>
    <mergeCell ref="AU546:AX546"/>
    <mergeCell ref="AI551:AL551"/>
    <mergeCell ref="AM551:AP551"/>
    <mergeCell ref="AQ551:AT551"/>
    <mergeCell ref="AU551:AX551"/>
    <mergeCell ref="Y552:AA552"/>
    <mergeCell ref="AB552:AD552"/>
    <mergeCell ref="AE552:AH552"/>
    <mergeCell ref="AI552:AL552"/>
    <mergeCell ref="AM552:AP552"/>
    <mergeCell ref="AQ552:AT552"/>
    <mergeCell ref="AM549:AP550"/>
    <mergeCell ref="AQ549:AT549"/>
    <mergeCell ref="AU549:AX549"/>
    <mergeCell ref="AE550:AF550"/>
    <mergeCell ref="AG550:AH550"/>
    <mergeCell ref="AQ550:AR550"/>
    <mergeCell ref="AS550:AT550"/>
    <mergeCell ref="AU550:AV550"/>
    <mergeCell ref="AW550:AX550"/>
    <mergeCell ref="Y549:AA550"/>
    <mergeCell ref="AB549:AD550"/>
    <mergeCell ref="AB551:AD551"/>
    <mergeCell ref="AE551:AH551"/>
    <mergeCell ref="AU552:AX552"/>
    <mergeCell ref="E564:F568"/>
    <mergeCell ref="E554:F558"/>
    <mergeCell ref="G554:X555"/>
    <mergeCell ref="Y554:AA555"/>
    <mergeCell ref="AB554:AD555"/>
    <mergeCell ref="AE554:AH554"/>
    <mergeCell ref="G561:X563"/>
    <mergeCell ref="Y561:AA561"/>
    <mergeCell ref="AB561:AD561"/>
    <mergeCell ref="AE561:AH561"/>
    <mergeCell ref="AI561:AL561"/>
    <mergeCell ref="AM561:AP561"/>
    <mergeCell ref="AU559:AX559"/>
    <mergeCell ref="AE560:AF560"/>
    <mergeCell ref="AG560:AH560"/>
    <mergeCell ref="AQ560:AR560"/>
    <mergeCell ref="AS560:AT560"/>
    <mergeCell ref="AU560:AV560"/>
    <mergeCell ref="AW560:AX560"/>
    <mergeCell ref="AQ558:AT558"/>
    <mergeCell ref="AQ556:AT556"/>
    <mergeCell ref="AU556:AX556"/>
    <mergeCell ref="Y557:AA557"/>
    <mergeCell ref="AB557:AD557"/>
    <mergeCell ref="AE557:AH557"/>
    <mergeCell ref="AI557:AL557"/>
    <mergeCell ref="G556:X558"/>
    <mergeCell ref="Y556:AA556"/>
    <mergeCell ref="AB556:AD556"/>
    <mergeCell ref="AE556:AH556"/>
    <mergeCell ref="AI556:AL556"/>
    <mergeCell ref="AM556:AP556"/>
    <mergeCell ref="AE562:AH562"/>
    <mergeCell ref="AI562:AL562"/>
    <mergeCell ref="AM562:AP562"/>
    <mergeCell ref="AQ562:AT562"/>
    <mergeCell ref="AU562:AX562"/>
    <mergeCell ref="AQ561:AT561"/>
    <mergeCell ref="Y553:AA553"/>
    <mergeCell ref="AQ553:AT553"/>
    <mergeCell ref="AU553:AX553"/>
    <mergeCell ref="AB553:AD553"/>
    <mergeCell ref="AE553:AH553"/>
    <mergeCell ref="AI553:AL553"/>
    <mergeCell ref="AM553:AP553"/>
    <mergeCell ref="AE566:AH566"/>
    <mergeCell ref="AI566:AL566"/>
    <mergeCell ref="AM566:AP566"/>
    <mergeCell ref="AQ566:AT566"/>
    <mergeCell ref="AU566:AX566"/>
    <mergeCell ref="AI554:AL555"/>
    <mergeCell ref="AM554:AP555"/>
    <mergeCell ref="AQ554:AT554"/>
    <mergeCell ref="AU554:AX554"/>
    <mergeCell ref="AE555:AF555"/>
    <mergeCell ref="AG555:AH555"/>
    <mergeCell ref="AQ555:AR555"/>
    <mergeCell ref="AS555:AT555"/>
    <mergeCell ref="AU555:AV555"/>
    <mergeCell ref="AW555:AX555"/>
    <mergeCell ref="AU558:AX558"/>
    <mergeCell ref="E549:F553"/>
    <mergeCell ref="G549:X550"/>
    <mergeCell ref="AM557:AP557"/>
    <mergeCell ref="AQ557:AT557"/>
    <mergeCell ref="AU557:AX557"/>
    <mergeCell ref="Y558:AA558"/>
    <mergeCell ref="AB558:AD558"/>
    <mergeCell ref="AE558:AH558"/>
    <mergeCell ref="AI558:AL558"/>
    <mergeCell ref="AM558:AP558"/>
    <mergeCell ref="AU563:AX563"/>
    <mergeCell ref="AM559:AP560"/>
    <mergeCell ref="AQ559:AT559"/>
    <mergeCell ref="AE549:AH549"/>
    <mergeCell ref="AI549:AL550"/>
    <mergeCell ref="G551:X553"/>
    <mergeCell ref="Y551:AA551"/>
    <mergeCell ref="E559:F563"/>
    <mergeCell ref="G559:X560"/>
    <mergeCell ref="Y559:AA560"/>
    <mergeCell ref="AB559:AD560"/>
    <mergeCell ref="AE559:AH559"/>
    <mergeCell ref="AI559:AL560"/>
    <mergeCell ref="Y563:AA563"/>
    <mergeCell ref="AB563:AD563"/>
    <mergeCell ref="AE563:AH563"/>
    <mergeCell ref="AI563:AL563"/>
    <mergeCell ref="AM563:AP563"/>
    <mergeCell ref="AQ563:AT563"/>
    <mergeCell ref="AU561:AX561"/>
    <mergeCell ref="Y562:AA562"/>
    <mergeCell ref="AB562:AD562"/>
    <mergeCell ref="AQ571:AT571"/>
    <mergeCell ref="AU571:AX571"/>
    <mergeCell ref="Y572:AA572"/>
    <mergeCell ref="AB572:AD572"/>
    <mergeCell ref="AE572:AH572"/>
    <mergeCell ref="AI572:AL572"/>
    <mergeCell ref="AM572:AP572"/>
    <mergeCell ref="AQ572:AT572"/>
    <mergeCell ref="AU572:AX572"/>
    <mergeCell ref="G564:X565"/>
    <mergeCell ref="Y564:AA565"/>
    <mergeCell ref="AB564:AD565"/>
    <mergeCell ref="AE564:AH564"/>
    <mergeCell ref="AI564:AL565"/>
    <mergeCell ref="AM564:AP565"/>
    <mergeCell ref="AQ564:AT564"/>
    <mergeCell ref="AU564:AX564"/>
    <mergeCell ref="G566:X568"/>
    <mergeCell ref="Y566:AA566"/>
    <mergeCell ref="AE565:AF565"/>
    <mergeCell ref="AG565:AH565"/>
    <mergeCell ref="AQ565:AR565"/>
    <mergeCell ref="AS565:AT565"/>
    <mergeCell ref="AU565:AV565"/>
    <mergeCell ref="AW565:AX565"/>
    <mergeCell ref="Y567:AA567"/>
    <mergeCell ref="AB567:AD567"/>
    <mergeCell ref="AE567:AH567"/>
    <mergeCell ref="AI567:AL567"/>
    <mergeCell ref="AM567:AP567"/>
    <mergeCell ref="AQ567:AT567"/>
    <mergeCell ref="AB566:AD566"/>
    <mergeCell ref="AM569:AP570"/>
    <mergeCell ref="AQ569:AT569"/>
    <mergeCell ref="AU569:AX569"/>
    <mergeCell ref="AE570:AF570"/>
    <mergeCell ref="AG570:AH570"/>
    <mergeCell ref="AQ570:AR570"/>
    <mergeCell ref="AS570:AT570"/>
    <mergeCell ref="AU570:AV570"/>
    <mergeCell ref="AW570:AX570"/>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S575:AT575"/>
    <mergeCell ref="AU575:AV575"/>
    <mergeCell ref="AW575:AX575"/>
    <mergeCell ref="G576:X578"/>
    <mergeCell ref="Y576:AA576"/>
    <mergeCell ref="AB576:AD576"/>
    <mergeCell ref="AE576:AH576"/>
    <mergeCell ref="AI576:AL576"/>
    <mergeCell ref="AM576:AP576"/>
    <mergeCell ref="AQ576:AT576"/>
    <mergeCell ref="E574:F578"/>
    <mergeCell ref="G574:X575"/>
    <mergeCell ref="Y574:AA575"/>
    <mergeCell ref="AB574:AD575"/>
    <mergeCell ref="AE574:AH574"/>
    <mergeCell ref="AI574:AL575"/>
    <mergeCell ref="AE575:AF575"/>
    <mergeCell ref="AG575:AH575"/>
    <mergeCell ref="G571:X573"/>
    <mergeCell ref="Y571:AA571"/>
    <mergeCell ref="AB571:AD571"/>
    <mergeCell ref="AE571:AH571"/>
    <mergeCell ref="AI571:AL571"/>
    <mergeCell ref="AM571:AP571"/>
    <mergeCell ref="Y573:AA573"/>
    <mergeCell ref="AB573:AD573"/>
    <mergeCell ref="AI569:AL570"/>
    <mergeCell ref="AE573:AH573"/>
    <mergeCell ref="AI573:AL573"/>
    <mergeCell ref="AM573:AP573"/>
    <mergeCell ref="AQ573:AT573"/>
    <mergeCell ref="AU573:AX573"/>
    <mergeCell ref="AM574:AP575"/>
    <mergeCell ref="AQ574:AT574"/>
    <mergeCell ref="AU574:AX574"/>
    <mergeCell ref="AQ575:AR575"/>
    <mergeCell ref="G581:X583"/>
    <mergeCell ref="Y581:AA581"/>
    <mergeCell ref="AB581:AD581"/>
    <mergeCell ref="AE581:AH581"/>
    <mergeCell ref="AI581:AL581"/>
    <mergeCell ref="AM581:AP581"/>
    <mergeCell ref="AU579:AX579"/>
    <mergeCell ref="AE580:AF580"/>
    <mergeCell ref="AG580:AH580"/>
    <mergeCell ref="AQ580:AR580"/>
    <mergeCell ref="AS580:AT580"/>
    <mergeCell ref="AU580:AV580"/>
    <mergeCell ref="AW580:AX580"/>
    <mergeCell ref="AQ578:AT578"/>
    <mergeCell ref="AU578:AX578"/>
    <mergeCell ref="AU576:AX576"/>
    <mergeCell ref="Y577:AA577"/>
    <mergeCell ref="AB577:AD577"/>
    <mergeCell ref="AE577:AH577"/>
    <mergeCell ref="AI577:AL577"/>
    <mergeCell ref="E579:F583"/>
    <mergeCell ref="G579:X580"/>
    <mergeCell ref="Y579:AA580"/>
    <mergeCell ref="AB579:AD580"/>
    <mergeCell ref="AE579:AH579"/>
    <mergeCell ref="AI579:AL580"/>
    <mergeCell ref="AM579:AP580"/>
    <mergeCell ref="AQ579:AT579"/>
    <mergeCell ref="G586:X588"/>
    <mergeCell ref="Y586:AA586"/>
    <mergeCell ref="AM577:AP577"/>
    <mergeCell ref="AQ577:AT577"/>
    <mergeCell ref="AU577:AX577"/>
    <mergeCell ref="Y578:AA578"/>
    <mergeCell ref="AB578:AD578"/>
    <mergeCell ref="AE578:AH578"/>
    <mergeCell ref="AI578:AL578"/>
    <mergeCell ref="AM578:AP578"/>
    <mergeCell ref="AU584:AX584"/>
    <mergeCell ref="AE585:AF585"/>
    <mergeCell ref="AG585:AH585"/>
    <mergeCell ref="AQ585:AR585"/>
    <mergeCell ref="AS585:AT585"/>
    <mergeCell ref="AU585:AV585"/>
    <mergeCell ref="AW585:AX585"/>
    <mergeCell ref="AQ583:AT583"/>
    <mergeCell ref="AU583:AX583"/>
    <mergeCell ref="E584:F588"/>
    <mergeCell ref="G584:X585"/>
    <mergeCell ref="Y584:AA585"/>
    <mergeCell ref="AB584:AD585"/>
    <mergeCell ref="AE584:AH584"/>
    <mergeCell ref="AI584:AL585"/>
    <mergeCell ref="AM584:AP585"/>
    <mergeCell ref="AQ584:AT584"/>
    <mergeCell ref="AU588:AX588"/>
    <mergeCell ref="AU581:AX581"/>
    <mergeCell ref="Y582:AA582"/>
    <mergeCell ref="AB582:AD582"/>
    <mergeCell ref="AE582:AH582"/>
    <mergeCell ref="AI582:AL582"/>
    <mergeCell ref="AM582:AP582"/>
    <mergeCell ref="AQ582:AT582"/>
    <mergeCell ref="AU582:AX582"/>
    <mergeCell ref="Y583:AA583"/>
    <mergeCell ref="Y588:AA588"/>
    <mergeCell ref="AB588:AD588"/>
    <mergeCell ref="AE588:AH588"/>
    <mergeCell ref="AI588:AL588"/>
    <mergeCell ref="AM588:AP588"/>
    <mergeCell ref="AQ588:AT588"/>
    <mergeCell ref="AQ586:AT586"/>
    <mergeCell ref="AU586:AX586"/>
    <mergeCell ref="Y587:AA587"/>
    <mergeCell ref="AB587:AD587"/>
    <mergeCell ref="AE587:AH587"/>
    <mergeCell ref="AI587:AL587"/>
    <mergeCell ref="AM587:AP587"/>
    <mergeCell ref="AQ587:AT587"/>
    <mergeCell ref="AU587:AX587"/>
    <mergeCell ref="AQ581:AT581"/>
    <mergeCell ref="AB488:AD488"/>
    <mergeCell ref="AE488:AH488"/>
    <mergeCell ref="AB586:AD586"/>
    <mergeCell ref="AE586:AH586"/>
    <mergeCell ref="AI586:AL586"/>
    <mergeCell ref="AM586:AP586"/>
    <mergeCell ref="AB583:AD583"/>
    <mergeCell ref="AE583:AH583"/>
    <mergeCell ref="AI583:AL583"/>
    <mergeCell ref="AM583:AP583"/>
    <mergeCell ref="AW486:AX486"/>
    <mergeCell ref="G487:X489"/>
    <mergeCell ref="Y487:AA487"/>
    <mergeCell ref="AB487:AD487"/>
    <mergeCell ref="AE487:AH487"/>
    <mergeCell ref="AI487:AL487"/>
    <mergeCell ref="AM487:AP487"/>
    <mergeCell ref="AQ487:AT487"/>
    <mergeCell ref="AU487:AX487"/>
    <mergeCell ref="Y488:AA488"/>
    <mergeCell ref="AW491:AX491"/>
    <mergeCell ref="AQ489:AT489"/>
    <mergeCell ref="AU489:AX489"/>
    <mergeCell ref="AQ495:AT495"/>
    <mergeCell ref="AU495:AX495"/>
    <mergeCell ref="Y494:AA494"/>
    <mergeCell ref="AB494:AD494"/>
    <mergeCell ref="AE494:AH494"/>
    <mergeCell ref="AI494:AL494"/>
    <mergeCell ref="AM494:AP494"/>
    <mergeCell ref="AQ494:AT494"/>
    <mergeCell ref="AU499:AX499"/>
    <mergeCell ref="AE485:AH485"/>
    <mergeCell ref="AI485:AL486"/>
    <mergeCell ref="AM485:AP486"/>
    <mergeCell ref="AQ485:AT485"/>
    <mergeCell ref="AU485:AX485"/>
    <mergeCell ref="AE486:AF486"/>
    <mergeCell ref="AG486:AH486"/>
    <mergeCell ref="AQ486:AR486"/>
    <mergeCell ref="AS486:AT486"/>
    <mergeCell ref="AU486:AV486"/>
    <mergeCell ref="E589:AX589"/>
    <mergeCell ref="E590:AX591"/>
    <mergeCell ref="E484:F484"/>
    <mergeCell ref="G484:I484"/>
    <mergeCell ref="J484:T484"/>
    <mergeCell ref="U484:AX484"/>
    <mergeCell ref="E485:F489"/>
    <mergeCell ref="G485:X486"/>
    <mergeCell ref="Y485:AA486"/>
    <mergeCell ref="AB485:AD486"/>
    <mergeCell ref="G492:X494"/>
    <mergeCell ref="Y492:AA492"/>
    <mergeCell ref="AB492:AD492"/>
    <mergeCell ref="AE492:AH492"/>
    <mergeCell ref="AI492:AL492"/>
    <mergeCell ref="AM492:AP492"/>
    <mergeCell ref="AU490:AX490"/>
    <mergeCell ref="AE491:AF491"/>
    <mergeCell ref="AG491:AH491"/>
    <mergeCell ref="AQ491:AR491"/>
    <mergeCell ref="AS491:AT491"/>
    <mergeCell ref="AU491:AV491"/>
    <mergeCell ref="E490:F494"/>
    <mergeCell ref="G490:X491"/>
    <mergeCell ref="Y490:AA491"/>
    <mergeCell ref="AB490:AD491"/>
    <mergeCell ref="AE490:AH490"/>
    <mergeCell ref="AI490:AL491"/>
    <mergeCell ref="AM490:AP491"/>
    <mergeCell ref="AQ490:AT490"/>
    <mergeCell ref="G497:X499"/>
    <mergeCell ref="AI488:AL488"/>
    <mergeCell ref="AM488:AP488"/>
    <mergeCell ref="AQ488:AT488"/>
    <mergeCell ref="AU488:AX488"/>
    <mergeCell ref="Y489:AA489"/>
    <mergeCell ref="AB489:AD489"/>
    <mergeCell ref="AE489:AH489"/>
    <mergeCell ref="AI489:AL489"/>
    <mergeCell ref="AM489:AP489"/>
    <mergeCell ref="AE496:AF496"/>
    <mergeCell ref="AG496:AH496"/>
    <mergeCell ref="AQ496:AR496"/>
    <mergeCell ref="AS496:AT496"/>
    <mergeCell ref="AU496:AV496"/>
    <mergeCell ref="AW496:AX496"/>
    <mergeCell ref="AU494:AX494"/>
    <mergeCell ref="E495:F499"/>
    <mergeCell ref="G495:X496"/>
    <mergeCell ref="Y495:AA496"/>
    <mergeCell ref="AB495:AD496"/>
    <mergeCell ref="AE495:AH495"/>
    <mergeCell ref="AI495:AL496"/>
    <mergeCell ref="AM495:AP496"/>
    <mergeCell ref="AQ492:AT492"/>
    <mergeCell ref="AU492:AX492"/>
    <mergeCell ref="Y493:AA493"/>
    <mergeCell ref="AB493:AD493"/>
    <mergeCell ref="AE493:AH493"/>
    <mergeCell ref="AI493:AL493"/>
    <mergeCell ref="AM493:AP493"/>
    <mergeCell ref="AQ493:AT493"/>
    <mergeCell ref="AU493:AX493"/>
    <mergeCell ref="Y499:AA499"/>
    <mergeCell ref="AB499:AD499"/>
    <mergeCell ref="AE499:AH499"/>
    <mergeCell ref="AI499:AL499"/>
    <mergeCell ref="AM499:AP499"/>
    <mergeCell ref="AQ499:AT499"/>
    <mergeCell ref="AU497:AX497"/>
    <mergeCell ref="Y498:AA498"/>
    <mergeCell ref="AB498:AD498"/>
    <mergeCell ref="AE498:AH498"/>
    <mergeCell ref="AI498:AL498"/>
    <mergeCell ref="AM498:AP498"/>
    <mergeCell ref="AQ498:AT498"/>
    <mergeCell ref="AU498:AX498"/>
    <mergeCell ref="Y497:AA497"/>
    <mergeCell ref="AB497:AD497"/>
    <mergeCell ref="AE497:AH497"/>
    <mergeCell ref="AI497:AL497"/>
    <mergeCell ref="AM497:AP497"/>
    <mergeCell ref="AQ497:AT497"/>
    <mergeCell ref="AQ504:AT504"/>
    <mergeCell ref="AU504:AX504"/>
    <mergeCell ref="G500:X501"/>
    <mergeCell ref="Y500:AA501"/>
    <mergeCell ref="AB500:AD501"/>
    <mergeCell ref="AE500:AH500"/>
    <mergeCell ref="AI500:AL501"/>
    <mergeCell ref="AM500:AP501"/>
    <mergeCell ref="AQ500:AT500"/>
    <mergeCell ref="AQ502:AT502"/>
    <mergeCell ref="AU502:AX502"/>
    <mergeCell ref="Y503:AA503"/>
    <mergeCell ref="AB503:AD503"/>
    <mergeCell ref="AE503:AH503"/>
    <mergeCell ref="AI503:AL503"/>
    <mergeCell ref="AM503:AP503"/>
    <mergeCell ref="AQ503:AT503"/>
    <mergeCell ref="AU503:AX503"/>
    <mergeCell ref="G502:X504"/>
    <mergeCell ref="Y502:AA502"/>
    <mergeCell ref="AB502:AD502"/>
    <mergeCell ref="AE502:AH502"/>
    <mergeCell ref="AI502:AL502"/>
    <mergeCell ref="AM502:AP502"/>
    <mergeCell ref="Y504:AA504"/>
    <mergeCell ref="AB504:AD504"/>
    <mergeCell ref="AE501:AF501"/>
    <mergeCell ref="AG501:AH501"/>
    <mergeCell ref="AQ501:AR501"/>
    <mergeCell ref="AS501:AT501"/>
    <mergeCell ref="AU501:AV501"/>
    <mergeCell ref="AW501:AX501"/>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AM510:AP511"/>
    <mergeCell ref="AQ510:AT510"/>
    <mergeCell ref="AU510:AX510"/>
    <mergeCell ref="AE511:AF511"/>
    <mergeCell ref="AG511:AH511"/>
    <mergeCell ref="AQ511:AR511"/>
    <mergeCell ref="AS511:AT511"/>
    <mergeCell ref="AE507:AH507"/>
    <mergeCell ref="AU511:AV511"/>
    <mergeCell ref="AW511:AX511"/>
    <mergeCell ref="Y508:AA508"/>
    <mergeCell ref="AB508:AD508"/>
    <mergeCell ref="AE508:AH508"/>
    <mergeCell ref="AI508:AL508"/>
    <mergeCell ref="AU517:AX517"/>
    <mergeCell ref="Y507:AA507"/>
    <mergeCell ref="AB507:AD507"/>
    <mergeCell ref="AQ508:AT508"/>
    <mergeCell ref="AU508:AX508"/>
    <mergeCell ref="Y509:AA509"/>
    <mergeCell ref="AB509:AD509"/>
    <mergeCell ref="AE509:AH509"/>
    <mergeCell ref="AI509:AL509"/>
    <mergeCell ref="AM509:AP509"/>
    <mergeCell ref="AQ509:AT509"/>
    <mergeCell ref="AU509:AX509"/>
    <mergeCell ref="Y512:AA512"/>
    <mergeCell ref="AB512:AD512"/>
    <mergeCell ref="AE512:AH512"/>
    <mergeCell ref="AI512:AL512"/>
    <mergeCell ref="AI515:AL516"/>
    <mergeCell ref="AM515:AP516"/>
    <mergeCell ref="AQ515:AT515"/>
    <mergeCell ref="AU515:AX515"/>
    <mergeCell ref="AE516:AF516"/>
    <mergeCell ref="Y515:AA516"/>
    <mergeCell ref="AE513:AH513"/>
    <mergeCell ref="AM508:AP508"/>
    <mergeCell ref="AU516:AV516"/>
    <mergeCell ref="AW516:AX516"/>
    <mergeCell ref="AU520:AX520"/>
    <mergeCell ref="Y517:AA517"/>
    <mergeCell ref="AQ519:AT519"/>
    <mergeCell ref="AU519:AX519"/>
    <mergeCell ref="AB522:AD522"/>
    <mergeCell ref="AE522:AH522"/>
    <mergeCell ref="AI522:AL522"/>
    <mergeCell ref="AQ533:AT533"/>
    <mergeCell ref="AE534:AH534"/>
    <mergeCell ref="AI534:AL534"/>
    <mergeCell ref="AM534:AP534"/>
    <mergeCell ref="AQ534:AT534"/>
    <mergeCell ref="AU534:AX534"/>
    <mergeCell ref="AI532:AL532"/>
    <mergeCell ref="AM532:AP532"/>
    <mergeCell ref="AB533:AD533"/>
    <mergeCell ref="AE533:AH533"/>
    <mergeCell ref="AU518:AX518"/>
    <mergeCell ref="Y519:AA519"/>
    <mergeCell ref="AB519:AD519"/>
    <mergeCell ref="AE519:AH519"/>
    <mergeCell ref="AI519:AL519"/>
    <mergeCell ref="AM519:AP519"/>
    <mergeCell ref="Y518:AA518"/>
    <mergeCell ref="AB518:AD518"/>
    <mergeCell ref="AE518:AH518"/>
    <mergeCell ref="AI518:AL518"/>
    <mergeCell ref="AM518:AP518"/>
    <mergeCell ref="AQ518:AT518"/>
    <mergeCell ref="AB517:AD517"/>
    <mergeCell ref="AE517:AH517"/>
    <mergeCell ref="AI517:AL517"/>
    <mergeCell ref="AU526:AV526"/>
    <mergeCell ref="AW526:AX526"/>
    <mergeCell ref="G527:X529"/>
    <mergeCell ref="G532:X534"/>
    <mergeCell ref="AU529:AX529"/>
    <mergeCell ref="AU533:AX533"/>
    <mergeCell ref="Y534:AA534"/>
    <mergeCell ref="AB534:AD534"/>
    <mergeCell ref="AU532:AX532"/>
    <mergeCell ref="Y533:AA533"/>
    <mergeCell ref="AE532:AH532"/>
    <mergeCell ref="Y529:AA529"/>
    <mergeCell ref="AB529:AD529"/>
    <mergeCell ref="AE529:AH529"/>
    <mergeCell ref="AI529:AL529"/>
    <mergeCell ref="AQ531:AR531"/>
    <mergeCell ref="AS531:AT531"/>
    <mergeCell ref="AQ532:AT532"/>
    <mergeCell ref="G530:X531"/>
    <mergeCell ref="Y530:AA531"/>
    <mergeCell ref="AB530:AD531"/>
    <mergeCell ref="AE530:AH530"/>
    <mergeCell ref="AI530:AL531"/>
    <mergeCell ref="AM530:AP531"/>
    <mergeCell ref="W29:AC29"/>
    <mergeCell ref="AM504:AP504"/>
    <mergeCell ref="W25:AC25"/>
    <mergeCell ref="W26:AC26"/>
    <mergeCell ref="W27:AC27"/>
    <mergeCell ref="AI533:AL533"/>
    <mergeCell ref="AM533:AP533"/>
    <mergeCell ref="AU531:AV531"/>
    <mergeCell ref="AW531:AX531"/>
    <mergeCell ref="G515:X516"/>
    <mergeCell ref="AG516:AH516"/>
    <mergeCell ref="AQ516:AR516"/>
    <mergeCell ref="AS516:AT516"/>
    <mergeCell ref="AM520:AP521"/>
    <mergeCell ref="AQ520:AT520"/>
    <mergeCell ref="G525:X526"/>
    <mergeCell ref="Y525:AA526"/>
    <mergeCell ref="AB525:AD526"/>
    <mergeCell ref="AE525:AH525"/>
    <mergeCell ref="AU527:AX527"/>
    <mergeCell ref="Y528:AA528"/>
    <mergeCell ref="AB528:AD528"/>
    <mergeCell ref="AE528:AH528"/>
    <mergeCell ref="AU528:AX528"/>
    <mergeCell ref="AU522:AX522"/>
    <mergeCell ref="Y527:AA527"/>
    <mergeCell ref="Y523:AA523"/>
    <mergeCell ref="AB523:AD523"/>
    <mergeCell ref="AE523:AH523"/>
    <mergeCell ref="AI523:AL523"/>
    <mergeCell ref="AM523:AP523"/>
    <mergeCell ref="AU524:AX524"/>
    <mergeCell ref="E525:F529"/>
    <mergeCell ref="AI528:AL528"/>
    <mergeCell ref="AM528:AP528"/>
    <mergeCell ref="AQ528:AT528"/>
    <mergeCell ref="G517:X519"/>
    <mergeCell ref="AB515:AD516"/>
    <mergeCell ref="AE526:AF526"/>
    <mergeCell ref="AG526:AH526"/>
    <mergeCell ref="AQ526:AR526"/>
    <mergeCell ref="AM522:AP522"/>
    <mergeCell ref="AM527:AP527"/>
    <mergeCell ref="AQ527:AT527"/>
    <mergeCell ref="Y524:AA524"/>
    <mergeCell ref="AB524:AD524"/>
    <mergeCell ref="AE524:AH524"/>
    <mergeCell ref="AI524:AL524"/>
    <mergeCell ref="AM524:AP524"/>
    <mergeCell ref="AQ524:AT524"/>
    <mergeCell ref="E515:F519"/>
    <mergeCell ref="AM529:AP529"/>
    <mergeCell ref="AQ529:AT529"/>
    <mergeCell ref="G522:X524"/>
    <mergeCell ref="Y522:AA522"/>
    <mergeCell ref="AB527:AD527"/>
    <mergeCell ref="AQ522:AT522"/>
    <mergeCell ref="AM517:AP517"/>
    <mergeCell ref="AQ517:AT517"/>
    <mergeCell ref="AJ2:AN2"/>
    <mergeCell ref="AO2:AQ2"/>
    <mergeCell ref="AS2:AU2"/>
    <mergeCell ref="P27:V27"/>
    <mergeCell ref="P28:V28"/>
    <mergeCell ref="P29:V29"/>
    <mergeCell ref="G8:X8"/>
    <mergeCell ref="G26:O26"/>
    <mergeCell ref="G27:O27"/>
    <mergeCell ref="G28:O28"/>
    <mergeCell ref="A22:F29"/>
    <mergeCell ref="AD22:AX22"/>
    <mergeCell ref="AD23:AX29"/>
    <mergeCell ref="W22:AC22"/>
    <mergeCell ref="AM512:AP512"/>
    <mergeCell ref="AQ512:AT512"/>
    <mergeCell ref="P22:V22"/>
    <mergeCell ref="P23:V23"/>
    <mergeCell ref="P24:V24"/>
    <mergeCell ref="P25:V25"/>
    <mergeCell ref="P26:V26"/>
    <mergeCell ref="G512:X514"/>
    <mergeCell ref="E510:F514"/>
    <mergeCell ref="G510:X511"/>
    <mergeCell ref="Y510:AA511"/>
    <mergeCell ref="AB510:AD511"/>
    <mergeCell ref="AE510:AH510"/>
    <mergeCell ref="AI510:AL511"/>
    <mergeCell ref="AI507:AL507"/>
    <mergeCell ref="AM507:AP507"/>
    <mergeCell ref="AQ507:AT507"/>
    <mergeCell ref="AU507:AX507"/>
    <mergeCell ref="A12:F21"/>
    <mergeCell ref="AS79:AX79"/>
    <mergeCell ref="C713:AC713"/>
    <mergeCell ref="AD713:AF713"/>
    <mergeCell ref="E535:AX535"/>
    <mergeCell ref="E536:AX537"/>
    <mergeCell ref="E530:F534"/>
    <mergeCell ref="E520:F524"/>
    <mergeCell ref="G520:X521"/>
    <mergeCell ref="Y520:AA521"/>
    <mergeCell ref="E500:F504"/>
    <mergeCell ref="AE515:AH515"/>
    <mergeCell ref="AU512:AX512"/>
    <mergeCell ref="Y513:AA513"/>
    <mergeCell ref="AB513:AD513"/>
    <mergeCell ref="G29:O29"/>
    <mergeCell ref="AU513:AX513"/>
    <mergeCell ref="Y514:AA514"/>
    <mergeCell ref="AB514:AD514"/>
    <mergeCell ref="AE514:AH514"/>
    <mergeCell ref="AI514:AL514"/>
    <mergeCell ref="AM514:AP514"/>
    <mergeCell ref="AQ514:AT514"/>
    <mergeCell ref="AU514:AX514"/>
    <mergeCell ref="AI513:AL513"/>
    <mergeCell ref="AM513:AP513"/>
    <mergeCell ref="AI525:AL526"/>
    <mergeCell ref="AM525:AP526"/>
    <mergeCell ref="AQ525:AT525"/>
    <mergeCell ref="AS521:AT521"/>
    <mergeCell ref="AQ530:AT530"/>
    <mergeCell ref="AU530:AX530"/>
    <mergeCell ref="E740:G740"/>
    <mergeCell ref="I740:J740"/>
    <mergeCell ref="L740:M740"/>
    <mergeCell ref="Q740:S740"/>
    <mergeCell ref="A738:D738"/>
    <mergeCell ref="E738:M738"/>
    <mergeCell ref="N738:Q738"/>
    <mergeCell ref="R738:Z738"/>
    <mergeCell ref="AA738:AD738"/>
    <mergeCell ref="AE738:AM738"/>
    <mergeCell ref="AG740:AH740"/>
    <mergeCell ref="AJ740:AK740"/>
    <mergeCell ref="AO740:AX740"/>
    <mergeCell ref="AE737:AM737"/>
    <mergeCell ref="AN737:AQ737"/>
    <mergeCell ref="AR737:AX737"/>
    <mergeCell ref="G22:O22"/>
    <mergeCell ref="G23:O23"/>
    <mergeCell ref="G24:O24"/>
    <mergeCell ref="G25:O25"/>
    <mergeCell ref="AE521:AF521"/>
    <mergeCell ref="AG521:AH521"/>
    <mergeCell ref="AQ521:AR521"/>
    <mergeCell ref="AQ513:AT513"/>
    <mergeCell ref="AE531:AF531"/>
    <mergeCell ref="AG531:AH531"/>
    <mergeCell ref="AQ523:AT523"/>
    <mergeCell ref="AU523:AX523"/>
    <mergeCell ref="AU525:AX525"/>
    <mergeCell ref="AS526:AT526"/>
    <mergeCell ref="AE527:AH527"/>
    <mergeCell ref="AI527:AL527"/>
    <mergeCell ref="AN739:AQ739"/>
    <mergeCell ref="AR739:AX739"/>
    <mergeCell ref="AN738:AQ738"/>
    <mergeCell ref="AR738:AX738"/>
    <mergeCell ref="W23:AC23"/>
    <mergeCell ref="W24:AC24"/>
    <mergeCell ref="AE504:AH504"/>
    <mergeCell ref="AI504:AL504"/>
    <mergeCell ref="W28:AC28"/>
    <mergeCell ref="AI520:AL521"/>
    <mergeCell ref="A739:D739"/>
    <mergeCell ref="E739:M739"/>
    <mergeCell ref="N739:Q739"/>
    <mergeCell ref="R739:Z739"/>
    <mergeCell ref="AA739:AD739"/>
    <mergeCell ref="AE739:AM739"/>
    <mergeCell ref="U740:V740"/>
    <mergeCell ref="X740:Y740"/>
    <mergeCell ref="AC740:AE740"/>
    <mergeCell ref="Y532:AA532"/>
    <mergeCell ref="AB532:AD532"/>
    <mergeCell ref="AU500:AX500"/>
    <mergeCell ref="AU521:AV521"/>
    <mergeCell ref="AW521:AX521"/>
    <mergeCell ref="AB520:AD521"/>
    <mergeCell ref="AE520:AH520"/>
    <mergeCell ref="A737:D737"/>
    <mergeCell ref="E737:M737"/>
    <mergeCell ref="N737:Q737"/>
    <mergeCell ref="R737:Z737"/>
    <mergeCell ref="AA737:AD737"/>
    <mergeCell ref="A740:D740"/>
  </mergeCells>
  <phoneticPr fontId="6"/>
  <conditionalFormatting sqref="P14:AQ14">
    <cfRule type="expression" dxfId="2809" priority="2109">
      <formula>IF(RIGHT(TEXT(P14,"0.#"),1)=".",FALSE,TRUE)</formula>
    </cfRule>
    <cfRule type="expression" dxfId="2808" priority="2110">
      <formula>IF(RIGHT(TEXT(P14,"0.#"),1)=".",TRUE,FALSE)</formula>
    </cfRule>
  </conditionalFormatting>
  <conditionalFormatting sqref="AE32">
    <cfRule type="expression" dxfId="2807" priority="2107">
      <formula>IF(RIGHT(TEXT(AE32,"0.#"),1)=".",FALSE,TRUE)</formula>
    </cfRule>
    <cfRule type="expression" dxfId="2806" priority="2108">
      <formula>IF(RIGHT(TEXT(AE32,"0.#"),1)=".",TRUE,FALSE)</formula>
    </cfRule>
  </conditionalFormatting>
  <conditionalFormatting sqref="P18:AX18">
    <cfRule type="expression" dxfId="2805" priority="2105">
      <formula>IF(RIGHT(TEXT(P18,"0.#"),1)=".",FALSE,TRUE)</formula>
    </cfRule>
    <cfRule type="expression" dxfId="2804" priority="2106">
      <formula>IF(RIGHT(TEXT(P18,"0.#"),1)=".",TRUE,FALSE)</formula>
    </cfRule>
  </conditionalFormatting>
  <conditionalFormatting sqref="Y792">
    <cfRule type="expression" dxfId="2803" priority="2103">
      <formula>IF(RIGHT(TEXT(Y792,"0.#"),1)=".",FALSE,TRUE)</formula>
    </cfRule>
    <cfRule type="expression" dxfId="2802" priority="2104">
      <formula>IF(RIGHT(TEXT(Y792,"0.#"),1)=".",TRUE,FALSE)</formula>
    </cfRule>
  </conditionalFormatting>
  <conditionalFormatting sqref="Y823:Y830 Y821 Y810:Y817 Y808 Y797:Y804 Y795">
    <cfRule type="expression" dxfId="2801" priority="2085">
      <formula>IF(RIGHT(TEXT(Y795,"0.#"),1)=".",FALSE,TRUE)</formula>
    </cfRule>
    <cfRule type="expression" dxfId="2800" priority="2086">
      <formula>IF(RIGHT(TEXT(Y795,"0.#"),1)=".",TRUE,FALSE)</formula>
    </cfRule>
  </conditionalFormatting>
  <conditionalFormatting sqref="P16:AQ17 P15:AX15 P13:AX13">
    <cfRule type="expression" dxfId="2799" priority="2101">
      <formula>IF(RIGHT(TEXT(P13,"0.#"),1)=".",FALSE,TRUE)</formula>
    </cfRule>
    <cfRule type="expression" dxfId="2798" priority="2102">
      <formula>IF(RIGHT(TEXT(P13,"0.#"),1)=".",TRUE,FALSE)</formula>
    </cfRule>
  </conditionalFormatting>
  <conditionalFormatting sqref="P19:AJ19">
    <cfRule type="expression" dxfId="2797" priority="2099">
      <formula>IF(RIGHT(TEXT(P19,"0.#"),1)=".",FALSE,TRUE)</formula>
    </cfRule>
    <cfRule type="expression" dxfId="2796" priority="2100">
      <formula>IF(RIGHT(TEXT(P19,"0.#"),1)=".",TRUE,FALSE)</formula>
    </cfRule>
  </conditionalFormatting>
  <conditionalFormatting sqref="AE101 AQ101">
    <cfRule type="expression" dxfId="2795" priority="2097">
      <formula>IF(RIGHT(TEXT(AE101,"0.#"),1)=".",FALSE,TRUE)</formula>
    </cfRule>
    <cfRule type="expression" dxfId="2794" priority="2098">
      <formula>IF(RIGHT(TEXT(AE101,"0.#"),1)=".",TRUE,FALSE)</formula>
    </cfRule>
  </conditionalFormatting>
  <conditionalFormatting sqref="Y786:Y791">
    <cfRule type="expression" dxfId="2793" priority="2095">
      <formula>IF(RIGHT(TEXT(Y786,"0.#"),1)=".",FALSE,TRUE)</formula>
    </cfRule>
    <cfRule type="expression" dxfId="2792" priority="2096">
      <formula>IF(RIGHT(TEXT(Y786,"0.#"),1)=".",TRUE,FALSE)</formula>
    </cfRule>
  </conditionalFormatting>
  <conditionalFormatting sqref="AU792">
    <cfRule type="expression" dxfId="2791" priority="2093">
      <formula>IF(RIGHT(TEXT(AU792,"0.#"),1)=".",FALSE,TRUE)</formula>
    </cfRule>
    <cfRule type="expression" dxfId="2790" priority="2094">
      <formula>IF(RIGHT(TEXT(AU792,"0.#"),1)=".",TRUE,FALSE)</formula>
    </cfRule>
  </conditionalFormatting>
  <conditionalFormatting sqref="AU784:AU791">
    <cfRule type="expression" dxfId="2789" priority="2091">
      <formula>IF(RIGHT(TEXT(AU784,"0.#"),1)=".",FALSE,TRUE)</formula>
    </cfRule>
    <cfRule type="expression" dxfId="2788" priority="2092">
      <formula>IF(RIGHT(TEXT(AU784,"0.#"),1)=".",TRUE,FALSE)</formula>
    </cfRule>
  </conditionalFormatting>
  <conditionalFormatting sqref="Y822 Y809 Y796">
    <cfRule type="expression" dxfId="2787" priority="2089">
      <formula>IF(RIGHT(TEXT(Y796,"0.#"),1)=".",FALSE,TRUE)</formula>
    </cfRule>
    <cfRule type="expression" dxfId="2786" priority="2090">
      <formula>IF(RIGHT(TEXT(Y796,"0.#"),1)=".",TRUE,FALSE)</formula>
    </cfRule>
  </conditionalFormatting>
  <conditionalFormatting sqref="Y831 Y818 Y805">
    <cfRule type="expression" dxfId="2785" priority="2087">
      <formula>IF(RIGHT(TEXT(Y805,"0.#"),1)=".",FALSE,TRUE)</formula>
    </cfRule>
    <cfRule type="expression" dxfId="2784" priority="2088">
      <formula>IF(RIGHT(TEXT(Y805,"0.#"),1)=".",TRUE,FALSE)</formula>
    </cfRule>
  </conditionalFormatting>
  <conditionalFormatting sqref="AU822 AU809 AU796">
    <cfRule type="expression" dxfId="2783" priority="2083">
      <formula>IF(RIGHT(TEXT(AU796,"0.#"),1)=".",FALSE,TRUE)</formula>
    </cfRule>
    <cfRule type="expression" dxfId="2782" priority="2084">
      <formula>IF(RIGHT(TEXT(AU796,"0.#"),1)=".",TRUE,FALSE)</formula>
    </cfRule>
  </conditionalFormatting>
  <conditionalFormatting sqref="AU831 AU818 AU805">
    <cfRule type="expression" dxfId="2781" priority="2081">
      <formula>IF(RIGHT(TEXT(AU805,"0.#"),1)=".",FALSE,TRUE)</formula>
    </cfRule>
    <cfRule type="expression" dxfId="2780" priority="2082">
      <formula>IF(RIGHT(TEXT(AU805,"0.#"),1)=".",TRUE,FALSE)</formula>
    </cfRule>
  </conditionalFormatting>
  <conditionalFormatting sqref="AU823:AU830 AU821 AU810:AU817 AU808 AU797:AU804 AU795">
    <cfRule type="expression" dxfId="2779" priority="2079">
      <formula>IF(RIGHT(TEXT(AU795,"0.#"),1)=".",FALSE,TRUE)</formula>
    </cfRule>
    <cfRule type="expression" dxfId="2778" priority="2080">
      <formula>IF(RIGHT(TEXT(AU795,"0.#"),1)=".",TRUE,FALSE)</formula>
    </cfRule>
  </conditionalFormatting>
  <conditionalFormatting sqref="AM87">
    <cfRule type="expression" dxfId="2777" priority="2009">
      <formula>IF(RIGHT(TEXT(AM87,"0.#"),1)=".",FALSE,TRUE)</formula>
    </cfRule>
    <cfRule type="expression" dxfId="2776" priority="2010">
      <formula>IF(RIGHT(TEXT(AM87,"0.#"),1)=".",TRUE,FALSE)</formula>
    </cfRule>
  </conditionalFormatting>
  <conditionalFormatting sqref="AE55">
    <cfRule type="expression" dxfId="2775" priority="2053">
      <formula>IF(RIGHT(TEXT(AE55,"0.#"),1)=".",FALSE,TRUE)</formula>
    </cfRule>
    <cfRule type="expression" dxfId="2774" priority="2054">
      <formula>IF(RIGHT(TEXT(AE55,"0.#"),1)=".",TRUE,FALSE)</formula>
    </cfRule>
  </conditionalFormatting>
  <conditionalFormatting sqref="AI55">
    <cfRule type="expression" dxfId="2773" priority="2051">
      <formula>IF(RIGHT(TEXT(AI55,"0.#"),1)=".",FALSE,TRUE)</formula>
    </cfRule>
    <cfRule type="expression" dxfId="2772" priority="2052">
      <formula>IF(RIGHT(TEXT(AI55,"0.#"),1)=".",TRUE,FALSE)</formula>
    </cfRule>
  </conditionalFormatting>
  <conditionalFormatting sqref="AM34">
    <cfRule type="expression" dxfId="2771" priority="2063">
      <formula>IF(RIGHT(TEXT(AM34,"0.#"),1)=".",FALSE,TRUE)</formula>
    </cfRule>
    <cfRule type="expression" dxfId="2770" priority="2064">
      <formula>IF(RIGHT(TEXT(AM34,"0.#"),1)=".",TRUE,FALSE)</formula>
    </cfRule>
  </conditionalFormatting>
  <conditionalFormatting sqref="AE33">
    <cfRule type="expression" dxfId="2769" priority="2077">
      <formula>IF(RIGHT(TEXT(AE33,"0.#"),1)=".",FALSE,TRUE)</formula>
    </cfRule>
    <cfRule type="expression" dxfId="2768" priority="2078">
      <formula>IF(RIGHT(TEXT(AE33,"0.#"),1)=".",TRUE,FALSE)</formula>
    </cfRule>
  </conditionalFormatting>
  <conditionalFormatting sqref="AE34">
    <cfRule type="expression" dxfId="2767" priority="2075">
      <formula>IF(RIGHT(TEXT(AE34,"0.#"),1)=".",FALSE,TRUE)</formula>
    </cfRule>
    <cfRule type="expression" dxfId="2766" priority="2076">
      <formula>IF(RIGHT(TEXT(AE34,"0.#"),1)=".",TRUE,FALSE)</formula>
    </cfRule>
  </conditionalFormatting>
  <conditionalFormatting sqref="AI34">
    <cfRule type="expression" dxfId="2765" priority="2073">
      <formula>IF(RIGHT(TEXT(AI34,"0.#"),1)=".",FALSE,TRUE)</formula>
    </cfRule>
    <cfRule type="expression" dxfId="2764" priority="2074">
      <formula>IF(RIGHT(TEXT(AI34,"0.#"),1)=".",TRUE,FALSE)</formula>
    </cfRule>
  </conditionalFormatting>
  <conditionalFormatting sqref="AI33">
    <cfRule type="expression" dxfId="2763" priority="2071">
      <formula>IF(RIGHT(TEXT(AI33,"0.#"),1)=".",FALSE,TRUE)</formula>
    </cfRule>
    <cfRule type="expression" dxfId="2762" priority="2072">
      <formula>IF(RIGHT(TEXT(AI33,"0.#"),1)=".",TRUE,FALSE)</formula>
    </cfRule>
  </conditionalFormatting>
  <conditionalFormatting sqref="AI32">
    <cfRule type="expression" dxfId="2761" priority="2069">
      <formula>IF(RIGHT(TEXT(AI32,"0.#"),1)=".",FALSE,TRUE)</formula>
    </cfRule>
    <cfRule type="expression" dxfId="2760" priority="2070">
      <formula>IF(RIGHT(TEXT(AI32,"0.#"),1)=".",TRUE,FALSE)</formula>
    </cfRule>
  </conditionalFormatting>
  <conditionalFormatting sqref="AM32">
    <cfRule type="expression" dxfId="2759" priority="2067">
      <formula>IF(RIGHT(TEXT(AM32,"0.#"),1)=".",FALSE,TRUE)</formula>
    </cfRule>
    <cfRule type="expression" dxfId="2758" priority="2068">
      <formula>IF(RIGHT(TEXT(AM32,"0.#"),1)=".",TRUE,FALSE)</formula>
    </cfRule>
  </conditionalFormatting>
  <conditionalFormatting sqref="AM33">
    <cfRule type="expression" dxfId="2757" priority="2065">
      <formula>IF(RIGHT(TEXT(AM33,"0.#"),1)=".",FALSE,TRUE)</formula>
    </cfRule>
    <cfRule type="expression" dxfId="2756" priority="2066">
      <formula>IF(RIGHT(TEXT(AM33,"0.#"),1)=".",TRUE,FALSE)</formula>
    </cfRule>
  </conditionalFormatting>
  <conditionalFormatting sqref="AQ32:AQ34">
    <cfRule type="expression" dxfId="2755" priority="2061">
      <formula>IF(RIGHT(TEXT(AQ32,"0.#"),1)=".",FALSE,TRUE)</formula>
    </cfRule>
    <cfRule type="expression" dxfId="2754" priority="2062">
      <formula>IF(RIGHT(TEXT(AQ32,"0.#"),1)=".",TRUE,FALSE)</formula>
    </cfRule>
  </conditionalFormatting>
  <conditionalFormatting sqref="AU32:AU34">
    <cfRule type="expression" dxfId="2753" priority="2059">
      <formula>IF(RIGHT(TEXT(AU32,"0.#"),1)=".",FALSE,TRUE)</formula>
    </cfRule>
    <cfRule type="expression" dxfId="2752" priority="2060">
      <formula>IF(RIGHT(TEXT(AU32,"0.#"),1)=".",TRUE,FALSE)</formula>
    </cfRule>
  </conditionalFormatting>
  <conditionalFormatting sqref="AE53">
    <cfRule type="expression" dxfId="2751" priority="2057">
      <formula>IF(RIGHT(TEXT(AE53,"0.#"),1)=".",FALSE,TRUE)</formula>
    </cfRule>
    <cfRule type="expression" dxfId="2750" priority="2058">
      <formula>IF(RIGHT(TEXT(AE53,"0.#"),1)=".",TRUE,FALSE)</formula>
    </cfRule>
  </conditionalFormatting>
  <conditionalFormatting sqref="AE54">
    <cfRule type="expression" dxfId="2749" priority="2055">
      <formula>IF(RIGHT(TEXT(AE54,"0.#"),1)=".",FALSE,TRUE)</formula>
    </cfRule>
    <cfRule type="expression" dxfId="2748" priority="2056">
      <formula>IF(RIGHT(TEXT(AE54,"0.#"),1)=".",TRUE,FALSE)</formula>
    </cfRule>
  </conditionalFormatting>
  <conditionalFormatting sqref="AI54">
    <cfRule type="expression" dxfId="2747" priority="2049">
      <formula>IF(RIGHT(TEXT(AI54,"0.#"),1)=".",FALSE,TRUE)</formula>
    </cfRule>
    <cfRule type="expression" dxfId="2746" priority="2050">
      <formula>IF(RIGHT(TEXT(AI54,"0.#"),1)=".",TRUE,FALSE)</formula>
    </cfRule>
  </conditionalFormatting>
  <conditionalFormatting sqref="AI53">
    <cfRule type="expression" dxfId="2745" priority="2047">
      <formula>IF(RIGHT(TEXT(AI53,"0.#"),1)=".",FALSE,TRUE)</formula>
    </cfRule>
    <cfRule type="expression" dxfId="2744" priority="2048">
      <formula>IF(RIGHT(TEXT(AI53,"0.#"),1)=".",TRUE,FALSE)</formula>
    </cfRule>
  </conditionalFormatting>
  <conditionalFormatting sqref="AM53">
    <cfRule type="expression" dxfId="2743" priority="2045">
      <formula>IF(RIGHT(TEXT(AM53,"0.#"),1)=".",FALSE,TRUE)</formula>
    </cfRule>
    <cfRule type="expression" dxfId="2742" priority="2046">
      <formula>IF(RIGHT(TEXT(AM53,"0.#"),1)=".",TRUE,FALSE)</formula>
    </cfRule>
  </conditionalFormatting>
  <conditionalFormatting sqref="AM54">
    <cfRule type="expression" dxfId="2741" priority="2043">
      <formula>IF(RIGHT(TEXT(AM54,"0.#"),1)=".",FALSE,TRUE)</formula>
    </cfRule>
    <cfRule type="expression" dxfId="2740" priority="2044">
      <formula>IF(RIGHT(TEXT(AM54,"0.#"),1)=".",TRUE,FALSE)</formula>
    </cfRule>
  </conditionalFormatting>
  <conditionalFormatting sqref="AM55">
    <cfRule type="expression" dxfId="2739" priority="2041">
      <formula>IF(RIGHT(TEXT(AM55,"0.#"),1)=".",FALSE,TRUE)</formula>
    </cfRule>
    <cfRule type="expression" dxfId="2738" priority="2042">
      <formula>IF(RIGHT(TEXT(AM55,"0.#"),1)=".",TRUE,FALSE)</formula>
    </cfRule>
  </conditionalFormatting>
  <conditionalFormatting sqref="AE60">
    <cfRule type="expression" dxfId="2737" priority="2039">
      <formula>IF(RIGHT(TEXT(AE60,"0.#"),1)=".",FALSE,TRUE)</formula>
    </cfRule>
    <cfRule type="expression" dxfId="2736" priority="2040">
      <formula>IF(RIGHT(TEXT(AE60,"0.#"),1)=".",TRUE,FALSE)</formula>
    </cfRule>
  </conditionalFormatting>
  <conditionalFormatting sqref="AE61">
    <cfRule type="expression" dxfId="2735" priority="2037">
      <formula>IF(RIGHT(TEXT(AE61,"0.#"),1)=".",FALSE,TRUE)</formula>
    </cfRule>
    <cfRule type="expression" dxfId="2734" priority="2038">
      <formula>IF(RIGHT(TEXT(AE61,"0.#"),1)=".",TRUE,FALSE)</formula>
    </cfRule>
  </conditionalFormatting>
  <conditionalFormatting sqref="AE62">
    <cfRule type="expression" dxfId="2733" priority="2035">
      <formula>IF(RIGHT(TEXT(AE62,"0.#"),1)=".",FALSE,TRUE)</formula>
    </cfRule>
    <cfRule type="expression" dxfId="2732" priority="2036">
      <formula>IF(RIGHT(TEXT(AE62,"0.#"),1)=".",TRUE,FALSE)</formula>
    </cfRule>
  </conditionalFormatting>
  <conditionalFormatting sqref="AI62">
    <cfRule type="expression" dxfId="2731" priority="2033">
      <formula>IF(RIGHT(TEXT(AI62,"0.#"),1)=".",FALSE,TRUE)</formula>
    </cfRule>
    <cfRule type="expression" dxfId="2730" priority="2034">
      <formula>IF(RIGHT(TEXT(AI62,"0.#"),1)=".",TRUE,FALSE)</formula>
    </cfRule>
  </conditionalFormatting>
  <conditionalFormatting sqref="AI61">
    <cfRule type="expression" dxfId="2729" priority="2031">
      <formula>IF(RIGHT(TEXT(AI61,"0.#"),1)=".",FALSE,TRUE)</formula>
    </cfRule>
    <cfRule type="expression" dxfId="2728" priority="2032">
      <formula>IF(RIGHT(TEXT(AI61,"0.#"),1)=".",TRUE,FALSE)</formula>
    </cfRule>
  </conditionalFormatting>
  <conditionalFormatting sqref="AI60">
    <cfRule type="expression" dxfId="2727" priority="2029">
      <formula>IF(RIGHT(TEXT(AI60,"0.#"),1)=".",FALSE,TRUE)</formula>
    </cfRule>
    <cfRule type="expression" dxfId="2726" priority="2030">
      <formula>IF(RIGHT(TEXT(AI60,"0.#"),1)=".",TRUE,FALSE)</formula>
    </cfRule>
  </conditionalFormatting>
  <conditionalFormatting sqref="AM60">
    <cfRule type="expression" dxfId="2725" priority="2027">
      <formula>IF(RIGHT(TEXT(AM60,"0.#"),1)=".",FALSE,TRUE)</formula>
    </cfRule>
    <cfRule type="expression" dxfId="2724" priority="2028">
      <formula>IF(RIGHT(TEXT(AM60,"0.#"),1)=".",TRUE,FALSE)</formula>
    </cfRule>
  </conditionalFormatting>
  <conditionalFormatting sqref="AM61">
    <cfRule type="expression" dxfId="2723" priority="2025">
      <formula>IF(RIGHT(TEXT(AM61,"0.#"),1)=".",FALSE,TRUE)</formula>
    </cfRule>
    <cfRule type="expression" dxfId="2722" priority="2026">
      <formula>IF(RIGHT(TEXT(AM61,"0.#"),1)=".",TRUE,FALSE)</formula>
    </cfRule>
  </conditionalFormatting>
  <conditionalFormatting sqref="AM62">
    <cfRule type="expression" dxfId="2721" priority="2023">
      <formula>IF(RIGHT(TEXT(AM62,"0.#"),1)=".",FALSE,TRUE)</formula>
    </cfRule>
    <cfRule type="expression" dxfId="2720" priority="2024">
      <formula>IF(RIGHT(TEXT(AM62,"0.#"),1)=".",TRUE,FALSE)</formula>
    </cfRule>
  </conditionalFormatting>
  <conditionalFormatting sqref="AE87">
    <cfRule type="expression" dxfId="2719" priority="2021">
      <formula>IF(RIGHT(TEXT(AE87,"0.#"),1)=".",FALSE,TRUE)</formula>
    </cfRule>
    <cfRule type="expression" dxfId="2718" priority="2022">
      <formula>IF(RIGHT(TEXT(AE87,"0.#"),1)=".",TRUE,FALSE)</formula>
    </cfRule>
  </conditionalFormatting>
  <conditionalFormatting sqref="AE88">
    <cfRule type="expression" dxfId="2717" priority="2019">
      <formula>IF(RIGHT(TEXT(AE88,"0.#"),1)=".",FALSE,TRUE)</formula>
    </cfRule>
    <cfRule type="expression" dxfId="2716" priority="2020">
      <formula>IF(RIGHT(TEXT(AE88,"0.#"),1)=".",TRUE,FALSE)</formula>
    </cfRule>
  </conditionalFormatting>
  <conditionalFormatting sqref="AE89">
    <cfRule type="expression" dxfId="2715" priority="2017">
      <formula>IF(RIGHT(TEXT(AE89,"0.#"),1)=".",FALSE,TRUE)</formula>
    </cfRule>
    <cfRule type="expression" dxfId="2714" priority="2018">
      <formula>IF(RIGHT(TEXT(AE89,"0.#"),1)=".",TRUE,FALSE)</formula>
    </cfRule>
  </conditionalFormatting>
  <conditionalFormatting sqref="AI89">
    <cfRule type="expression" dxfId="2713" priority="2015">
      <formula>IF(RIGHT(TEXT(AI89,"0.#"),1)=".",FALSE,TRUE)</formula>
    </cfRule>
    <cfRule type="expression" dxfId="2712" priority="2016">
      <formula>IF(RIGHT(TEXT(AI89,"0.#"),1)=".",TRUE,FALSE)</formula>
    </cfRule>
  </conditionalFormatting>
  <conditionalFormatting sqref="AI88">
    <cfRule type="expression" dxfId="2711" priority="2013">
      <formula>IF(RIGHT(TEXT(AI88,"0.#"),1)=".",FALSE,TRUE)</formula>
    </cfRule>
    <cfRule type="expression" dxfId="2710" priority="2014">
      <formula>IF(RIGHT(TEXT(AI88,"0.#"),1)=".",TRUE,FALSE)</formula>
    </cfRule>
  </conditionalFormatting>
  <conditionalFormatting sqref="AI87">
    <cfRule type="expression" dxfId="2709" priority="2011">
      <formula>IF(RIGHT(TEXT(AI87,"0.#"),1)=".",FALSE,TRUE)</formula>
    </cfRule>
    <cfRule type="expression" dxfId="2708" priority="2012">
      <formula>IF(RIGHT(TEXT(AI87,"0.#"),1)=".",TRUE,FALSE)</formula>
    </cfRule>
  </conditionalFormatting>
  <conditionalFormatting sqref="AM88">
    <cfRule type="expression" dxfId="2707" priority="2007">
      <formula>IF(RIGHT(TEXT(AM88,"0.#"),1)=".",FALSE,TRUE)</formula>
    </cfRule>
    <cfRule type="expression" dxfId="2706" priority="2008">
      <formula>IF(RIGHT(TEXT(AM88,"0.#"),1)=".",TRUE,FALSE)</formula>
    </cfRule>
  </conditionalFormatting>
  <conditionalFormatting sqref="AM89">
    <cfRule type="expression" dxfId="2705" priority="2005">
      <formula>IF(RIGHT(TEXT(AM89,"0.#"),1)=".",FALSE,TRUE)</formula>
    </cfRule>
    <cfRule type="expression" dxfId="2704" priority="2006">
      <formula>IF(RIGHT(TEXT(AM89,"0.#"),1)=".",TRUE,FALSE)</formula>
    </cfRule>
  </conditionalFormatting>
  <conditionalFormatting sqref="AE92">
    <cfRule type="expression" dxfId="2703" priority="2003">
      <formula>IF(RIGHT(TEXT(AE92,"0.#"),1)=".",FALSE,TRUE)</formula>
    </cfRule>
    <cfRule type="expression" dxfId="2702" priority="2004">
      <formula>IF(RIGHT(TEXT(AE92,"0.#"),1)=".",TRUE,FALSE)</formula>
    </cfRule>
  </conditionalFormatting>
  <conditionalFormatting sqref="AE93">
    <cfRule type="expression" dxfId="2701" priority="2001">
      <formula>IF(RIGHT(TEXT(AE93,"0.#"),1)=".",FALSE,TRUE)</formula>
    </cfRule>
    <cfRule type="expression" dxfId="2700" priority="2002">
      <formula>IF(RIGHT(TEXT(AE93,"0.#"),1)=".",TRUE,FALSE)</formula>
    </cfRule>
  </conditionalFormatting>
  <conditionalFormatting sqref="AE94">
    <cfRule type="expression" dxfId="2699" priority="1999">
      <formula>IF(RIGHT(TEXT(AE94,"0.#"),1)=".",FALSE,TRUE)</formula>
    </cfRule>
    <cfRule type="expression" dxfId="2698" priority="2000">
      <formula>IF(RIGHT(TEXT(AE94,"0.#"),1)=".",TRUE,FALSE)</formula>
    </cfRule>
  </conditionalFormatting>
  <conditionalFormatting sqref="AI94">
    <cfRule type="expression" dxfId="2697" priority="1997">
      <formula>IF(RIGHT(TEXT(AI94,"0.#"),1)=".",FALSE,TRUE)</formula>
    </cfRule>
    <cfRule type="expression" dxfId="2696" priority="1998">
      <formula>IF(RIGHT(TEXT(AI94,"0.#"),1)=".",TRUE,FALSE)</formula>
    </cfRule>
  </conditionalFormatting>
  <conditionalFormatting sqref="AI93">
    <cfRule type="expression" dxfId="2695" priority="1995">
      <formula>IF(RIGHT(TEXT(AI93,"0.#"),1)=".",FALSE,TRUE)</formula>
    </cfRule>
    <cfRule type="expression" dxfId="2694" priority="1996">
      <formula>IF(RIGHT(TEXT(AI93,"0.#"),1)=".",TRUE,FALSE)</formula>
    </cfRule>
  </conditionalFormatting>
  <conditionalFormatting sqref="AI92">
    <cfRule type="expression" dxfId="2693" priority="1993">
      <formula>IF(RIGHT(TEXT(AI92,"0.#"),1)=".",FALSE,TRUE)</formula>
    </cfRule>
    <cfRule type="expression" dxfId="2692" priority="1994">
      <formula>IF(RIGHT(TEXT(AI92,"0.#"),1)=".",TRUE,FALSE)</formula>
    </cfRule>
  </conditionalFormatting>
  <conditionalFormatting sqref="AM92">
    <cfRule type="expression" dxfId="2691" priority="1991">
      <formula>IF(RIGHT(TEXT(AM92,"0.#"),1)=".",FALSE,TRUE)</formula>
    </cfRule>
    <cfRule type="expression" dxfId="2690" priority="1992">
      <formula>IF(RIGHT(TEXT(AM92,"0.#"),1)=".",TRUE,FALSE)</formula>
    </cfRule>
  </conditionalFormatting>
  <conditionalFormatting sqref="AM93">
    <cfRule type="expression" dxfId="2689" priority="1989">
      <formula>IF(RIGHT(TEXT(AM93,"0.#"),1)=".",FALSE,TRUE)</formula>
    </cfRule>
    <cfRule type="expression" dxfId="2688" priority="1990">
      <formula>IF(RIGHT(TEXT(AM93,"0.#"),1)=".",TRUE,FALSE)</formula>
    </cfRule>
  </conditionalFormatting>
  <conditionalFormatting sqref="AM94">
    <cfRule type="expression" dxfId="2687" priority="1987">
      <formula>IF(RIGHT(TEXT(AM94,"0.#"),1)=".",FALSE,TRUE)</formula>
    </cfRule>
    <cfRule type="expression" dxfId="2686" priority="1988">
      <formula>IF(RIGHT(TEXT(AM94,"0.#"),1)=".",TRUE,FALSE)</formula>
    </cfRule>
  </conditionalFormatting>
  <conditionalFormatting sqref="AE97">
    <cfRule type="expression" dxfId="2685" priority="1985">
      <formula>IF(RIGHT(TEXT(AE97,"0.#"),1)=".",FALSE,TRUE)</formula>
    </cfRule>
    <cfRule type="expression" dxfId="2684" priority="1986">
      <formula>IF(RIGHT(TEXT(AE97,"0.#"),1)=".",TRUE,FALSE)</formula>
    </cfRule>
  </conditionalFormatting>
  <conditionalFormatting sqref="AE98">
    <cfRule type="expression" dxfId="2683" priority="1983">
      <formula>IF(RIGHT(TEXT(AE98,"0.#"),1)=".",FALSE,TRUE)</formula>
    </cfRule>
    <cfRule type="expression" dxfId="2682" priority="1984">
      <formula>IF(RIGHT(TEXT(AE98,"0.#"),1)=".",TRUE,FALSE)</formula>
    </cfRule>
  </conditionalFormatting>
  <conditionalFormatting sqref="AE99">
    <cfRule type="expression" dxfId="2681" priority="1981">
      <formula>IF(RIGHT(TEXT(AE99,"0.#"),1)=".",FALSE,TRUE)</formula>
    </cfRule>
    <cfRule type="expression" dxfId="2680" priority="1982">
      <formula>IF(RIGHT(TEXT(AE99,"0.#"),1)=".",TRUE,FALSE)</formula>
    </cfRule>
  </conditionalFormatting>
  <conditionalFormatting sqref="AI99">
    <cfRule type="expression" dxfId="2679" priority="1979">
      <formula>IF(RIGHT(TEXT(AI99,"0.#"),1)=".",FALSE,TRUE)</formula>
    </cfRule>
    <cfRule type="expression" dxfId="2678" priority="1980">
      <formula>IF(RIGHT(TEXT(AI99,"0.#"),1)=".",TRUE,FALSE)</formula>
    </cfRule>
  </conditionalFormatting>
  <conditionalFormatting sqref="AI98">
    <cfRule type="expression" dxfId="2677" priority="1977">
      <formula>IF(RIGHT(TEXT(AI98,"0.#"),1)=".",FALSE,TRUE)</formula>
    </cfRule>
    <cfRule type="expression" dxfId="2676" priority="1978">
      <formula>IF(RIGHT(TEXT(AI98,"0.#"),1)=".",TRUE,FALSE)</formula>
    </cfRule>
  </conditionalFormatting>
  <conditionalFormatting sqref="AI97">
    <cfRule type="expression" dxfId="2675" priority="1975">
      <formula>IF(RIGHT(TEXT(AI97,"0.#"),1)=".",FALSE,TRUE)</formula>
    </cfRule>
    <cfRule type="expression" dxfId="2674" priority="1976">
      <formula>IF(RIGHT(TEXT(AI97,"0.#"),1)=".",TRUE,FALSE)</formula>
    </cfRule>
  </conditionalFormatting>
  <conditionalFormatting sqref="AM97">
    <cfRule type="expression" dxfId="2673" priority="1973">
      <formula>IF(RIGHT(TEXT(AM97,"0.#"),1)=".",FALSE,TRUE)</formula>
    </cfRule>
    <cfRule type="expression" dxfId="2672" priority="1974">
      <formula>IF(RIGHT(TEXT(AM97,"0.#"),1)=".",TRUE,FALSE)</formula>
    </cfRule>
  </conditionalFormatting>
  <conditionalFormatting sqref="AM98">
    <cfRule type="expression" dxfId="2671" priority="1971">
      <formula>IF(RIGHT(TEXT(AM98,"0.#"),1)=".",FALSE,TRUE)</formula>
    </cfRule>
    <cfRule type="expression" dxfId="2670" priority="1972">
      <formula>IF(RIGHT(TEXT(AM98,"0.#"),1)=".",TRUE,FALSE)</formula>
    </cfRule>
  </conditionalFormatting>
  <conditionalFormatting sqref="AM99">
    <cfRule type="expression" dxfId="2669" priority="1969">
      <formula>IF(RIGHT(TEXT(AM99,"0.#"),1)=".",FALSE,TRUE)</formula>
    </cfRule>
    <cfRule type="expression" dxfId="2668" priority="1970">
      <formula>IF(RIGHT(TEXT(AM99,"0.#"),1)=".",TRUE,FALSE)</formula>
    </cfRule>
  </conditionalFormatting>
  <conditionalFormatting sqref="AI101">
    <cfRule type="expression" dxfId="2667" priority="1967">
      <formula>IF(RIGHT(TEXT(AI101,"0.#"),1)=".",FALSE,TRUE)</formula>
    </cfRule>
    <cfRule type="expression" dxfId="2666" priority="1968">
      <formula>IF(RIGHT(TEXT(AI101,"0.#"),1)=".",TRUE,FALSE)</formula>
    </cfRule>
  </conditionalFormatting>
  <conditionalFormatting sqref="AM101">
    <cfRule type="expression" dxfId="2665" priority="1965">
      <formula>IF(RIGHT(TEXT(AM101,"0.#"),1)=".",FALSE,TRUE)</formula>
    </cfRule>
    <cfRule type="expression" dxfId="2664" priority="1966">
      <formula>IF(RIGHT(TEXT(AM101,"0.#"),1)=".",TRUE,FALSE)</formula>
    </cfRule>
  </conditionalFormatting>
  <conditionalFormatting sqref="AE102">
    <cfRule type="expression" dxfId="2663" priority="1963">
      <formula>IF(RIGHT(TEXT(AE102,"0.#"),1)=".",FALSE,TRUE)</formula>
    </cfRule>
    <cfRule type="expression" dxfId="2662" priority="1964">
      <formula>IF(RIGHT(TEXT(AE102,"0.#"),1)=".",TRUE,FALSE)</formula>
    </cfRule>
  </conditionalFormatting>
  <conditionalFormatting sqref="AI102">
    <cfRule type="expression" dxfId="2661" priority="1961">
      <formula>IF(RIGHT(TEXT(AI102,"0.#"),1)=".",FALSE,TRUE)</formula>
    </cfRule>
    <cfRule type="expression" dxfId="2660" priority="1962">
      <formula>IF(RIGHT(TEXT(AI102,"0.#"),1)=".",TRUE,FALSE)</formula>
    </cfRule>
  </conditionalFormatting>
  <conditionalFormatting sqref="AM102">
    <cfRule type="expression" dxfId="2659" priority="1959">
      <formula>IF(RIGHT(TEXT(AM102,"0.#"),1)=".",FALSE,TRUE)</formula>
    </cfRule>
    <cfRule type="expression" dxfId="2658" priority="1960">
      <formula>IF(RIGHT(TEXT(AM102,"0.#"),1)=".",TRUE,FALSE)</formula>
    </cfRule>
  </conditionalFormatting>
  <conditionalFormatting sqref="AQ102">
    <cfRule type="expression" dxfId="2657" priority="1957">
      <formula>IF(RIGHT(TEXT(AQ102,"0.#"),1)=".",FALSE,TRUE)</formula>
    </cfRule>
    <cfRule type="expression" dxfId="2656" priority="1958">
      <formula>IF(RIGHT(TEXT(AQ102,"0.#"),1)=".",TRUE,FALSE)</formula>
    </cfRule>
  </conditionalFormatting>
  <conditionalFormatting sqref="AE104">
    <cfRule type="expression" dxfId="2655" priority="1955">
      <formula>IF(RIGHT(TEXT(AE104,"0.#"),1)=".",FALSE,TRUE)</formula>
    </cfRule>
    <cfRule type="expression" dxfId="2654" priority="1956">
      <formula>IF(RIGHT(TEXT(AE104,"0.#"),1)=".",TRUE,FALSE)</formula>
    </cfRule>
  </conditionalFormatting>
  <conditionalFormatting sqref="AI104">
    <cfRule type="expression" dxfId="2653" priority="1953">
      <formula>IF(RIGHT(TEXT(AI104,"0.#"),1)=".",FALSE,TRUE)</formula>
    </cfRule>
    <cfRule type="expression" dxfId="2652" priority="1954">
      <formula>IF(RIGHT(TEXT(AI104,"0.#"),1)=".",TRUE,FALSE)</formula>
    </cfRule>
  </conditionalFormatting>
  <conditionalFormatting sqref="AM104">
    <cfRule type="expression" dxfId="2651" priority="1951">
      <formula>IF(RIGHT(TEXT(AM104,"0.#"),1)=".",FALSE,TRUE)</formula>
    </cfRule>
    <cfRule type="expression" dxfId="2650" priority="1952">
      <formula>IF(RIGHT(TEXT(AM104,"0.#"),1)=".",TRUE,FALSE)</formula>
    </cfRule>
  </conditionalFormatting>
  <conditionalFormatting sqref="AE105">
    <cfRule type="expression" dxfId="2649" priority="1949">
      <formula>IF(RIGHT(TEXT(AE105,"0.#"),1)=".",FALSE,TRUE)</formula>
    </cfRule>
    <cfRule type="expression" dxfId="2648" priority="1950">
      <formula>IF(RIGHT(TEXT(AE105,"0.#"),1)=".",TRUE,FALSE)</formula>
    </cfRule>
  </conditionalFormatting>
  <conditionalFormatting sqref="AI105">
    <cfRule type="expression" dxfId="2647" priority="1947">
      <formula>IF(RIGHT(TEXT(AI105,"0.#"),1)=".",FALSE,TRUE)</formula>
    </cfRule>
    <cfRule type="expression" dxfId="2646" priority="1948">
      <formula>IF(RIGHT(TEXT(AI105,"0.#"),1)=".",TRUE,FALSE)</formula>
    </cfRule>
  </conditionalFormatting>
  <conditionalFormatting sqref="AM105">
    <cfRule type="expression" dxfId="2645" priority="1945">
      <formula>IF(RIGHT(TEXT(AM105,"0.#"),1)=".",FALSE,TRUE)</formula>
    </cfRule>
    <cfRule type="expression" dxfId="2644" priority="1946">
      <formula>IF(RIGHT(TEXT(AM105,"0.#"),1)=".",TRUE,FALSE)</formula>
    </cfRule>
  </conditionalFormatting>
  <conditionalFormatting sqref="AE107">
    <cfRule type="expression" dxfId="2643" priority="1943">
      <formula>IF(RIGHT(TEXT(AE107,"0.#"),1)=".",FALSE,TRUE)</formula>
    </cfRule>
    <cfRule type="expression" dxfId="2642" priority="1944">
      <formula>IF(RIGHT(TEXT(AE107,"0.#"),1)=".",TRUE,FALSE)</formula>
    </cfRule>
  </conditionalFormatting>
  <conditionalFormatting sqref="AI107">
    <cfRule type="expression" dxfId="2641" priority="1941">
      <formula>IF(RIGHT(TEXT(AI107,"0.#"),1)=".",FALSE,TRUE)</formula>
    </cfRule>
    <cfRule type="expression" dxfId="2640" priority="1942">
      <formula>IF(RIGHT(TEXT(AI107,"0.#"),1)=".",TRUE,FALSE)</formula>
    </cfRule>
  </conditionalFormatting>
  <conditionalFormatting sqref="AM107">
    <cfRule type="expression" dxfId="2639" priority="1939">
      <formula>IF(RIGHT(TEXT(AM107,"0.#"),1)=".",FALSE,TRUE)</formula>
    </cfRule>
    <cfRule type="expression" dxfId="2638" priority="1940">
      <formula>IF(RIGHT(TEXT(AM107,"0.#"),1)=".",TRUE,FALSE)</formula>
    </cfRule>
  </conditionalFormatting>
  <conditionalFormatting sqref="AE108">
    <cfRule type="expression" dxfId="2637" priority="1937">
      <formula>IF(RIGHT(TEXT(AE108,"0.#"),1)=".",FALSE,TRUE)</formula>
    </cfRule>
    <cfRule type="expression" dxfId="2636" priority="1938">
      <formula>IF(RIGHT(TEXT(AE108,"0.#"),1)=".",TRUE,FALSE)</formula>
    </cfRule>
  </conditionalFormatting>
  <conditionalFormatting sqref="AI108">
    <cfRule type="expression" dxfId="2635" priority="1935">
      <formula>IF(RIGHT(TEXT(AI108,"0.#"),1)=".",FALSE,TRUE)</formula>
    </cfRule>
    <cfRule type="expression" dxfId="2634" priority="1936">
      <formula>IF(RIGHT(TEXT(AI108,"0.#"),1)=".",TRUE,FALSE)</formula>
    </cfRule>
  </conditionalFormatting>
  <conditionalFormatting sqref="AM108">
    <cfRule type="expression" dxfId="2633" priority="1933">
      <formula>IF(RIGHT(TEXT(AM108,"0.#"),1)=".",FALSE,TRUE)</formula>
    </cfRule>
    <cfRule type="expression" dxfId="2632" priority="1934">
      <formula>IF(RIGHT(TEXT(AM108,"0.#"),1)=".",TRUE,FALSE)</formula>
    </cfRule>
  </conditionalFormatting>
  <conditionalFormatting sqref="AE110">
    <cfRule type="expression" dxfId="2631" priority="1931">
      <formula>IF(RIGHT(TEXT(AE110,"0.#"),1)=".",FALSE,TRUE)</formula>
    </cfRule>
    <cfRule type="expression" dxfId="2630" priority="1932">
      <formula>IF(RIGHT(TEXT(AE110,"0.#"),1)=".",TRUE,FALSE)</formula>
    </cfRule>
  </conditionalFormatting>
  <conditionalFormatting sqref="AI110">
    <cfRule type="expression" dxfId="2629" priority="1929">
      <formula>IF(RIGHT(TEXT(AI110,"0.#"),1)=".",FALSE,TRUE)</formula>
    </cfRule>
    <cfRule type="expression" dxfId="2628" priority="1930">
      <formula>IF(RIGHT(TEXT(AI110,"0.#"),1)=".",TRUE,FALSE)</formula>
    </cfRule>
  </conditionalFormatting>
  <conditionalFormatting sqref="AM110">
    <cfRule type="expression" dxfId="2627" priority="1927">
      <formula>IF(RIGHT(TEXT(AM110,"0.#"),1)=".",FALSE,TRUE)</formula>
    </cfRule>
    <cfRule type="expression" dxfId="2626" priority="1928">
      <formula>IF(RIGHT(TEXT(AM110,"0.#"),1)=".",TRUE,FALSE)</formula>
    </cfRule>
  </conditionalFormatting>
  <conditionalFormatting sqref="AE111">
    <cfRule type="expression" dxfId="2625" priority="1925">
      <formula>IF(RIGHT(TEXT(AE111,"0.#"),1)=".",FALSE,TRUE)</formula>
    </cfRule>
    <cfRule type="expression" dxfId="2624" priority="1926">
      <formula>IF(RIGHT(TEXT(AE111,"0.#"),1)=".",TRUE,FALSE)</formula>
    </cfRule>
  </conditionalFormatting>
  <conditionalFormatting sqref="AI111">
    <cfRule type="expression" dxfId="2623" priority="1923">
      <formula>IF(RIGHT(TEXT(AI111,"0.#"),1)=".",FALSE,TRUE)</formula>
    </cfRule>
    <cfRule type="expression" dxfId="2622" priority="1924">
      <formula>IF(RIGHT(TEXT(AI111,"0.#"),1)=".",TRUE,FALSE)</formula>
    </cfRule>
  </conditionalFormatting>
  <conditionalFormatting sqref="AM111">
    <cfRule type="expression" dxfId="2621" priority="1921">
      <formula>IF(RIGHT(TEXT(AM111,"0.#"),1)=".",FALSE,TRUE)</formula>
    </cfRule>
    <cfRule type="expression" dxfId="2620" priority="1922">
      <formula>IF(RIGHT(TEXT(AM111,"0.#"),1)=".",TRUE,FALSE)</formula>
    </cfRule>
  </conditionalFormatting>
  <conditionalFormatting sqref="AE113">
    <cfRule type="expression" dxfId="2619" priority="1919">
      <formula>IF(RIGHT(TEXT(AE113,"0.#"),1)=".",FALSE,TRUE)</formula>
    </cfRule>
    <cfRule type="expression" dxfId="2618" priority="1920">
      <formula>IF(RIGHT(TEXT(AE113,"0.#"),1)=".",TRUE,FALSE)</formula>
    </cfRule>
  </conditionalFormatting>
  <conditionalFormatting sqref="AI113">
    <cfRule type="expression" dxfId="2617" priority="1917">
      <formula>IF(RIGHT(TEXT(AI113,"0.#"),1)=".",FALSE,TRUE)</formula>
    </cfRule>
    <cfRule type="expression" dxfId="2616" priority="1918">
      <formula>IF(RIGHT(TEXT(AI113,"0.#"),1)=".",TRUE,FALSE)</formula>
    </cfRule>
  </conditionalFormatting>
  <conditionalFormatting sqref="AM113">
    <cfRule type="expression" dxfId="2615" priority="1915">
      <formula>IF(RIGHT(TEXT(AM113,"0.#"),1)=".",FALSE,TRUE)</formula>
    </cfRule>
    <cfRule type="expression" dxfId="2614" priority="1916">
      <formula>IF(RIGHT(TEXT(AM113,"0.#"),1)=".",TRUE,FALSE)</formula>
    </cfRule>
  </conditionalFormatting>
  <conditionalFormatting sqref="AE114">
    <cfRule type="expression" dxfId="2613" priority="1913">
      <formula>IF(RIGHT(TEXT(AE114,"0.#"),1)=".",FALSE,TRUE)</formula>
    </cfRule>
    <cfRule type="expression" dxfId="2612" priority="1914">
      <formula>IF(RIGHT(TEXT(AE114,"0.#"),1)=".",TRUE,FALSE)</formula>
    </cfRule>
  </conditionalFormatting>
  <conditionalFormatting sqref="AI114">
    <cfRule type="expression" dxfId="2611" priority="1911">
      <formula>IF(RIGHT(TEXT(AI114,"0.#"),1)=".",FALSE,TRUE)</formula>
    </cfRule>
    <cfRule type="expression" dxfId="2610" priority="1912">
      <formula>IF(RIGHT(TEXT(AI114,"0.#"),1)=".",TRUE,FALSE)</formula>
    </cfRule>
  </conditionalFormatting>
  <conditionalFormatting sqref="AM114">
    <cfRule type="expression" dxfId="2609" priority="1909">
      <formula>IF(RIGHT(TEXT(AM114,"0.#"),1)=".",FALSE,TRUE)</formula>
    </cfRule>
    <cfRule type="expression" dxfId="2608" priority="1910">
      <formula>IF(RIGHT(TEXT(AM114,"0.#"),1)=".",TRUE,FALSE)</formula>
    </cfRule>
  </conditionalFormatting>
  <conditionalFormatting sqref="AE122 AQ122">
    <cfRule type="expression" dxfId="2607" priority="1907">
      <formula>IF(RIGHT(TEXT(AE122,"0.#"),1)=".",FALSE,TRUE)</formula>
    </cfRule>
    <cfRule type="expression" dxfId="2606" priority="1908">
      <formula>IF(RIGHT(TEXT(AE122,"0.#"),1)=".",TRUE,FALSE)</formula>
    </cfRule>
  </conditionalFormatting>
  <conditionalFormatting sqref="AI122">
    <cfRule type="expression" dxfId="2605" priority="1905">
      <formula>IF(RIGHT(TEXT(AI122,"0.#"),1)=".",FALSE,TRUE)</formula>
    </cfRule>
    <cfRule type="expression" dxfId="2604" priority="1906">
      <formula>IF(RIGHT(TEXT(AI122,"0.#"),1)=".",TRUE,FALSE)</formula>
    </cfRule>
  </conditionalFormatting>
  <conditionalFormatting sqref="AM122">
    <cfRule type="expression" dxfId="2603" priority="1903">
      <formula>IF(RIGHT(TEXT(AM122,"0.#"),1)=".",FALSE,TRUE)</formula>
    </cfRule>
    <cfRule type="expression" dxfId="2602" priority="1904">
      <formula>IF(RIGHT(TEXT(AM122,"0.#"),1)=".",TRUE,FALSE)</formula>
    </cfRule>
  </conditionalFormatting>
  <conditionalFormatting sqref="AQ123">
    <cfRule type="expression" dxfId="2601" priority="1901">
      <formula>IF(RIGHT(TEXT(AQ123,"0.#"),1)=".",FALSE,TRUE)</formula>
    </cfRule>
    <cfRule type="expression" dxfId="2600" priority="1902">
      <formula>IF(RIGHT(TEXT(AQ123,"0.#"),1)=".",TRUE,FALSE)</formula>
    </cfRule>
  </conditionalFormatting>
  <conditionalFormatting sqref="AE125 AQ125">
    <cfRule type="expression" dxfId="2599" priority="1899">
      <formula>IF(RIGHT(TEXT(AE125,"0.#"),1)=".",FALSE,TRUE)</formula>
    </cfRule>
    <cfRule type="expression" dxfId="2598" priority="1900">
      <formula>IF(RIGHT(TEXT(AE125,"0.#"),1)=".",TRUE,FALSE)</formula>
    </cfRule>
  </conditionalFormatting>
  <conditionalFormatting sqref="AI125">
    <cfRule type="expression" dxfId="2597" priority="1897">
      <formula>IF(RIGHT(TEXT(AI125,"0.#"),1)=".",FALSE,TRUE)</formula>
    </cfRule>
    <cfRule type="expression" dxfId="2596" priority="1898">
      <formula>IF(RIGHT(TEXT(AI125,"0.#"),1)=".",TRUE,FALSE)</formula>
    </cfRule>
  </conditionalFormatting>
  <conditionalFormatting sqref="AM125">
    <cfRule type="expression" dxfId="2595" priority="1895">
      <formula>IF(RIGHT(TEXT(AM125,"0.#"),1)=".",FALSE,TRUE)</formula>
    </cfRule>
    <cfRule type="expression" dxfId="2594" priority="1896">
      <formula>IF(RIGHT(TEXT(AM125,"0.#"),1)=".",TRUE,FALSE)</formula>
    </cfRule>
  </conditionalFormatting>
  <conditionalFormatting sqref="AQ126">
    <cfRule type="expression" dxfId="2593" priority="1893">
      <formula>IF(RIGHT(TEXT(AQ126,"0.#"),1)=".",FALSE,TRUE)</formula>
    </cfRule>
    <cfRule type="expression" dxfId="2592" priority="1894">
      <formula>IF(RIGHT(TEXT(AQ126,"0.#"),1)=".",TRUE,FALSE)</formula>
    </cfRule>
  </conditionalFormatting>
  <conditionalFormatting sqref="AE128 AQ128">
    <cfRule type="expression" dxfId="2591" priority="1891">
      <formula>IF(RIGHT(TEXT(AE128,"0.#"),1)=".",FALSE,TRUE)</formula>
    </cfRule>
    <cfRule type="expression" dxfId="2590" priority="1892">
      <formula>IF(RIGHT(TEXT(AE128,"0.#"),1)=".",TRUE,FALSE)</formula>
    </cfRule>
  </conditionalFormatting>
  <conditionalFormatting sqref="AI128">
    <cfRule type="expression" dxfId="2589" priority="1889">
      <formula>IF(RIGHT(TEXT(AI128,"0.#"),1)=".",FALSE,TRUE)</formula>
    </cfRule>
    <cfRule type="expression" dxfId="2588" priority="1890">
      <formula>IF(RIGHT(TEXT(AI128,"0.#"),1)=".",TRUE,FALSE)</formula>
    </cfRule>
  </conditionalFormatting>
  <conditionalFormatting sqref="AM128">
    <cfRule type="expression" dxfId="2587" priority="1887">
      <formula>IF(RIGHT(TEXT(AM128,"0.#"),1)=".",FALSE,TRUE)</formula>
    </cfRule>
    <cfRule type="expression" dxfId="2586" priority="1888">
      <formula>IF(RIGHT(TEXT(AM128,"0.#"),1)=".",TRUE,FALSE)</formula>
    </cfRule>
  </conditionalFormatting>
  <conditionalFormatting sqref="AQ129">
    <cfRule type="expression" dxfId="2585" priority="1885">
      <formula>IF(RIGHT(TEXT(AQ129,"0.#"),1)=".",FALSE,TRUE)</formula>
    </cfRule>
    <cfRule type="expression" dxfId="2584" priority="1886">
      <formula>IF(RIGHT(TEXT(AQ129,"0.#"),1)=".",TRUE,FALSE)</formula>
    </cfRule>
  </conditionalFormatting>
  <conditionalFormatting sqref="AE75">
    <cfRule type="expression" dxfId="2583" priority="1883">
      <formula>IF(RIGHT(TEXT(AE75,"0.#"),1)=".",FALSE,TRUE)</formula>
    </cfRule>
    <cfRule type="expression" dxfId="2582" priority="1884">
      <formula>IF(RIGHT(TEXT(AE75,"0.#"),1)=".",TRUE,FALSE)</formula>
    </cfRule>
  </conditionalFormatting>
  <conditionalFormatting sqref="AE76">
    <cfRule type="expression" dxfId="2581" priority="1881">
      <formula>IF(RIGHT(TEXT(AE76,"0.#"),1)=".",FALSE,TRUE)</formula>
    </cfRule>
    <cfRule type="expression" dxfId="2580" priority="1882">
      <formula>IF(RIGHT(TEXT(AE76,"0.#"),1)=".",TRUE,FALSE)</formula>
    </cfRule>
  </conditionalFormatting>
  <conditionalFormatting sqref="AE77">
    <cfRule type="expression" dxfId="2579" priority="1879">
      <formula>IF(RIGHT(TEXT(AE77,"0.#"),1)=".",FALSE,TRUE)</formula>
    </cfRule>
    <cfRule type="expression" dxfId="2578" priority="1880">
      <formula>IF(RIGHT(TEXT(AE77,"0.#"),1)=".",TRUE,FALSE)</formula>
    </cfRule>
  </conditionalFormatting>
  <conditionalFormatting sqref="AI77">
    <cfRule type="expression" dxfId="2577" priority="1877">
      <formula>IF(RIGHT(TEXT(AI77,"0.#"),1)=".",FALSE,TRUE)</formula>
    </cfRule>
    <cfRule type="expression" dxfId="2576" priority="1878">
      <formula>IF(RIGHT(TEXT(AI77,"0.#"),1)=".",TRUE,FALSE)</formula>
    </cfRule>
  </conditionalFormatting>
  <conditionalFormatting sqref="AI76">
    <cfRule type="expression" dxfId="2575" priority="1875">
      <formula>IF(RIGHT(TEXT(AI76,"0.#"),1)=".",FALSE,TRUE)</formula>
    </cfRule>
    <cfRule type="expression" dxfId="2574" priority="1876">
      <formula>IF(RIGHT(TEXT(AI76,"0.#"),1)=".",TRUE,FALSE)</formula>
    </cfRule>
  </conditionalFormatting>
  <conditionalFormatting sqref="AI75">
    <cfRule type="expression" dxfId="2573" priority="1873">
      <formula>IF(RIGHT(TEXT(AI75,"0.#"),1)=".",FALSE,TRUE)</formula>
    </cfRule>
    <cfRule type="expression" dxfId="2572" priority="1874">
      <formula>IF(RIGHT(TEXT(AI75,"0.#"),1)=".",TRUE,FALSE)</formula>
    </cfRule>
  </conditionalFormatting>
  <conditionalFormatting sqref="AM75">
    <cfRule type="expression" dxfId="2571" priority="1871">
      <formula>IF(RIGHT(TEXT(AM75,"0.#"),1)=".",FALSE,TRUE)</formula>
    </cfRule>
    <cfRule type="expression" dxfId="2570" priority="1872">
      <formula>IF(RIGHT(TEXT(AM75,"0.#"),1)=".",TRUE,FALSE)</formula>
    </cfRule>
  </conditionalFormatting>
  <conditionalFormatting sqref="AM76">
    <cfRule type="expression" dxfId="2569" priority="1869">
      <formula>IF(RIGHT(TEXT(AM76,"0.#"),1)=".",FALSE,TRUE)</formula>
    </cfRule>
    <cfRule type="expression" dxfId="2568" priority="1870">
      <formula>IF(RIGHT(TEXT(AM76,"0.#"),1)=".",TRUE,FALSE)</formula>
    </cfRule>
  </conditionalFormatting>
  <conditionalFormatting sqref="AM77">
    <cfRule type="expression" dxfId="2567" priority="1867">
      <formula>IF(RIGHT(TEXT(AM77,"0.#"),1)=".",FALSE,TRUE)</formula>
    </cfRule>
    <cfRule type="expression" dxfId="2566" priority="1868">
      <formula>IF(RIGHT(TEXT(AM77,"0.#"),1)=".",TRUE,FALSE)</formula>
    </cfRule>
  </conditionalFormatting>
  <conditionalFormatting sqref="AE134:AE135 AI134:AI135 AM134:AM135 AQ134:AQ135 AU134:AU135">
    <cfRule type="expression" dxfId="2565" priority="1865">
      <formula>IF(RIGHT(TEXT(AE134,"0.#"),1)=".",FALSE,TRUE)</formula>
    </cfRule>
    <cfRule type="expression" dxfId="2564" priority="1866">
      <formula>IF(RIGHT(TEXT(AE134,"0.#"),1)=".",TRUE,FALSE)</formula>
    </cfRule>
  </conditionalFormatting>
  <conditionalFormatting sqref="AE433">
    <cfRule type="expression" dxfId="2563" priority="1863">
      <formula>IF(RIGHT(TEXT(AE433,"0.#"),1)=".",FALSE,TRUE)</formula>
    </cfRule>
    <cfRule type="expression" dxfId="2562" priority="1864">
      <formula>IF(RIGHT(TEXT(AE433,"0.#"),1)=".",TRUE,FALSE)</formula>
    </cfRule>
  </conditionalFormatting>
  <conditionalFormatting sqref="AM435">
    <cfRule type="expression" dxfId="2561" priority="1853">
      <formula>IF(RIGHT(TEXT(AM435,"0.#"),1)=".",FALSE,TRUE)</formula>
    </cfRule>
    <cfRule type="expression" dxfId="2560" priority="1854">
      <formula>IF(RIGHT(TEXT(AM435,"0.#"),1)=".",TRUE,FALSE)</formula>
    </cfRule>
  </conditionalFormatting>
  <conditionalFormatting sqref="AE434">
    <cfRule type="expression" dxfId="2559" priority="1861">
      <formula>IF(RIGHT(TEXT(AE434,"0.#"),1)=".",FALSE,TRUE)</formula>
    </cfRule>
    <cfRule type="expression" dxfId="2558" priority="1862">
      <formula>IF(RIGHT(TEXT(AE434,"0.#"),1)=".",TRUE,FALSE)</formula>
    </cfRule>
  </conditionalFormatting>
  <conditionalFormatting sqref="AE435">
    <cfRule type="expression" dxfId="2557" priority="1859">
      <formula>IF(RIGHT(TEXT(AE435,"0.#"),1)=".",FALSE,TRUE)</formula>
    </cfRule>
    <cfRule type="expression" dxfId="2556" priority="1860">
      <formula>IF(RIGHT(TEXT(AE435,"0.#"),1)=".",TRUE,FALSE)</formula>
    </cfRule>
  </conditionalFormatting>
  <conditionalFormatting sqref="AM433">
    <cfRule type="expression" dxfId="2555" priority="1857">
      <formula>IF(RIGHT(TEXT(AM433,"0.#"),1)=".",FALSE,TRUE)</formula>
    </cfRule>
    <cfRule type="expression" dxfId="2554" priority="1858">
      <formula>IF(RIGHT(TEXT(AM433,"0.#"),1)=".",TRUE,FALSE)</formula>
    </cfRule>
  </conditionalFormatting>
  <conditionalFormatting sqref="AM434">
    <cfRule type="expression" dxfId="2553" priority="1855">
      <formula>IF(RIGHT(TEXT(AM434,"0.#"),1)=".",FALSE,TRUE)</formula>
    </cfRule>
    <cfRule type="expression" dxfId="2552" priority="1856">
      <formula>IF(RIGHT(TEXT(AM434,"0.#"),1)=".",TRUE,FALSE)</formula>
    </cfRule>
  </conditionalFormatting>
  <conditionalFormatting sqref="AU433">
    <cfRule type="expression" dxfId="2551" priority="1851">
      <formula>IF(RIGHT(TEXT(AU433,"0.#"),1)=".",FALSE,TRUE)</formula>
    </cfRule>
    <cfRule type="expression" dxfId="2550" priority="1852">
      <formula>IF(RIGHT(TEXT(AU433,"0.#"),1)=".",TRUE,FALSE)</formula>
    </cfRule>
  </conditionalFormatting>
  <conditionalFormatting sqref="AU434">
    <cfRule type="expression" dxfId="2549" priority="1849">
      <formula>IF(RIGHT(TEXT(AU434,"0.#"),1)=".",FALSE,TRUE)</formula>
    </cfRule>
    <cfRule type="expression" dxfId="2548" priority="1850">
      <formula>IF(RIGHT(TEXT(AU434,"0.#"),1)=".",TRUE,FALSE)</formula>
    </cfRule>
  </conditionalFormatting>
  <conditionalFormatting sqref="AU435">
    <cfRule type="expression" dxfId="2547" priority="1847">
      <formula>IF(RIGHT(TEXT(AU435,"0.#"),1)=".",FALSE,TRUE)</formula>
    </cfRule>
    <cfRule type="expression" dxfId="2546" priority="1848">
      <formula>IF(RIGHT(TEXT(AU435,"0.#"),1)=".",TRUE,FALSE)</formula>
    </cfRule>
  </conditionalFormatting>
  <conditionalFormatting sqref="AI435">
    <cfRule type="expression" dxfId="2545" priority="1841">
      <formula>IF(RIGHT(TEXT(AI435,"0.#"),1)=".",FALSE,TRUE)</formula>
    </cfRule>
    <cfRule type="expression" dxfId="2544" priority="1842">
      <formula>IF(RIGHT(TEXT(AI435,"0.#"),1)=".",TRUE,FALSE)</formula>
    </cfRule>
  </conditionalFormatting>
  <conditionalFormatting sqref="AI433">
    <cfRule type="expression" dxfId="2543" priority="1845">
      <formula>IF(RIGHT(TEXT(AI433,"0.#"),1)=".",FALSE,TRUE)</formula>
    </cfRule>
    <cfRule type="expression" dxfId="2542" priority="1846">
      <formula>IF(RIGHT(TEXT(AI433,"0.#"),1)=".",TRUE,FALSE)</formula>
    </cfRule>
  </conditionalFormatting>
  <conditionalFormatting sqref="AI434">
    <cfRule type="expression" dxfId="2541" priority="1843">
      <formula>IF(RIGHT(TEXT(AI434,"0.#"),1)=".",FALSE,TRUE)</formula>
    </cfRule>
    <cfRule type="expression" dxfId="2540" priority="1844">
      <formula>IF(RIGHT(TEXT(AI434,"0.#"),1)=".",TRUE,FALSE)</formula>
    </cfRule>
  </conditionalFormatting>
  <conditionalFormatting sqref="AQ434">
    <cfRule type="expression" dxfId="2539" priority="1839">
      <formula>IF(RIGHT(TEXT(AQ434,"0.#"),1)=".",FALSE,TRUE)</formula>
    </cfRule>
    <cfRule type="expression" dxfId="2538" priority="1840">
      <formula>IF(RIGHT(TEXT(AQ434,"0.#"),1)=".",TRUE,FALSE)</formula>
    </cfRule>
  </conditionalFormatting>
  <conditionalFormatting sqref="AQ435">
    <cfRule type="expression" dxfId="2537" priority="1837">
      <formula>IF(RIGHT(TEXT(AQ435,"0.#"),1)=".",FALSE,TRUE)</formula>
    </cfRule>
    <cfRule type="expression" dxfId="2536" priority="1838">
      <formula>IF(RIGHT(TEXT(AQ435,"0.#"),1)=".",TRUE,FALSE)</formula>
    </cfRule>
  </conditionalFormatting>
  <conditionalFormatting sqref="AQ433">
    <cfRule type="expression" dxfId="2535" priority="1835">
      <formula>IF(RIGHT(TEXT(AQ433,"0.#"),1)=".",FALSE,TRUE)</formula>
    </cfRule>
    <cfRule type="expression" dxfId="2534" priority="1836">
      <formula>IF(RIGHT(TEXT(AQ433,"0.#"),1)=".",TRUE,FALSE)</formula>
    </cfRule>
  </conditionalFormatting>
  <conditionalFormatting sqref="AL840:AO867">
    <cfRule type="expression" dxfId="2533" priority="1831">
      <formula>IF(AND(AL840&gt;=0, RIGHT(TEXT(AL840,"0.#"),1)&lt;&gt;"."),TRUE,FALSE)</formula>
    </cfRule>
    <cfRule type="expression" dxfId="2532" priority="1832">
      <formula>IF(AND(AL840&gt;=0, RIGHT(TEXT(AL840,"0.#"),1)="."),TRUE,FALSE)</formula>
    </cfRule>
    <cfRule type="expression" dxfId="2531" priority="1833">
      <formula>IF(AND(AL840&lt;0, RIGHT(TEXT(AL840,"0.#"),1)&lt;&gt;"."),TRUE,FALSE)</formula>
    </cfRule>
    <cfRule type="expression" dxfId="2530" priority="1834">
      <formula>IF(AND(AL840&lt;0, RIGHT(TEXT(AL840,"0.#"),1)="."),TRUE,FALSE)</formula>
    </cfRule>
  </conditionalFormatting>
  <conditionalFormatting sqref="AQ53:AQ55">
    <cfRule type="expression" dxfId="2529" priority="1829">
      <formula>IF(RIGHT(TEXT(AQ53,"0.#"),1)=".",FALSE,TRUE)</formula>
    </cfRule>
    <cfRule type="expression" dxfId="2528" priority="1830">
      <formula>IF(RIGHT(TEXT(AQ53,"0.#"),1)=".",TRUE,FALSE)</formula>
    </cfRule>
  </conditionalFormatting>
  <conditionalFormatting sqref="AU53:AU55">
    <cfRule type="expression" dxfId="2527" priority="1827">
      <formula>IF(RIGHT(TEXT(AU53,"0.#"),1)=".",FALSE,TRUE)</formula>
    </cfRule>
    <cfRule type="expression" dxfId="2526" priority="1828">
      <formula>IF(RIGHT(TEXT(AU53,"0.#"),1)=".",TRUE,FALSE)</formula>
    </cfRule>
  </conditionalFormatting>
  <conditionalFormatting sqref="AQ60:AQ62">
    <cfRule type="expression" dxfId="2525" priority="1825">
      <formula>IF(RIGHT(TEXT(AQ60,"0.#"),1)=".",FALSE,TRUE)</formula>
    </cfRule>
    <cfRule type="expression" dxfId="2524" priority="1826">
      <formula>IF(RIGHT(TEXT(AQ60,"0.#"),1)=".",TRUE,FALSE)</formula>
    </cfRule>
  </conditionalFormatting>
  <conditionalFormatting sqref="AU60:AU62">
    <cfRule type="expression" dxfId="2523" priority="1823">
      <formula>IF(RIGHT(TEXT(AU60,"0.#"),1)=".",FALSE,TRUE)</formula>
    </cfRule>
    <cfRule type="expression" dxfId="2522" priority="1824">
      <formula>IF(RIGHT(TEXT(AU60,"0.#"),1)=".",TRUE,FALSE)</formula>
    </cfRule>
  </conditionalFormatting>
  <conditionalFormatting sqref="AQ75:AQ77">
    <cfRule type="expression" dxfId="2521" priority="1821">
      <formula>IF(RIGHT(TEXT(AQ75,"0.#"),1)=".",FALSE,TRUE)</formula>
    </cfRule>
    <cfRule type="expression" dxfId="2520" priority="1822">
      <formula>IF(RIGHT(TEXT(AQ75,"0.#"),1)=".",TRUE,FALSE)</formula>
    </cfRule>
  </conditionalFormatting>
  <conditionalFormatting sqref="AU75:AU77">
    <cfRule type="expression" dxfId="2519" priority="1819">
      <formula>IF(RIGHT(TEXT(AU75,"0.#"),1)=".",FALSE,TRUE)</formula>
    </cfRule>
    <cfRule type="expression" dxfId="2518" priority="1820">
      <formula>IF(RIGHT(TEXT(AU75,"0.#"),1)=".",TRUE,FALSE)</formula>
    </cfRule>
  </conditionalFormatting>
  <conditionalFormatting sqref="AQ87:AQ89">
    <cfRule type="expression" dxfId="2517" priority="1817">
      <formula>IF(RIGHT(TEXT(AQ87,"0.#"),1)=".",FALSE,TRUE)</formula>
    </cfRule>
    <cfRule type="expression" dxfId="2516" priority="1818">
      <formula>IF(RIGHT(TEXT(AQ87,"0.#"),1)=".",TRUE,FALSE)</formula>
    </cfRule>
  </conditionalFormatting>
  <conditionalFormatting sqref="AU87:AU89">
    <cfRule type="expression" dxfId="2515" priority="1815">
      <formula>IF(RIGHT(TEXT(AU87,"0.#"),1)=".",FALSE,TRUE)</formula>
    </cfRule>
    <cfRule type="expression" dxfId="2514" priority="1816">
      <formula>IF(RIGHT(TEXT(AU87,"0.#"),1)=".",TRUE,FALSE)</formula>
    </cfRule>
  </conditionalFormatting>
  <conditionalFormatting sqref="AQ92:AQ94">
    <cfRule type="expression" dxfId="2513" priority="1813">
      <formula>IF(RIGHT(TEXT(AQ92,"0.#"),1)=".",FALSE,TRUE)</formula>
    </cfRule>
    <cfRule type="expression" dxfId="2512" priority="1814">
      <formula>IF(RIGHT(TEXT(AQ92,"0.#"),1)=".",TRUE,FALSE)</formula>
    </cfRule>
  </conditionalFormatting>
  <conditionalFormatting sqref="AU92:AU94">
    <cfRule type="expression" dxfId="2511" priority="1811">
      <formula>IF(RIGHT(TEXT(AU92,"0.#"),1)=".",FALSE,TRUE)</formula>
    </cfRule>
    <cfRule type="expression" dxfId="2510" priority="1812">
      <formula>IF(RIGHT(TEXT(AU92,"0.#"),1)=".",TRUE,FALSE)</formula>
    </cfRule>
  </conditionalFormatting>
  <conditionalFormatting sqref="AQ97:AQ99">
    <cfRule type="expression" dxfId="2509" priority="1809">
      <formula>IF(RIGHT(TEXT(AQ97,"0.#"),1)=".",FALSE,TRUE)</formula>
    </cfRule>
    <cfRule type="expression" dxfId="2508" priority="1810">
      <formula>IF(RIGHT(TEXT(AQ97,"0.#"),1)=".",TRUE,FALSE)</formula>
    </cfRule>
  </conditionalFormatting>
  <conditionalFormatting sqref="AU97:AU99">
    <cfRule type="expression" dxfId="2507" priority="1807">
      <formula>IF(RIGHT(TEXT(AU97,"0.#"),1)=".",FALSE,TRUE)</formula>
    </cfRule>
    <cfRule type="expression" dxfId="2506" priority="1808">
      <formula>IF(RIGHT(TEXT(AU97,"0.#"),1)=".",TRUE,FALSE)</formula>
    </cfRule>
  </conditionalFormatting>
  <conditionalFormatting sqref="AE458">
    <cfRule type="expression" dxfId="2505" priority="1805">
      <formula>IF(RIGHT(TEXT(AE458,"0.#"),1)=".",FALSE,TRUE)</formula>
    </cfRule>
    <cfRule type="expression" dxfId="2504" priority="1806">
      <formula>IF(RIGHT(TEXT(AE458,"0.#"),1)=".",TRUE,FALSE)</formula>
    </cfRule>
  </conditionalFormatting>
  <conditionalFormatting sqref="AM460">
    <cfRule type="expression" dxfId="2503" priority="1795">
      <formula>IF(RIGHT(TEXT(AM460,"0.#"),1)=".",FALSE,TRUE)</formula>
    </cfRule>
    <cfRule type="expression" dxfId="2502" priority="1796">
      <formula>IF(RIGHT(TEXT(AM460,"0.#"),1)=".",TRUE,FALSE)</formula>
    </cfRule>
  </conditionalFormatting>
  <conditionalFormatting sqref="AE459">
    <cfRule type="expression" dxfId="2501" priority="1803">
      <formula>IF(RIGHT(TEXT(AE459,"0.#"),1)=".",FALSE,TRUE)</formula>
    </cfRule>
    <cfRule type="expression" dxfId="2500" priority="1804">
      <formula>IF(RIGHT(TEXT(AE459,"0.#"),1)=".",TRUE,FALSE)</formula>
    </cfRule>
  </conditionalFormatting>
  <conditionalFormatting sqref="AE460">
    <cfRule type="expression" dxfId="2499" priority="1801">
      <formula>IF(RIGHT(TEXT(AE460,"0.#"),1)=".",FALSE,TRUE)</formula>
    </cfRule>
    <cfRule type="expression" dxfId="2498" priority="1802">
      <formula>IF(RIGHT(TEXT(AE460,"0.#"),1)=".",TRUE,FALSE)</formula>
    </cfRule>
  </conditionalFormatting>
  <conditionalFormatting sqref="AM458">
    <cfRule type="expression" dxfId="2497" priority="1799">
      <formula>IF(RIGHT(TEXT(AM458,"0.#"),1)=".",FALSE,TRUE)</formula>
    </cfRule>
    <cfRule type="expression" dxfId="2496" priority="1800">
      <formula>IF(RIGHT(TEXT(AM458,"0.#"),1)=".",TRUE,FALSE)</formula>
    </cfRule>
  </conditionalFormatting>
  <conditionalFormatting sqref="AM459">
    <cfRule type="expression" dxfId="2495" priority="1797">
      <formula>IF(RIGHT(TEXT(AM459,"0.#"),1)=".",FALSE,TRUE)</formula>
    </cfRule>
    <cfRule type="expression" dxfId="2494" priority="1798">
      <formula>IF(RIGHT(TEXT(AM459,"0.#"),1)=".",TRUE,FALSE)</formula>
    </cfRule>
  </conditionalFormatting>
  <conditionalFormatting sqref="AU458">
    <cfRule type="expression" dxfId="2493" priority="1793">
      <formula>IF(RIGHT(TEXT(AU458,"0.#"),1)=".",FALSE,TRUE)</formula>
    </cfRule>
    <cfRule type="expression" dxfId="2492" priority="1794">
      <formula>IF(RIGHT(TEXT(AU458,"0.#"),1)=".",TRUE,FALSE)</formula>
    </cfRule>
  </conditionalFormatting>
  <conditionalFormatting sqref="AU459">
    <cfRule type="expression" dxfId="2491" priority="1791">
      <formula>IF(RIGHT(TEXT(AU459,"0.#"),1)=".",FALSE,TRUE)</formula>
    </cfRule>
    <cfRule type="expression" dxfId="2490" priority="1792">
      <formula>IF(RIGHT(TEXT(AU459,"0.#"),1)=".",TRUE,FALSE)</formula>
    </cfRule>
  </conditionalFormatting>
  <conditionalFormatting sqref="AU460">
    <cfRule type="expression" dxfId="2489" priority="1789">
      <formula>IF(RIGHT(TEXT(AU460,"0.#"),1)=".",FALSE,TRUE)</formula>
    </cfRule>
    <cfRule type="expression" dxfId="2488" priority="1790">
      <formula>IF(RIGHT(TEXT(AU460,"0.#"),1)=".",TRUE,FALSE)</formula>
    </cfRule>
  </conditionalFormatting>
  <conditionalFormatting sqref="AI460">
    <cfRule type="expression" dxfId="2487" priority="1783">
      <formula>IF(RIGHT(TEXT(AI460,"0.#"),1)=".",FALSE,TRUE)</formula>
    </cfRule>
    <cfRule type="expression" dxfId="2486" priority="1784">
      <formula>IF(RIGHT(TEXT(AI460,"0.#"),1)=".",TRUE,FALSE)</formula>
    </cfRule>
  </conditionalFormatting>
  <conditionalFormatting sqref="AI458">
    <cfRule type="expression" dxfId="2485" priority="1787">
      <formula>IF(RIGHT(TEXT(AI458,"0.#"),1)=".",FALSE,TRUE)</formula>
    </cfRule>
    <cfRule type="expression" dxfId="2484" priority="1788">
      <formula>IF(RIGHT(TEXT(AI458,"0.#"),1)=".",TRUE,FALSE)</formula>
    </cfRule>
  </conditionalFormatting>
  <conditionalFormatting sqref="AI459">
    <cfRule type="expression" dxfId="2483" priority="1785">
      <formula>IF(RIGHT(TEXT(AI459,"0.#"),1)=".",FALSE,TRUE)</formula>
    </cfRule>
    <cfRule type="expression" dxfId="2482" priority="1786">
      <formula>IF(RIGHT(TEXT(AI459,"0.#"),1)=".",TRUE,FALSE)</formula>
    </cfRule>
  </conditionalFormatting>
  <conditionalFormatting sqref="AQ459">
    <cfRule type="expression" dxfId="2481" priority="1781">
      <formula>IF(RIGHT(TEXT(AQ459,"0.#"),1)=".",FALSE,TRUE)</formula>
    </cfRule>
    <cfRule type="expression" dxfId="2480" priority="1782">
      <formula>IF(RIGHT(TEXT(AQ459,"0.#"),1)=".",TRUE,FALSE)</formula>
    </cfRule>
  </conditionalFormatting>
  <conditionalFormatting sqref="AQ460">
    <cfRule type="expression" dxfId="2479" priority="1779">
      <formula>IF(RIGHT(TEXT(AQ460,"0.#"),1)=".",FALSE,TRUE)</formula>
    </cfRule>
    <cfRule type="expression" dxfId="2478" priority="1780">
      <formula>IF(RIGHT(TEXT(AQ460,"0.#"),1)=".",TRUE,FALSE)</formula>
    </cfRule>
  </conditionalFormatting>
  <conditionalFormatting sqref="AQ458">
    <cfRule type="expression" dxfId="2477" priority="1777">
      <formula>IF(RIGHT(TEXT(AQ458,"0.#"),1)=".",FALSE,TRUE)</formula>
    </cfRule>
    <cfRule type="expression" dxfId="2476" priority="1778">
      <formula>IF(RIGHT(TEXT(AQ458,"0.#"),1)=".",TRUE,FALSE)</formula>
    </cfRule>
  </conditionalFormatting>
  <conditionalFormatting sqref="AI126">
    <cfRule type="expression" dxfId="2475" priority="1769">
      <formula>IF(RIGHT(TEXT(AI126,"0.#"),1)=".",FALSE,TRUE)</formula>
    </cfRule>
    <cfRule type="expression" dxfId="2474" priority="1770">
      <formula>IF(RIGHT(TEXT(AI126,"0.#"),1)=".",TRUE,FALSE)</formula>
    </cfRule>
  </conditionalFormatting>
  <conditionalFormatting sqref="AE123 AM123">
    <cfRule type="expression" dxfId="2473" priority="1775">
      <formula>IF(RIGHT(TEXT(AE123,"0.#"),1)=".",FALSE,TRUE)</formula>
    </cfRule>
    <cfRule type="expression" dxfId="2472" priority="1776">
      <formula>IF(RIGHT(TEXT(AE123,"0.#"),1)=".",TRUE,FALSE)</formula>
    </cfRule>
  </conditionalFormatting>
  <conditionalFormatting sqref="AI123">
    <cfRule type="expression" dxfId="2471" priority="1773">
      <formula>IF(RIGHT(TEXT(AI123,"0.#"),1)=".",FALSE,TRUE)</formula>
    </cfRule>
    <cfRule type="expression" dxfId="2470" priority="1774">
      <formula>IF(RIGHT(TEXT(AI123,"0.#"),1)=".",TRUE,FALSE)</formula>
    </cfRule>
  </conditionalFormatting>
  <conditionalFormatting sqref="AE126 AM126">
    <cfRule type="expression" dxfId="2469" priority="1771">
      <formula>IF(RIGHT(TEXT(AE126,"0.#"),1)=".",FALSE,TRUE)</formula>
    </cfRule>
    <cfRule type="expression" dxfId="2468" priority="1772">
      <formula>IF(RIGHT(TEXT(AE126,"0.#"),1)=".",TRUE,FALSE)</formula>
    </cfRule>
  </conditionalFormatting>
  <conditionalFormatting sqref="AE129 AM129">
    <cfRule type="expression" dxfId="2467" priority="1767">
      <formula>IF(RIGHT(TEXT(AE129,"0.#"),1)=".",FALSE,TRUE)</formula>
    </cfRule>
    <cfRule type="expression" dxfId="2466" priority="1768">
      <formula>IF(RIGHT(TEXT(AE129,"0.#"),1)=".",TRUE,FALSE)</formula>
    </cfRule>
  </conditionalFormatting>
  <conditionalFormatting sqref="AI129">
    <cfRule type="expression" dxfId="2465" priority="1765">
      <formula>IF(RIGHT(TEXT(AI129,"0.#"),1)=".",FALSE,TRUE)</formula>
    </cfRule>
    <cfRule type="expression" dxfId="2464" priority="1766">
      <formula>IF(RIGHT(TEXT(AI129,"0.#"),1)=".",TRUE,FALSE)</formula>
    </cfRule>
  </conditionalFormatting>
  <conditionalFormatting sqref="Y840:Y867">
    <cfRule type="expression" dxfId="2463" priority="1763">
      <formula>IF(RIGHT(TEXT(Y840,"0.#"),1)=".",FALSE,TRUE)</formula>
    </cfRule>
    <cfRule type="expression" dxfId="2462" priority="1764">
      <formula>IF(RIGHT(TEXT(Y840,"0.#"),1)=".",TRUE,FALSE)</formula>
    </cfRule>
  </conditionalFormatting>
  <conditionalFormatting sqref="AU518">
    <cfRule type="expression" dxfId="2461" priority="1157">
      <formula>IF(RIGHT(TEXT(AU518,"0.#"),1)=".",FALSE,TRUE)</formula>
    </cfRule>
    <cfRule type="expression" dxfId="2460" priority="1158">
      <formula>IF(RIGHT(TEXT(AU518,"0.#"),1)=".",TRUE,FALSE)</formula>
    </cfRule>
  </conditionalFormatting>
  <conditionalFormatting sqref="AQ551">
    <cfRule type="expression" dxfId="2459" priority="1011">
      <formula>IF(RIGHT(TEXT(AQ551,"0.#"),1)=".",FALSE,TRUE)</formula>
    </cfRule>
    <cfRule type="expression" dxfId="2458" priority="1012">
      <formula>IF(RIGHT(TEXT(AQ551,"0.#"),1)=".",TRUE,FALSE)</formula>
    </cfRule>
  </conditionalFormatting>
  <conditionalFormatting sqref="AE556">
    <cfRule type="expression" dxfId="2457" priority="1009">
      <formula>IF(RIGHT(TEXT(AE556,"0.#"),1)=".",FALSE,TRUE)</formula>
    </cfRule>
    <cfRule type="expression" dxfId="2456" priority="1010">
      <formula>IF(RIGHT(TEXT(AE556,"0.#"),1)=".",TRUE,FALSE)</formula>
    </cfRule>
  </conditionalFormatting>
  <conditionalFormatting sqref="AE557">
    <cfRule type="expression" dxfId="2455" priority="1007">
      <formula>IF(RIGHT(TEXT(AE557,"0.#"),1)=".",FALSE,TRUE)</formula>
    </cfRule>
    <cfRule type="expression" dxfId="2454" priority="1008">
      <formula>IF(RIGHT(TEXT(AE557,"0.#"),1)=".",TRUE,FALSE)</formula>
    </cfRule>
  </conditionalFormatting>
  <conditionalFormatting sqref="AE558">
    <cfRule type="expression" dxfId="2453" priority="1005">
      <formula>IF(RIGHT(TEXT(AE558,"0.#"),1)=".",FALSE,TRUE)</formula>
    </cfRule>
    <cfRule type="expression" dxfId="2452" priority="1006">
      <formula>IF(RIGHT(TEXT(AE558,"0.#"),1)=".",TRUE,FALSE)</formula>
    </cfRule>
  </conditionalFormatting>
  <conditionalFormatting sqref="AU556">
    <cfRule type="expression" dxfId="2451" priority="1003">
      <formula>IF(RIGHT(TEXT(AU556,"0.#"),1)=".",FALSE,TRUE)</formula>
    </cfRule>
    <cfRule type="expression" dxfId="2450" priority="1004">
      <formula>IF(RIGHT(TEXT(AU556,"0.#"),1)=".",TRUE,FALSE)</formula>
    </cfRule>
  </conditionalFormatting>
  <conditionalFormatting sqref="AU557">
    <cfRule type="expression" dxfId="2449" priority="1001">
      <formula>IF(RIGHT(TEXT(AU557,"0.#"),1)=".",FALSE,TRUE)</formula>
    </cfRule>
    <cfRule type="expression" dxfId="2448" priority="1002">
      <formula>IF(RIGHT(TEXT(AU557,"0.#"),1)=".",TRUE,FALSE)</formula>
    </cfRule>
  </conditionalFormatting>
  <conditionalFormatting sqref="AU558">
    <cfRule type="expression" dxfId="2447" priority="999">
      <formula>IF(RIGHT(TEXT(AU558,"0.#"),1)=".",FALSE,TRUE)</formula>
    </cfRule>
    <cfRule type="expression" dxfId="2446" priority="1000">
      <formula>IF(RIGHT(TEXT(AU558,"0.#"),1)=".",TRUE,FALSE)</formula>
    </cfRule>
  </conditionalFormatting>
  <conditionalFormatting sqref="AQ557">
    <cfRule type="expression" dxfId="2445" priority="997">
      <formula>IF(RIGHT(TEXT(AQ557,"0.#"),1)=".",FALSE,TRUE)</formula>
    </cfRule>
    <cfRule type="expression" dxfId="2444" priority="998">
      <formula>IF(RIGHT(TEXT(AQ557,"0.#"),1)=".",TRUE,FALSE)</formula>
    </cfRule>
  </conditionalFormatting>
  <conditionalFormatting sqref="AQ558">
    <cfRule type="expression" dxfId="2443" priority="995">
      <formula>IF(RIGHT(TEXT(AQ558,"0.#"),1)=".",FALSE,TRUE)</formula>
    </cfRule>
    <cfRule type="expression" dxfId="2442" priority="996">
      <formula>IF(RIGHT(TEXT(AQ558,"0.#"),1)=".",TRUE,FALSE)</formula>
    </cfRule>
  </conditionalFormatting>
  <conditionalFormatting sqref="AQ556">
    <cfRule type="expression" dxfId="2441" priority="993">
      <formula>IF(RIGHT(TEXT(AQ556,"0.#"),1)=".",FALSE,TRUE)</formula>
    </cfRule>
    <cfRule type="expression" dxfId="2440" priority="994">
      <formula>IF(RIGHT(TEXT(AQ556,"0.#"),1)=".",TRUE,FALSE)</formula>
    </cfRule>
  </conditionalFormatting>
  <conditionalFormatting sqref="AE561">
    <cfRule type="expression" dxfId="2439" priority="991">
      <formula>IF(RIGHT(TEXT(AE561,"0.#"),1)=".",FALSE,TRUE)</formula>
    </cfRule>
    <cfRule type="expression" dxfId="2438" priority="992">
      <formula>IF(RIGHT(TEXT(AE561,"0.#"),1)=".",TRUE,FALSE)</formula>
    </cfRule>
  </conditionalFormatting>
  <conditionalFormatting sqref="AE562">
    <cfRule type="expression" dxfId="2437" priority="989">
      <formula>IF(RIGHT(TEXT(AE562,"0.#"),1)=".",FALSE,TRUE)</formula>
    </cfRule>
    <cfRule type="expression" dxfId="2436" priority="990">
      <formula>IF(RIGHT(TEXT(AE562,"0.#"),1)=".",TRUE,FALSE)</formula>
    </cfRule>
  </conditionalFormatting>
  <conditionalFormatting sqref="AE563">
    <cfRule type="expression" dxfId="2435" priority="987">
      <formula>IF(RIGHT(TEXT(AE563,"0.#"),1)=".",FALSE,TRUE)</formula>
    </cfRule>
    <cfRule type="expression" dxfId="2434" priority="988">
      <formula>IF(RIGHT(TEXT(AE563,"0.#"),1)=".",TRUE,FALSE)</formula>
    </cfRule>
  </conditionalFormatting>
  <conditionalFormatting sqref="AL1103:AO1132">
    <cfRule type="expression" dxfId="2433" priority="1759">
      <formula>IF(AND(AL1103&gt;=0, RIGHT(TEXT(AL1103,"0.#"),1)&lt;&gt;"."),TRUE,FALSE)</formula>
    </cfRule>
    <cfRule type="expression" dxfId="2432" priority="1760">
      <formula>IF(AND(AL1103&gt;=0, RIGHT(TEXT(AL1103,"0.#"),1)="."),TRUE,FALSE)</formula>
    </cfRule>
    <cfRule type="expression" dxfId="2431" priority="1761">
      <formula>IF(AND(AL1103&lt;0, RIGHT(TEXT(AL1103,"0.#"),1)&lt;&gt;"."),TRUE,FALSE)</formula>
    </cfRule>
    <cfRule type="expression" dxfId="2430" priority="1762">
      <formula>IF(AND(AL1103&lt;0, RIGHT(TEXT(AL1103,"0.#"),1)="."),TRUE,FALSE)</formula>
    </cfRule>
  </conditionalFormatting>
  <conditionalFormatting sqref="Y1103:Y1132">
    <cfRule type="expression" dxfId="2429" priority="1757">
      <formula>IF(RIGHT(TEXT(Y1103,"0.#"),1)=".",FALSE,TRUE)</formula>
    </cfRule>
    <cfRule type="expression" dxfId="2428" priority="1758">
      <formula>IF(RIGHT(TEXT(Y1103,"0.#"),1)=".",TRUE,FALSE)</formula>
    </cfRule>
  </conditionalFormatting>
  <conditionalFormatting sqref="AQ553">
    <cfRule type="expression" dxfId="2427" priority="1013">
      <formula>IF(RIGHT(TEXT(AQ553,"0.#"),1)=".",FALSE,TRUE)</formula>
    </cfRule>
    <cfRule type="expression" dxfId="2426" priority="1014">
      <formula>IF(RIGHT(TEXT(AQ553,"0.#"),1)=".",TRUE,FALSE)</formula>
    </cfRule>
  </conditionalFormatting>
  <conditionalFormatting sqref="AU552">
    <cfRule type="expression" dxfId="2425" priority="1019">
      <formula>IF(RIGHT(TEXT(AU552,"0.#"),1)=".",FALSE,TRUE)</formula>
    </cfRule>
    <cfRule type="expression" dxfId="2424" priority="1020">
      <formula>IF(RIGHT(TEXT(AU552,"0.#"),1)=".",TRUE,FALSE)</formula>
    </cfRule>
  </conditionalFormatting>
  <conditionalFormatting sqref="AE552">
    <cfRule type="expression" dxfId="2423" priority="1025">
      <formula>IF(RIGHT(TEXT(AE552,"0.#"),1)=".",FALSE,TRUE)</formula>
    </cfRule>
    <cfRule type="expression" dxfId="2422" priority="1026">
      <formula>IF(RIGHT(TEXT(AE552,"0.#"),1)=".",TRUE,FALSE)</formula>
    </cfRule>
  </conditionalFormatting>
  <conditionalFormatting sqref="AQ548">
    <cfRule type="expression" dxfId="2421" priority="1031">
      <formula>IF(RIGHT(TEXT(AQ548,"0.#"),1)=".",FALSE,TRUE)</formula>
    </cfRule>
    <cfRule type="expression" dxfId="2420" priority="1032">
      <formula>IF(RIGHT(TEXT(AQ548,"0.#"),1)=".",TRUE,FALSE)</formula>
    </cfRule>
  </conditionalFormatting>
  <conditionalFormatting sqref="AE492">
    <cfRule type="expression" dxfId="2419" priority="1237">
      <formula>IF(RIGHT(TEXT(AE492,"0.#"),1)=".",FALSE,TRUE)</formula>
    </cfRule>
    <cfRule type="expression" dxfId="2418" priority="1238">
      <formula>IF(RIGHT(TEXT(AE492,"0.#"),1)=".",TRUE,FALSE)</formula>
    </cfRule>
  </conditionalFormatting>
  <conditionalFormatting sqref="AE493">
    <cfRule type="expression" dxfId="2417" priority="1235">
      <formula>IF(RIGHT(TEXT(AE493,"0.#"),1)=".",FALSE,TRUE)</formula>
    </cfRule>
    <cfRule type="expression" dxfId="2416" priority="1236">
      <formula>IF(RIGHT(TEXT(AE493,"0.#"),1)=".",TRUE,FALSE)</formula>
    </cfRule>
  </conditionalFormatting>
  <conditionalFormatting sqref="AE494">
    <cfRule type="expression" dxfId="2415" priority="1233">
      <formula>IF(RIGHT(TEXT(AE494,"0.#"),1)=".",FALSE,TRUE)</formula>
    </cfRule>
    <cfRule type="expression" dxfId="2414" priority="1234">
      <formula>IF(RIGHT(TEXT(AE494,"0.#"),1)=".",TRUE,FALSE)</formula>
    </cfRule>
  </conditionalFormatting>
  <conditionalFormatting sqref="AQ493">
    <cfRule type="expression" dxfId="2413" priority="1225">
      <formula>IF(RIGHT(TEXT(AQ493,"0.#"),1)=".",FALSE,TRUE)</formula>
    </cfRule>
    <cfRule type="expression" dxfId="2412" priority="1226">
      <formula>IF(RIGHT(TEXT(AQ493,"0.#"),1)=".",TRUE,FALSE)</formula>
    </cfRule>
  </conditionalFormatting>
  <conditionalFormatting sqref="AQ494">
    <cfRule type="expression" dxfId="2411" priority="1223">
      <formula>IF(RIGHT(TEXT(AQ494,"0.#"),1)=".",FALSE,TRUE)</formula>
    </cfRule>
    <cfRule type="expression" dxfId="2410" priority="1224">
      <formula>IF(RIGHT(TEXT(AQ494,"0.#"),1)=".",TRUE,FALSE)</formula>
    </cfRule>
  </conditionalFormatting>
  <conditionalFormatting sqref="AQ492">
    <cfRule type="expression" dxfId="2409" priority="1221">
      <formula>IF(RIGHT(TEXT(AQ492,"0.#"),1)=".",FALSE,TRUE)</formula>
    </cfRule>
    <cfRule type="expression" dxfId="2408" priority="1222">
      <formula>IF(RIGHT(TEXT(AQ492,"0.#"),1)=".",TRUE,FALSE)</formula>
    </cfRule>
  </conditionalFormatting>
  <conditionalFormatting sqref="AU494">
    <cfRule type="expression" dxfId="2407" priority="1227">
      <formula>IF(RIGHT(TEXT(AU494,"0.#"),1)=".",FALSE,TRUE)</formula>
    </cfRule>
    <cfRule type="expression" dxfId="2406" priority="1228">
      <formula>IF(RIGHT(TEXT(AU494,"0.#"),1)=".",TRUE,FALSE)</formula>
    </cfRule>
  </conditionalFormatting>
  <conditionalFormatting sqref="AU492">
    <cfRule type="expression" dxfId="2405" priority="1231">
      <formula>IF(RIGHT(TEXT(AU492,"0.#"),1)=".",FALSE,TRUE)</formula>
    </cfRule>
    <cfRule type="expression" dxfId="2404" priority="1232">
      <formula>IF(RIGHT(TEXT(AU492,"0.#"),1)=".",TRUE,FALSE)</formula>
    </cfRule>
  </conditionalFormatting>
  <conditionalFormatting sqref="AU493">
    <cfRule type="expression" dxfId="2403" priority="1229">
      <formula>IF(RIGHT(TEXT(AU493,"0.#"),1)=".",FALSE,TRUE)</formula>
    </cfRule>
    <cfRule type="expression" dxfId="2402" priority="1230">
      <formula>IF(RIGHT(TEXT(AU493,"0.#"),1)=".",TRUE,FALSE)</formula>
    </cfRule>
  </conditionalFormatting>
  <conditionalFormatting sqref="AU583">
    <cfRule type="expression" dxfId="2401" priority="927">
      <formula>IF(RIGHT(TEXT(AU583,"0.#"),1)=".",FALSE,TRUE)</formula>
    </cfRule>
    <cfRule type="expression" dxfId="2400" priority="928">
      <formula>IF(RIGHT(TEXT(AU583,"0.#"),1)=".",TRUE,FALSE)</formula>
    </cfRule>
  </conditionalFormatting>
  <conditionalFormatting sqref="AU582">
    <cfRule type="expression" dxfId="2399" priority="929">
      <formula>IF(RIGHT(TEXT(AU582,"0.#"),1)=".",FALSE,TRUE)</formula>
    </cfRule>
    <cfRule type="expression" dxfId="2398" priority="930">
      <formula>IF(RIGHT(TEXT(AU582,"0.#"),1)=".",TRUE,FALSE)</formula>
    </cfRule>
  </conditionalFormatting>
  <conditionalFormatting sqref="AE499">
    <cfRule type="expression" dxfId="2397" priority="1215">
      <formula>IF(RIGHT(TEXT(AE499,"0.#"),1)=".",FALSE,TRUE)</formula>
    </cfRule>
    <cfRule type="expression" dxfId="2396" priority="1216">
      <formula>IF(RIGHT(TEXT(AE499,"0.#"),1)=".",TRUE,FALSE)</formula>
    </cfRule>
  </conditionalFormatting>
  <conditionalFormatting sqref="AE497">
    <cfRule type="expression" dxfId="2395" priority="1219">
      <formula>IF(RIGHT(TEXT(AE497,"0.#"),1)=".",FALSE,TRUE)</formula>
    </cfRule>
    <cfRule type="expression" dxfId="2394" priority="1220">
      <formula>IF(RIGHT(TEXT(AE497,"0.#"),1)=".",TRUE,FALSE)</formula>
    </cfRule>
  </conditionalFormatting>
  <conditionalFormatting sqref="AE498">
    <cfRule type="expression" dxfId="2393" priority="1217">
      <formula>IF(RIGHT(TEXT(AE498,"0.#"),1)=".",FALSE,TRUE)</formula>
    </cfRule>
    <cfRule type="expression" dxfId="2392" priority="1218">
      <formula>IF(RIGHT(TEXT(AE498,"0.#"),1)=".",TRUE,FALSE)</formula>
    </cfRule>
  </conditionalFormatting>
  <conditionalFormatting sqref="AU499">
    <cfRule type="expression" dxfId="2391" priority="1209">
      <formula>IF(RIGHT(TEXT(AU499,"0.#"),1)=".",FALSE,TRUE)</formula>
    </cfRule>
    <cfRule type="expression" dxfId="2390" priority="1210">
      <formula>IF(RIGHT(TEXT(AU499,"0.#"),1)=".",TRUE,FALSE)</formula>
    </cfRule>
  </conditionalFormatting>
  <conditionalFormatting sqref="AU497">
    <cfRule type="expression" dxfId="2389" priority="1213">
      <formula>IF(RIGHT(TEXT(AU497,"0.#"),1)=".",FALSE,TRUE)</formula>
    </cfRule>
    <cfRule type="expression" dxfId="2388" priority="1214">
      <formula>IF(RIGHT(TEXT(AU497,"0.#"),1)=".",TRUE,FALSE)</formula>
    </cfRule>
  </conditionalFormatting>
  <conditionalFormatting sqref="AU498">
    <cfRule type="expression" dxfId="2387" priority="1211">
      <formula>IF(RIGHT(TEXT(AU498,"0.#"),1)=".",FALSE,TRUE)</formula>
    </cfRule>
    <cfRule type="expression" dxfId="2386" priority="1212">
      <formula>IF(RIGHT(TEXT(AU498,"0.#"),1)=".",TRUE,FALSE)</formula>
    </cfRule>
  </conditionalFormatting>
  <conditionalFormatting sqref="AQ497">
    <cfRule type="expression" dxfId="2385" priority="1203">
      <formula>IF(RIGHT(TEXT(AQ497,"0.#"),1)=".",FALSE,TRUE)</formula>
    </cfRule>
    <cfRule type="expression" dxfId="2384" priority="1204">
      <formula>IF(RIGHT(TEXT(AQ497,"0.#"),1)=".",TRUE,FALSE)</formula>
    </cfRule>
  </conditionalFormatting>
  <conditionalFormatting sqref="AQ498">
    <cfRule type="expression" dxfId="2383" priority="1207">
      <formula>IF(RIGHT(TEXT(AQ498,"0.#"),1)=".",FALSE,TRUE)</formula>
    </cfRule>
    <cfRule type="expression" dxfId="2382" priority="1208">
      <formula>IF(RIGHT(TEXT(AQ498,"0.#"),1)=".",TRUE,FALSE)</formula>
    </cfRule>
  </conditionalFormatting>
  <conditionalFormatting sqref="AQ499">
    <cfRule type="expression" dxfId="2381" priority="1205">
      <formula>IF(RIGHT(TEXT(AQ499,"0.#"),1)=".",FALSE,TRUE)</formula>
    </cfRule>
    <cfRule type="expression" dxfId="2380" priority="1206">
      <formula>IF(RIGHT(TEXT(AQ499,"0.#"),1)=".",TRUE,FALSE)</formula>
    </cfRule>
  </conditionalFormatting>
  <conditionalFormatting sqref="AE504">
    <cfRule type="expression" dxfId="2379" priority="1197">
      <formula>IF(RIGHT(TEXT(AE504,"0.#"),1)=".",FALSE,TRUE)</formula>
    </cfRule>
    <cfRule type="expression" dxfId="2378" priority="1198">
      <formula>IF(RIGHT(TEXT(AE504,"0.#"),1)=".",TRUE,FALSE)</formula>
    </cfRule>
  </conditionalFormatting>
  <conditionalFormatting sqref="AE502">
    <cfRule type="expression" dxfId="2377" priority="1201">
      <formula>IF(RIGHT(TEXT(AE502,"0.#"),1)=".",FALSE,TRUE)</formula>
    </cfRule>
    <cfRule type="expression" dxfId="2376" priority="1202">
      <formula>IF(RIGHT(TEXT(AE502,"0.#"),1)=".",TRUE,FALSE)</formula>
    </cfRule>
  </conditionalFormatting>
  <conditionalFormatting sqref="AE503">
    <cfRule type="expression" dxfId="2375" priority="1199">
      <formula>IF(RIGHT(TEXT(AE503,"0.#"),1)=".",FALSE,TRUE)</formula>
    </cfRule>
    <cfRule type="expression" dxfId="2374" priority="1200">
      <formula>IF(RIGHT(TEXT(AE503,"0.#"),1)=".",TRUE,FALSE)</formula>
    </cfRule>
  </conditionalFormatting>
  <conditionalFormatting sqref="AU504">
    <cfRule type="expression" dxfId="2373" priority="1191">
      <formula>IF(RIGHT(TEXT(AU504,"0.#"),1)=".",FALSE,TRUE)</formula>
    </cfRule>
    <cfRule type="expression" dxfId="2372" priority="1192">
      <formula>IF(RIGHT(TEXT(AU504,"0.#"),1)=".",TRUE,FALSE)</formula>
    </cfRule>
  </conditionalFormatting>
  <conditionalFormatting sqref="AU502">
    <cfRule type="expression" dxfId="2371" priority="1195">
      <formula>IF(RIGHT(TEXT(AU502,"0.#"),1)=".",FALSE,TRUE)</formula>
    </cfRule>
    <cfRule type="expression" dxfId="2370" priority="1196">
      <formula>IF(RIGHT(TEXT(AU502,"0.#"),1)=".",TRUE,FALSE)</formula>
    </cfRule>
  </conditionalFormatting>
  <conditionalFormatting sqref="AU503">
    <cfRule type="expression" dxfId="2369" priority="1193">
      <formula>IF(RIGHT(TEXT(AU503,"0.#"),1)=".",FALSE,TRUE)</formula>
    </cfRule>
    <cfRule type="expression" dxfId="2368" priority="1194">
      <formula>IF(RIGHT(TEXT(AU503,"0.#"),1)=".",TRUE,FALSE)</formula>
    </cfRule>
  </conditionalFormatting>
  <conditionalFormatting sqref="AQ502">
    <cfRule type="expression" dxfId="2367" priority="1185">
      <formula>IF(RIGHT(TEXT(AQ502,"0.#"),1)=".",FALSE,TRUE)</formula>
    </cfRule>
    <cfRule type="expression" dxfId="2366" priority="1186">
      <formula>IF(RIGHT(TEXT(AQ502,"0.#"),1)=".",TRUE,FALSE)</formula>
    </cfRule>
  </conditionalFormatting>
  <conditionalFormatting sqref="AQ503">
    <cfRule type="expression" dxfId="2365" priority="1189">
      <formula>IF(RIGHT(TEXT(AQ503,"0.#"),1)=".",FALSE,TRUE)</formula>
    </cfRule>
    <cfRule type="expression" dxfId="2364" priority="1190">
      <formula>IF(RIGHT(TEXT(AQ503,"0.#"),1)=".",TRUE,FALSE)</formula>
    </cfRule>
  </conditionalFormatting>
  <conditionalFormatting sqref="AQ504">
    <cfRule type="expression" dxfId="2363" priority="1187">
      <formula>IF(RIGHT(TEXT(AQ504,"0.#"),1)=".",FALSE,TRUE)</formula>
    </cfRule>
    <cfRule type="expression" dxfId="2362" priority="1188">
      <formula>IF(RIGHT(TEXT(AQ504,"0.#"),1)=".",TRUE,FALSE)</formula>
    </cfRule>
  </conditionalFormatting>
  <conditionalFormatting sqref="AE509">
    <cfRule type="expression" dxfId="2361" priority="1179">
      <formula>IF(RIGHT(TEXT(AE509,"0.#"),1)=".",FALSE,TRUE)</formula>
    </cfRule>
    <cfRule type="expression" dxfId="2360" priority="1180">
      <formula>IF(RIGHT(TEXT(AE509,"0.#"),1)=".",TRUE,FALSE)</formula>
    </cfRule>
  </conditionalFormatting>
  <conditionalFormatting sqref="AE507">
    <cfRule type="expression" dxfId="2359" priority="1183">
      <formula>IF(RIGHT(TEXT(AE507,"0.#"),1)=".",FALSE,TRUE)</formula>
    </cfRule>
    <cfRule type="expression" dxfId="2358" priority="1184">
      <formula>IF(RIGHT(TEXT(AE507,"0.#"),1)=".",TRUE,FALSE)</formula>
    </cfRule>
  </conditionalFormatting>
  <conditionalFormatting sqref="AE508">
    <cfRule type="expression" dxfId="2357" priority="1181">
      <formula>IF(RIGHT(TEXT(AE508,"0.#"),1)=".",FALSE,TRUE)</formula>
    </cfRule>
    <cfRule type="expression" dxfId="2356" priority="1182">
      <formula>IF(RIGHT(TEXT(AE508,"0.#"),1)=".",TRUE,FALSE)</formula>
    </cfRule>
  </conditionalFormatting>
  <conditionalFormatting sqref="AU509">
    <cfRule type="expression" dxfId="2355" priority="1173">
      <formula>IF(RIGHT(TEXT(AU509,"0.#"),1)=".",FALSE,TRUE)</formula>
    </cfRule>
    <cfRule type="expression" dxfId="2354" priority="1174">
      <formula>IF(RIGHT(TEXT(AU509,"0.#"),1)=".",TRUE,FALSE)</formula>
    </cfRule>
  </conditionalFormatting>
  <conditionalFormatting sqref="AU507">
    <cfRule type="expression" dxfId="2353" priority="1177">
      <formula>IF(RIGHT(TEXT(AU507,"0.#"),1)=".",FALSE,TRUE)</formula>
    </cfRule>
    <cfRule type="expression" dxfId="2352" priority="1178">
      <formula>IF(RIGHT(TEXT(AU507,"0.#"),1)=".",TRUE,FALSE)</formula>
    </cfRule>
  </conditionalFormatting>
  <conditionalFormatting sqref="AU508">
    <cfRule type="expression" dxfId="2351" priority="1175">
      <formula>IF(RIGHT(TEXT(AU508,"0.#"),1)=".",FALSE,TRUE)</formula>
    </cfRule>
    <cfRule type="expression" dxfId="2350" priority="1176">
      <formula>IF(RIGHT(TEXT(AU508,"0.#"),1)=".",TRUE,FALSE)</formula>
    </cfRule>
  </conditionalFormatting>
  <conditionalFormatting sqref="AQ507">
    <cfRule type="expression" dxfId="2349" priority="1167">
      <formula>IF(RIGHT(TEXT(AQ507,"0.#"),1)=".",FALSE,TRUE)</formula>
    </cfRule>
    <cfRule type="expression" dxfId="2348" priority="1168">
      <formula>IF(RIGHT(TEXT(AQ507,"0.#"),1)=".",TRUE,FALSE)</formula>
    </cfRule>
  </conditionalFormatting>
  <conditionalFormatting sqref="AQ508">
    <cfRule type="expression" dxfId="2347" priority="1171">
      <formula>IF(RIGHT(TEXT(AQ508,"0.#"),1)=".",FALSE,TRUE)</formula>
    </cfRule>
    <cfRule type="expression" dxfId="2346" priority="1172">
      <formula>IF(RIGHT(TEXT(AQ508,"0.#"),1)=".",TRUE,FALSE)</formula>
    </cfRule>
  </conditionalFormatting>
  <conditionalFormatting sqref="AQ509">
    <cfRule type="expression" dxfId="2345" priority="1169">
      <formula>IF(RIGHT(TEXT(AQ509,"0.#"),1)=".",FALSE,TRUE)</formula>
    </cfRule>
    <cfRule type="expression" dxfId="2344" priority="1170">
      <formula>IF(RIGHT(TEXT(AQ509,"0.#"),1)=".",TRUE,FALSE)</formula>
    </cfRule>
  </conditionalFormatting>
  <conditionalFormatting sqref="AE465">
    <cfRule type="expression" dxfId="2343" priority="1389">
      <formula>IF(RIGHT(TEXT(AE465,"0.#"),1)=".",FALSE,TRUE)</formula>
    </cfRule>
    <cfRule type="expression" dxfId="2342" priority="1390">
      <formula>IF(RIGHT(TEXT(AE465,"0.#"),1)=".",TRUE,FALSE)</formula>
    </cfRule>
  </conditionalFormatting>
  <conditionalFormatting sqref="AE463">
    <cfRule type="expression" dxfId="2341" priority="1393">
      <formula>IF(RIGHT(TEXT(AE463,"0.#"),1)=".",FALSE,TRUE)</formula>
    </cfRule>
    <cfRule type="expression" dxfId="2340" priority="1394">
      <formula>IF(RIGHT(TEXT(AE463,"0.#"),1)=".",TRUE,FALSE)</formula>
    </cfRule>
  </conditionalFormatting>
  <conditionalFormatting sqref="AE464">
    <cfRule type="expression" dxfId="2339" priority="1391">
      <formula>IF(RIGHT(TEXT(AE464,"0.#"),1)=".",FALSE,TRUE)</formula>
    </cfRule>
    <cfRule type="expression" dxfId="2338" priority="1392">
      <formula>IF(RIGHT(TEXT(AE464,"0.#"),1)=".",TRUE,FALSE)</formula>
    </cfRule>
  </conditionalFormatting>
  <conditionalFormatting sqref="AM465">
    <cfRule type="expression" dxfId="2337" priority="1383">
      <formula>IF(RIGHT(TEXT(AM465,"0.#"),1)=".",FALSE,TRUE)</formula>
    </cfRule>
    <cfRule type="expression" dxfId="2336" priority="1384">
      <formula>IF(RIGHT(TEXT(AM465,"0.#"),1)=".",TRUE,FALSE)</formula>
    </cfRule>
  </conditionalFormatting>
  <conditionalFormatting sqref="AM463">
    <cfRule type="expression" dxfId="2335" priority="1387">
      <formula>IF(RIGHT(TEXT(AM463,"0.#"),1)=".",FALSE,TRUE)</formula>
    </cfRule>
    <cfRule type="expression" dxfId="2334" priority="1388">
      <formula>IF(RIGHT(TEXT(AM463,"0.#"),1)=".",TRUE,FALSE)</formula>
    </cfRule>
  </conditionalFormatting>
  <conditionalFormatting sqref="AM464">
    <cfRule type="expression" dxfId="2333" priority="1385">
      <formula>IF(RIGHT(TEXT(AM464,"0.#"),1)=".",FALSE,TRUE)</formula>
    </cfRule>
    <cfRule type="expression" dxfId="2332" priority="1386">
      <formula>IF(RIGHT(TEXT(AM464,"0.#"),1)=".",TRUE,FALSE)</formula>
    </cfRule>
  </conditionalFormatting>
  <conditionalFormatting sqref="AU465">
    <cfRule type="expression" dxfId="2331" priority="1377">
      <formula>IF(RIGHT(TEXT(AU465,"0.#"),1)=".",FALSE,TRUE)</formula>
    </cfRule>
    <cfRule type="expression" dxfId="2330" priority="1378">
      <formula>IF(RIGHT(TEXT(AU465,"0.#"),1)=".",TRUE,FALSE)</formula>
    </cfRule>
  </conditionalFormatting>
  <conditionalFormatting sqref="AU463">
    <cfRule type="expression" dxfId="2329" priority="1381">
      <formula>IF(RIGHT(TEXT(AU463,"0.#"),1)=".",FALSE,TRUE)</formula>
    </cfRule>
    <cfRule type="expression" dxfId="2328" priority="1382">
      <formula>IF(RIGHT(TEXT(AU463,"0.#"),1)=".",TRUE,FALSE)</formula>
    </cfRule>
  </conditionalFormatting>
  <conditionalFormatting sqref="AU464">
    <cfRule type="expression" dxfId="2327" priority="1379">
      <formula>IF(RIGHT(TEXT(AU464,"0.#"),1)=".",FALSE,TRUE)</formula>
    </cfRule>
    <cfRule type="expression" dxfId="2326" priority="1380">
      <formula>IF(RIGHT(TEXT(AU464,"0.#"),1)=".",TRUE,FALSE)</formula>
    </cfRule>
  </conditionalFormatting>
  <conditionalFormatting sqref="AI465">
    <cfRule type="expression" dxfId="2325" priority="1371">
      <formula>IF(RIGHT(TEXT(AI465,"0.#"),1)=".",FALSE,TRUE)</formula>
    </cfRule>
    <cfRule type="expression" dxfId="2324" priority="1372">
      <formula>IF(RIGHT(TEXT(AI465,"0.#"),1)=".",TRUE,FALSE)</formula>
    </cfRule>
  </conditionalFormatting>
  <conditionalFormatting sqref="AI463">
    <cfRule type="expression" dxfId="2323" priority="1375">
      <formula>IF(RIGHT(TEXT(AI463,"0.#"),1)=".",FALSE,TRUE)</formula>
    </cfRule>
    <cfRule type="expression" dxfId="2322" priority="1376">
      <formula>IF(RIGHT(TEXT(AI463,"0.#"),1)=".",TRUE,FALSE)</formula>
    </cfRule>
  </conditionalFormatting>
  <conditionalFormatting sqref="AI464">
    <cfRule type="expression" dxfId="2321" priority="1373">
      <formula>IF(RIGHT(TEXT(AI464,"0.#"),1)=".",FALSE,TRUE)</formula>
    </cfRule>
    <cfRule type="expression" dxfId="2320" priority="1374">
      <formula>IF(RIGHT(TEXT(AI464,"0.#"),1)=".",TRUE,FALSE)</formula>
    </cfRule>
  </conditionalFormatting>
  <conditionalFormatting sqref="AQ463">
    <cfRule type="expression" dxfId="2319" priority="1365">
      <formula>IF(RIGHT(TEXT(AQ463,"0.#"),1)=".",FALSE,TRUE)</formula>
    </cfRule>
    <cfRule type="expression" dxfId="2318" priority="1366">
      <formula>IF(RIGHT(TEXT(AQ463,"0.#"),1)=".",TRUE,FALSE)</formula>
    </cfRule>
  </conditionalFormatting>
  <conditionalFormatting sqref="AQ464">
    <cfRule type="expression" dxfId="2317" priority="1369">
      <formula>IF(RIGHT(TEXT(AQ464,"0.#"),1)=".",FALSE,TRUE)</formula>
    </cfRule>
    <cfRule type="expression" dxfId="2316" priority="1370">
      <formula>IF(RIGHT(TEXT(AQ464,"0.#"),1)=".",TRUE,FALSE)</formula>
    </cfRule>
  </conditionalFormatting>
  <conditionalFormatting sqref="AQ465">
    <cfRule type="expression" dxfId="2315" priority="1367">
      <formula>IF(RIGHT(TEXT(AQ465,"0.#"),1)=".",FALSE,TRUE)</formula>
    </cfRule>
    <cfRule type="expression" dxfId="2314" priority="1368">
      <formula>IF(RIGHT(TEXT(AQ465,"0.#"),1)=".",TRUE,FALSE)</formula>
    </cfRule>
  </conditionalFormatting>
  <conditionalFormatting sqref="AE470">
    <cfRule type="expression" dxfId="2313" priority="1359">
      <formula>IF(RIGHT(TEXT(AE470,"0.#"),1)=".",FALSE,TRUE)</formula>
    </cfRule>
    <cfRule type="expression" dxfId="2312" priority="1360">
      <formula>IF(RIGHT(TEXT(AE470,"0.#"),1)=".",TRUE,FALSE)</formula>
    </cfRule>
  </conditionalFormatting>
  <conditionalFormatting sqref="AE468">
    <cfRule type="expression" dxfId="2311" priority="1363">
      <formula>IF(RIGHT(TEXT(AE468,"0.#"),1)=".",FALSE,TRUE)</formula>
    </cfRule>
    <cfRule type="expression" dxfId="2310" priority="1364">
      <formula>IF(RIGHT(TEXT(AE468,"0.#"),1)=".",TRUE,FALSE)</formula>
    </cfRule>
  </conditionalFormatting>
  <conditionalFormatting sqref="AE469">
    <cfRule type="expression" dxfId="2309" priority="1361">
      <formula>IF(RIGHT(TEXT(AE469,"0.#"),1)=".",FALSE,TRUE)</formula>
    </cfRule>
    <cfRule type="expression" dxfId="2308" priority="1362">
      <formula>IF(RIGHT(TEXT(AE469,"0.#"),1)=".",TRUE,FALSE)</formula>
    </cfRule>
  </conditionalFormatting>
  <conditionalFormatting sqref="AM470">
    <cfRule type="expression" dxfId="2307" priority="1353">
      <formula>IF(RIGHT(TEXT(AM470,"0.#"),1)=".",FALSE,TRUE)</formula>
    </cfRule>
    <cfRule type="expression" dxfId="2306" priority="1354">
      <formula>IF(RIGHT(TEXT(AM470,"0.#"),1)=".",TRUE,FALSE)</formula>
    </cfRule>
  </conditionalFormatting>
  <conditionalFormatting sqref="AM468">
    <cfRule type="expression" dxfId="2305" priority="1357">
      <formula>IF(RIGHT(TEXT(AM468,"0.#"),1)=".",FALSE,TRUE)</formula>
    </cfRule>
    <cfRule type="expression" dxfId="2304" priority="1358">
      <formula>IF(RIGHT(TEXT(AM468,"0.#"),1)=".",TRUE,FALSE)</formula>
    </cfRule>
  </conditionalFormatting>
  <conditionalFormatting sqref="AM469">
    <cfRule type="expression" dxfId="2303" priority="1355">
      <formula>IF(RIGHT(TEXT(AM469,"0.#"),1)=".",FALSE,TRUE)</formula>
    </cfRule>
    <cfRule type="expression" dxfId="2302" priority="1356">
      <formula>IF(RIGHT(TEXT(AM469,"0.#"),1)=".",TRUE,FALSE)</formula>
    </cfRule>
  </conditionalFormatting>
  <conditionalFormatting sqref="AU470">
    <cfRule type="expression" dxfId="2301" priority="1347">
      <formula>IF(RIGHT(TEXT(AU470,"0.#"),1)=".",FALSE,TRUE)</formula>
    </cfRule>
    <cfRule type="expression" dxfId="2300" priority="1348">
      <formula>IF(RIGHT(TEXT(AU470,"0.#"),1)=".",TRUE,FALSE)</formula>
    </cfRule>
  </conditionalFormatting>
  <conditionalFormatting sqref="AU468">
    <cfRule type="expression" dxfId="2299" priority="1351">
      <formula>IF(RIGHT(TEXT(AU468,"0.#"),1)=".",FALSE,TRUE)</formula>
    </cfRule>
    <cfRule type="expression" dxfId="2298" priority="1352">
      <formula>IF(RIGHT(TEXT(AU468,"0.#"),1)=".",TRUE,FALSE)</formula>
    </cfRule>
  </conditionalFormatting>
  <conditionalFormatting sqref="AU469">
    <cfRule type="expression" dxfId="2297" priority="1349">
      <formula>IF(RIGHT(TEXT(AU469,"0.#"),1)=".",FALSE,TRUE)</formula>
    </cfRule>
    <cfRule type="expression" dxfId="2296" priority="1350">
      <formula>IF(RIGHT(TEXT(AU469,"0.#"),1)=".",TRUE,FALSE)</formula>
    </cfRule>
  </conditionalFormatting>
  <conditionalFormatting sqref="AI470">
    <cfRule type="expression" dxfId="2295" priority="1341">
      <formula>IF(RIGHT(TEXT(AI470,"0.#"),1)=".",FALSE,TRUE)</formula>
    </cfRule>
    <cfRule type="expression" dxfId="2294" priority="1342">
      <formula>IF(RIGHT(TEXT(AI470,"0.#"),1)=".",TRUE,FALSE)</formula>
    </cfRule>
  </conditionalFormatting>
  <conditionalFormatting sqref="AI468">
    <cfRule type="expression" dxfId="2293" priority="1345">
      <formula>IF(RIGHT(TEXT(AI468,"0.#"),1)=".",FALSE,TRUE)</formula>
    </cfRule>
    <cfRule type="expression" dxfId="2292" priority="1346">
      <formula>IF(RIGHT(TEXT(AI468,"0.#"),1)=".",TRUE,FALSE)</formula>
    </cfRule>
  </conditionalFormatting>
  <conditionalFormatting sqref="AI469">
    <cfRule type="expression" dxfId="2291" priority="1343">
      <formula>IF(RIGHT(TEXT(AI469,"0.#"),1)=".",FALSE,TRUE)</formula>
    </cfRule>
    <cfRule type="expression" dxfId="2290" priority="1344">
      <formula>IF(RIGHT(TEXT(AI469,"0.#"),1)=".",TRUE,FALSE)</formula>
    </cfRule>
  </conditionalFormatting>
  <conditionalFormatting sqref="AQ468">
    <cfRule type="expression" dxfId="2289" priority="1335">
      <formula>IF(RIGHT(TEXT(AQ468,"0.#"),1)=".",FALSE,TRUE)</formula>
    </cfRule>
    <cfRule type="expression" dxfId="2288" priority="1336">
      <formula>IF(RIGHT(TEXT(AQ468,"0.#"),1)=".",TRUE,FALSE)</formula>
    </cfRule>
  </conditionalFormatting>
  <conditionalFormatting sqref="AQ469">
    <cfRule type="expression" dxfId="2287" priority="1339">
      <formula>IF(RIGHT(TEXT(AQ469,"0.#"),1)=".",FALSE,TRUE)</formula>
    </cfRule>
    <cfRule type="expression" dxfId="2286" priority="1340">
      <formula>IF(RIGHT(TEXT(AQ469,"0.#"),1)=".",TRUE,FALSE)</formula>
    </cfRule>
  </conditionalFormatting>
  <conditionalFormatting sqref="AQ470">
    <cfRule type="expression" dxfId="2285" priority="1337">
      <formula>IF(RIGHT(TEXT(AQ470,"0.#"),1)=".",FALSE,TRUE)</formula>
    </cfRule>
    <cfRule type="expression" dxfId="2284" priority="1338">
      <formula>IF(RIGHT(TEXT(AQ470,"0.#"),1)=".",TRUE,FALSE)</formula>
    </cfRule>
  </conditionalFormatting>
  <conditionalFormatting sqref="AE475">
    <cfRule type="expression" dxfId="2283" priority="1329">
      <formula>IF(RIGHT(TEXT(AE475,"0.#"),1)=".",FALSE,TRUE)</formula>
    </cfRule>
    <cfRule type="expression" dxfId="2282" priority="1330">
      <formula>IF(RIGHT(TEXT(AE475,"0.#"),1)=".",TRUE,FALSE)</formula>
    </cfRule>
  </conditionalFormatting>
  <conditionalFormatting sqref="AE473">
    <cfRule type="expression" dxfId="2281" priority="1333">
      <formula>IF(RIGHT(TEXT(AE473,"0.#"),1)=".",FALSE,TRUE)</formula>
    </cfRule>
    <cfRule type="expression" dxfId="2280" priority="1334">
      <formula>IF(RIGHT(TEXT(AE473,"0.#"),1)=".",TRUE,FALSE)</formula>
    </cfRule>
  </conditionalFormatting>
  <conditionalFormatting sqref="AE474">
    <cfRule type="expression" dxfId="2279" priority="1331">
      <formula>IF(RIGHT(TEXT(AE474,"0.#"),1)=".",FALSE,TRUE)</formula>
    </cfRule>
    <cfRule type="expression" dxfId="2278" priority="1332">
      <formula>IF(RIGHT(TEXT(AE474,"0.#"),1)=".",TRUE,FALSE)</formula>
    </cfRule>
  </conditionalFormatting>
  <conditionalFormatting sqref="AM475">
    <cfRule type="expression" dxfId="2277" priority="1323">
      <formula>IF(RIGHT(TEXT(AM475,"0.#"),1)=".",FALSE,TRUE)</formula>
    </cfRule>
    <cfRule type="expression" dxfId="2276" priority="1324">
      <formula>IF(RIGHT(TEXT(AM475,"0.#"),1)=".",TRUE,FALSE)</formula>
    </cfRule>
  </conditionalFormatting>
  <conditionalFormatting sqref="AM473">
    <cfRule type="expression" dxfId="2275" priority="1327">
      <formula>IF(RIGHT(TEXT(AM473,"0.#"),1)=".",FALSE,TRUE)</formula>
    </cfRule>
    <cfRule type="expression" dxfId="2274" priority="1328">
      <formula>IF(RIGHT(TEXT(AM473,"0.#"),1)=".",TRUE,FALSE)</formula>
    </cfRule>
  </conditionalFormatting>
  <conditionalFormatting sqref="AM474">
    <cfRule type="expression" dxfId="2273" priority="1325">
      <formula>IF(RIGHT(TEXT(AM474,"0.#"),1)=".",FALSE,TRUE)</formula>
    </cfRule>
    <cfRule type="expression" dxfId="2272" priority="1326">
      <formula>IF(RIGHT(TEXT(AM474,"0.#"),1)=".",TRUE,FALSE)</formula>
    </cfRule>
  </conditionalFormatting>
  <conditionalFormatting sqref="AU475">
    <cfRule type="expression" dxfId="2271" priority="1317">
      <formula>IF(RIGHT(TEXT(AU475,"0.#"),1)=".",FALSE,TRUE)</formula>
    </cfRule>
    <cfRule type="expression" dxfId="2270" priority="1318">
      <formula>IF(RIGHT(TEXT(AU475,"0.#"),1)=".",TRUE,FALSE)</formula>
    </cfRule>
  </conditionalFormatting>
  <conditionalFormatting sqref="AU473">
    <cfRule type="expression" dxfId="2269" priority="1321">
      <formula>IF(RIGHT(TEXT(AU473,"0.#"),1)=".",FALSE,TRUE)</formula>
    </cfRule>
    <cfRule type="expression" dxfId="2268" priority="1322">
      <formula>IF(RIGHT(TEXT(AU473,"0.#"),1)=".",TRUE,FALSE)</formula>
    </cfRule>
  </conditionalFormatting>
  <conditionalFormatting sqref="AU474">
    <cfRule type="expression" dxfId="2267" priority="1319">
      <formula>IF(RIGHT(TEXT(AU474,"0.#"),1)=".",FALSE,TRUE)</formula>
    </cfRule>
    <cfRule type="expression" dxfId="2266" priority="1320">
      <formula>IF(RIGHT(TEXT(AU474,"0.#"),1)=".",TRUE,FALSE)</formula>
    </cfRule>
  </conditionalFormatting>
  <conditionalFormatting sqref="AI475">
    <cfRule type="expression" dxfId="2265" priority="1311">
      <formula>IF(RIGHT(TEXT(AI475,"0.#"),1)=".",FALSE,TRUE)</formula>
    </cfRule>
    <cfRule type="expression" dxfId="2264" priority="1312">
      <formula>IF(RIGHT(TEXT(AI475,"0.#"),1)=".",TRUE,FALSE)</formula>
    </cfRule>
  </conditionalFormatting>
  <conditionalFormatting sqref="AI473">
    <cfRule type="expression" dxfId="2263" priority="1315">
      <formula>IF(RIGHT(TEXT(AI473,"0.#"),1)=".",FALSE,TRUE)</formula>
    </cfRule>
    <cfRule type="expression" dxfId="2262" priority="1316">
      <formula>IF(RIGHT(TEXT(AI473,"0.#"),1)=".",TRUE,FALSE)</formula>
    </cfRule>
  </conditionalFormatting>
  <conditionalFormatting sqref="AI474">
    <cfRule type="expression" dxfId="2261" priority="1313">
      <formula>IF(RIGHT(TEXT(AI474,"0.#"),1)=".",FALSE,TRUE)</formula>
    </cfRule>
    <cfRule type="expression" dxfId="2260" priority="1314">
      <formula>IF(RIGHT(TEXT(AI474,"0.#"),1)=".",TRUE,FALSE)</formula>
    </cfRule>
  </conditionalFormatting>
  <conditionalFormatting sqref="AQ473">
    <cfRule type="expression" dxfId="2259" priority="1305">
      <formula>IF(RIGHT(TEXT(AQ473,"0.#"),1)=".",FALSE,TRUE)</formula>
    </cfRule>
    <cfRule type="expression" dxfId="2258" priority="1306">
      <formula>IF(RIGHT(TEXT(AQ473,"0.#"),1)=".",TRUE,FALSE)</formula>
    </cfRule>
  </conditionalFormatting>
  <conditionalFormatting sqref="AQ474">
    <cfRule type="expression" dxfId="2257" priority="1309">
      <formula>IF(RIGHT(TEXT(AQ474,"0.#"),1)=".",FALSE,TRUE)</formula>
    </cfRule>
    <cfRule type="expression" dxfId="2256" priority="1310">
      <formula>IF(RIGHT(TEXT(AQ474,"0.#"),1)=".",TRUE,FALSE)</formula>
    </cfRule>
  </conditionalFormatting>
  <conditionalFormatting sqref="AQ475">
    <cfRule type="expression" dxfId="2255" priority="1307">
      <formula>IF(RIGHT(TEXT(AQ475,"0.#"),1)=".",FALSE,TRUE)</formula>
    </cfRule>
    <cfRule type="expression" dxfId="2254" priority="1308">
      <formula>IF(RIGHT(TEXT(AQ475,"0.#"),1)=".",TRUE,FALSE)</formula>
    </cfRule>
  </conditionalFormatting>
  <conditionalFormatting sqref="AE480">
    <cfRule type="expression" dxfId="2253" priority="1299">
      <formula>IF(RIGHT(TEXT(AE480,"0.#"),1)=".",FALSE,TRUE)</formula>
    </cfRule>
    <cfRule type="expression" dxfId="2252" priority="1300">
      <formula>IF(RIGHT(TEXT(AE480,"0.#"),1)=".",TRUE,FALSE)</formula>
    </cfRule>
  </conditionalFormatting>
  <conditionalFormatting sqref="AE478">
    <cfRule type="expression" dxfId="2251" priority="1303">
      <formula>IF(RIGHT(TEXT(AE478,"0.#"),1)=".",FALSE,TRUE)</formula>
    </cfRule>
    <cfRule type="expression" dxfId="2250" priority="1304">
      <formula>IF(RIGHT(TEXT(AE478,"0.#"),1)=".",TRUE,FALSE)</formula>
    </cfRule>
  </conditionalFormatting>
  <conditionalFormatting sqref="AE479">
    <cfRule type="expression" dxfId="2249" priority="1301">
      <formula>IF(RIGHT(TEXT(AE479,"0.#"),1)=".",FALSE,TRUE)</formula>
    </cfRule>
    <cfRule type="expression" dxfId="2248" priority="1302">
      <formula>IF(RIGHT(TEXT(AE479,"0.#"),1)=".",TRUE,FALSE)</formula>
    </cfRule>
  </conditionalFormatting>
  <conditionalFormatting sqref="AM480">
    <cfRule type="expression" dxfId="2247" priority="1293">
      <formula>IF(RIGHT(TEXT(AM480,"0.#"),1)=".",FALSE,TRUE)</formula>
    </cfRule>
    <cfRule type="expression" dxfId="2246" priority="1294">
      <formula>IF(RIGHT(TEXT(AM480,"0.#"),1)=".",TRUE,FALSE)</formula>
    </cfRule>
  </conditionalFormatting>
  <conditionalFormatting sqref="AM478">
    <cfRule type="expression" dxfId="2245" priority="1297">
      <formula>IF(RIGHT(TEXT(AM478,"0.#"),1)=".",FALSE,TRUE)</formula>
    </cfRule>
    <cfRule type="expression" dxfId="2244" priority="1298">
      <formula>IF(RIGHT(TEXT(AM478,"0.#"),1)=".",TRUE,FALSE)</formula>
    </cfRule>
  </conditionalFormatting>
  <conditionalFormatting sqref="AM479">
    <cfRule type="expression" dxfId="2243" priority="1295">
      <formula>IF(RIGHT(TEXT(AM479,"0.#"),1)=".",FALSE,TRUE)</formula>
    </cfRule>
    <cfRule type="expression" dxfId="2242" priority="1296">
      <formula>IF(RIGHT(TEXT(AM479,"0.#"),1)=".",TRUE,FALSE)</formula>
    </cfRule>
  </conditionalFormatting>
  <conditionalFormatting sqref="AU480">
    <cfRule type="expression" dxfId="2241" priority="1287">
      <formula>IF(RIGHT(TEXT(AU480,"0.#"),1)=".",FALSE,TRUE)</formula>
    </cfRule>
    <cfRule type="expression" dxfId="2240" priority="1288">
      <formula>IF(RIGHT(TEXT(AU480,"0.#"),1)=".",TRUE,FALSE)</formula>
    </cfRule>
  </conditionalFormatting>
  <conditionalFormatting sqref="AU478">
    <cfRule type="expression" dxfId="2239" priority="1291">
      <formula>IF(RIGHT(TEXT(AU478,"0.#"),1)=".",FALSE,TRUE)</formula>
    </cfRule>
    <cfRule type="expression" dxfId="2238" priority="1292">
      <formula>IF(RIGHT(TEXT(AU478,"0.#"),1)=".",TRUE,FALSE)</formula>
    </cfRule>
  </conditionalFormatting>
  <conditionalFormatting sqref="AU479">
    <cfRule type="expression" dxfId="2237" priority="1289">
      <formula>IF(RIGHT(TEXT(AU479,"0.#"),1)=".",FALSE,TRUE)</formula>
    </cfRule>
    <cfRule type="expression" dxfId="2236" priority="1290">
      <formula>IF(RIGHT(TEXT(AU479,"0.#"),1)=".",TRUE,FALSE)</formula>
    </cfRule>
  </conditionalFormatting>
  <conditionalFormatting sqref="AI480">
    <cfRule type="expression" dxfId="2235" priority="1281">
      <formula>IF(RIGHT(TEXT(AI480,"0.#"),1)=".",FALSE,TRUE)</formula>
    </cfRule>
    <cfRule type="expression" dxfId="2234" priority="1282">
      <formula>IF(RIGHT(TEXT(AI480,"0.#"),1)=".",TRUE,FALSE)</formula>
    </cfRule>
  </conditionalFormatting>
  <conditionalFormatting sqref="AI478">
    <cfRule type="expression" dxfId="2233" priority="1285">
      <formula>IF(RIGHT(TEXT(AI478,"0.#"),1)=".",FALSE,TRUE)</formula>
    </cfRule>
    <cfRule type="expression" dxfId="2232" priority="1286">
      <formula>IF(RIGHT(TEXT(AI478,"0.#"),1)=".",TRUE,FALSE)</formula>
    </cfRule>
  </conditionalFormatting>
  <conditionalFormatting sqref="AI479">
    <cfRule type="expression" dxfId="2231" priority="1283">
      <formula>IF(RIGHT(TEXT(AI479,"0.#"),1)=".",FALSE,TRUE)</formula>
    </cfRule>
    <cfRule type="expression" dxfId="2230" priority="1284">
      <formula>IF(RIGHT(TEXT(AI479,"0.#"),1)=".",TRUE,FALSE)</formula>
    </cfRule>
  </conditionalFormatting>
  <conditionalFormatting sqref="AQ478">
    <cfRule type="expression" dxfId="2229" priority="1275">
      <formula>IF(RIGHT(TEXT(AQ478,"0.#"),1)=".",FALSE,TRUE)</formula>
    </cfRule>
    <cfRule type="expression" dxfId="2228" priority="1276">
      <formula>IF(RIGHT(TEXT(AQ478,"0.#"),1)=".",TRUE,FALSE)</formula>
    </cfRule>
  </conditionalFormatting>
  <conditionalFormatting sqref="AQ479">
    <cfRule type="expression" dxfId="2227" priority="1279">
      <formula>IF(RIGHT(TEXT(AQ479,"0.#"),1)=".",FALSE,TRUE)</formula>
    </cfRule>
    <cfRule type="expression" dxfId="2226" priority="1280">
      <formula>IF(RIGHT(TEXT(AQ479,"0.#"),1)=".",TRUE,FALSE)</formula>
    </cfRule>
  </conditionalFormatting>
  <conditionalFormatting sqref="AQ480">
    <cfRule type="expression" dxfId="2225" priority="1277">
      <formula>IF(RIGHT(TEXT(AQ480,"0.#"),1)=".",FALSE,TRUE)</formula>
    </cfRule>
    <cfRule type="expression" dxfId="2224" priority="1278">
      <formula>IF(RIGHT(TEXT(AQ480,"0.#"),1)=".",TRUE,FALSE)</formula>
    </cfRule>
  </conditionalFormatting>
  <conditionalFormatting sqref="AM47">
    <cfRule type="expression" dxfId="2223" priority="1569">
      <formula>IF(RIGHT(TEXT(AM47,"0.#"),1)=".",FALSE,TRUE)</formula>
    </cfRule>
    <cfRule type="expression" dxfId="2222" priority="1570">
      <formula>IF(RIGHT(TEXT(AM47,"0.#"),1)=".",TRUE,FALSE)</formula>
    </cfRule>
  </conditionalFormatting>
  <conditionalFormatting sqref="AI46">
    <cfRule type="expression" dxfId="2221" priority="1573">
      <formula>IF(RIGHT(TEXT(AI46,"0.#"),1)=".",FALSE,TRUE)</formula>
    </cfRule>
    <cfRule type="expression" dxfId="2220" priority="1574">
      <formula>IF(RIGHT(TEXT(AI46,"0.#"),1)=".",TRUE,FALSE)</formula>
    </cfRule>
  </conditionalFormatting>
  <conditionalFormatting sqref="AM46">
    <cfRule type="expression" dxfId="2219" priority="1571">
      <formula>IF(RIGHT(TEXT(AM46,"0.#"),1)=".",FALSE,TRUE)</formula>
    </cfRule>
    <cfRule type="expression" dxfId="2218" priority="1572">
      <formula>IF(RIGHT(TEXT(AM46,"0.#"),1)=".",TRUE,FALSE)</formula>
    </cfRule>
  </conditionalFormatting>
  <conditionalFormatting sqref="AU46:AU48">
    <cfRule type="expression" dxfId="2217" priority="1563">
      <formula>IF(RIGHT(TEXT(AU46,"0.#"),1)=".",FALSE,TRUE)</formula>
    </cfRule>
    <cfRule type="expression" dxfId="2216" priority="1564">
      <formula>IF(RIGHT(TEXT(AU46,"0.#"),1)=".",TRUE,FALSE)</formula>
    </cfRule>
  </conditionalFormatting>
  <conditionalFormatting sqref="AM48">
    <cfRule type="expression" dxfId="2215" priority="1567">
      <formula>IF(RIGHT(TEXT(AM48,"0.#"),1)=".",FALSE,TRUE)</formula>
    </cfRule>
    <cfRule type="expression" dxfId="2214" priority="1568">
      <formula>IF(RIGHT(TEXT(AM48,"0.#"),1)=".",TRUE,FALSE)</formula>
    </cfRule>
  </conditionalFormatting>
  <conditionalFormatting sqref="AQ46:AQ48">
    <cfRule type="expression" dxfId="2213" priority="1565">
      <formula>IF(RIGHT(TEXT(AQ46,"0.#"),1)=".",FALSE,TRUE)</formula>
    </cfRule>
    <cfRule type="expression" dxfId="2212" priority="1566">
      <formula>IF(RIGHT(TEXT(AQ46,"0.#"),1)=".",TRUE,FALSE)</formula>
    </cfRule>
  </conditionalFormatting>
  <conditionalFormatting sqref="AE146:AE147 AI146:AI147 AM146:AM147 AQ146:AQ147 AU146:AU147">
    <cfRule type="expression" dxfId="2211" priority="1557">
      <formula>IF(RIGHT(TEXT(AE146,"0.#"),1)=".",FALSE,TRUE)</formula>
    </cfRule>
    <cfRule type="expression" dxfId="2210" priority="1558">
      <formula>IF(RIGHT(TEXT(AE146,"0.#"),1)=".",TRUE,FALSE)</formula>
    </cfRule>
  </conditionalFormatting>
  <conditionalFormatting sqref="AE138:AE139 AI138:AI139 AM138:AM139 AQ138:AQ139 AU138:AU139">
    <cfRule type="expression" dxfId="2209" priority="1561">
      <formula>IF(RIGHT(TEXT(AE138,"0.#"),1)=".",FALSE,TRUE)</formula>
    </cfRule>
    <cfRule type="expression" dxfId="2208" priority="1562">
      <formula>IF(RIGHT(TEXT(AE138,"0.#"),1)=".",TRUE,FALSE)</formula>
    </cfRule>
  </conditionalFormatting>
  <conditionalFormatting sqref="AE142:AE143 AI142:AI143 AM142:AM143 AQ142:AQ143 AU142:AU143">
    <cfRule type="expression" dxfId="2207" priority="1559">
      <formula>IF(RIGHT(TEXT(AE142,"0.#"),1)=".",FALSE,TRUE)</formula>
    </cfRule>
    <cfRule type="expression" dxfId="2206" priority="1560">
      <formula>IF(RIGHT(TEXT(AE142,"0.#"),1)=".",TRUE,FALSE)</formula>
    </cfRule>
  </conditionalFormatting>
  <conditionalFormatting sqref="AE198:AE199 AI198:AI199 AM198:AM199 AQ198:AQ199 AU198:AU199">
    <cfRule type="expression" dxfId="2205" priority="1551">
      <formula>IF(RIGHT(TEXT(AE198,"0.#"),1)=".",FALSE,TRUE)</formula>
    </cfRule>
    <cfRule type="expression" dxfId="2204" priority="1552">
      <formula>IF(RIGHT(TEXT(AE198,"0.#"),1)=".",TRUE,FALSE)</formula>
    </cfRule>
  </conditionalFormatting>
  <conditionalFormatting sqref="AE150:AE151 AI150:AI151 AM150:AM151 AQ150:AQ151 AU150:AU151">
    <cfRule type="expression" dxfId="2203" priority="1555">
      <formula>IF(RIGHT(TEXT(AE150,"0.#"),1)=".",FALSE,TRUE)</formula>
    </cfRule>
    <cfRule type="expression" dxfId="2202" priority="1556">
      <formula>IF(RIGHT(TEXT(AE150,"0.#"),1)=".",TRUE,FALSE)</formula>
    </cfRule>
  </conditionalFormatting>
  <conditionalFormatting sqref="AE194:AE195 AI194:AI195 AM194:AM195 AQ194:AQ195 AU194:AU195">
    <cfRule type="expression" dxfId="2201" priority="1553">
      <formula>IF(RIGHT(TEXT(AE194,"0.#"),1)=".",FALSE,TRUE)</formula>
    </cfRule>
    <cfRule type="expression" dxfId="2200" priority="1554">
      <formula>IF(RIGHT(TEXT(AE194,"0.#"),1)=".",TRUE,FALSE)</formula>
    </cfRule>
  </conditionalFormatting>
  <conditionalFormatting sqref="AE210:AE211 AI210:AI211 AM210:AM211 AQ210:AQ211 AU210:AU211">
    <cfRule type="expression" dxfId="2199" priority="1545">
      <formula>IF(RIGHT(TEXT(AE210,"0.#"),1)=".",FALSE,TRUE)</formula>
    </cfRule>
    <cfRule type="expression" dxfId="2198" priority="1546">
      <formula>IF(RIGHT(TEXT(AE210,"0.#"),1)=".",TRUE,FALSE)</formula>
    </cfRule>
  </conditionalFormatting>
  <conditionalFormatting sqref="AE202:AE203 AI202:AI203 AM202:AM203 AQ202:AQ203 AU202:AU203">
    <cfRule type="expression" dxfId="2197" priority="1549">
      <formula>IF(RIGHT(TEXT(AE202,"0.#"),1)=".",FALSE,TRUE)</formula>
    </cfRule>
    <cfRule type="expression" dxfId="2196" priority="1550">
      <formula>IF(RIGHT(TEXT(AE202,"0.#"),1)=".",TRUE,FALSE)</formula>
    </cfRule>
  </conditionalFormatting>
  <conditionalFormatting sqref="AE206:AE207 AI206:AI207 AM206:AM207 AQ206:AQ207 AU206:AU207">
    <cfRule type="expression" dxfId="2195" priority="1547">
      <formula>IF(RIGHT(TEXT(AE206,"0.#"),1)=".",FALSE,TRUE)</formula>
    </cfRule>
    <cfRule type="expression" dxfId="2194" priority="1548">
      <formula>IF(RIGHT(TEXT(AE206,"0.#"),1)=".",TRUE,FALSE)</formula>
    </cfRule>
  </conditionalFormatting>
  <conditionalFormatting sqref="AE262:AE263 AI262:AI263 AM262:AM263 AQ262:AQ263 AU262:AU263">
    <cfRule type="expression" dxfId="2193" priority="1539">
      <formula>IF(RIGHT(TEXT(AE262,"0.#"),1)=".",FALSE,TRUE)</formula>
    </cfRule>
    <cfRule type="expression" dxfId="2192" priority="1540">
      <formula>IF(RIGHT(TEXT(AE262,"0.#"),1)=".",TRUE,FALSE)</formula>
    </cfRule>
  </conditionalFormatting>
  <conditionalFormatting sqref="AE254:AE255 AI254:AI255 AM254:AM255 AQ254:AQ255 AU254:AU255">
    <cfRule type="expression" dxfId="2191" priority="1543">
      <formula>IF(RIGHT(TEXT(AE254,"0.#"),1)=".",FALSE,TRUE)</formula>
    </cfRule>
    <cfRule type="expression" dxfId="2190" priority="1544">
      <formula>IF(RIGHT(TEXT(AE254,"0.#"),1)=".",TRUE,FALSE)</formula>
    </cfRule>
  </conditionalFormatting>
  <conditionalFormatting sqref="AE258:AE259 AI258:AI259 AM258:AM259 AQ258:AQ259 AU258:AU259">
    <cfRule type="expression" dxfId="2189" priority="1541">
      <formula>IF(RIGHT(TEXT(AE258,"0.#"),1)=".",FALSE,TRUE)</formula>
    </cfRule>
    <cfRule type="expression" dxfId="2188" priority="1542">
      <formula>IF(RIGHT(TEXT(AE258,"0.#"),1)=".",TRUE,FALSE)</formula>
    </cfRule>
  </conditionalFormatting>
  <conditionalFormatting sqref="AE314:AE315 AI314:AI315 AM314:AM315 AQ314:AQ315 AU314:AU315">
    <cfRule type="expression" dxfId="2187" priority="1533">
      <formula>IF(RIGHT(TEXT(AE314,"0.#"),1)=".",FALSE,TRUE)</formula>
    </cfRule>
    <cfRule type="expression" dxfId="2186" priority="1534">
      <formula>IF(RIGHT(TEXT(AE314,"0.#"),1)=".",TRUE,FALSE)</formula>
    </cfRule>
  </conditionalFormatting>
  <conditionalFormatting sqref="AE266:AE267 AI266:AI267 AM266:AM267 AQ266:AQ267 AU266:AU267">
    <cfRule type="expression" dxfId="2185" priority="1537">
      <formula>IF(RIGHT(TEXT(AE266,"0.#"),1)=".",FALSE,TRUE)</formula>
    </cfRule>
    <cfRule type="expression" dxfId="2184" priority="1538">
      <formula>IF(RIGHT(TEXT(AE266,"0.#"),1)=".",TRUE,FALSE)</formula>
    </cfRule>
  </conditionalFormatting>
  <conditionalFormatting sqref="AE270:AE271 AI270:AI271 AM270:AM271 AQ270:AQ271 AU270:AU271">
    <cfRule type="expression" dxfId="2183" priority="1535">
      <formula>IF(RIGHT(TEXT(AE270,"0.#"),1)=".",FALSE,TRUE)</formula>
    </cfRule>
    <cfRule type="expression" dxfId="2182" priority="1536">
      <formula>IF(RIGHT(TEXT(AE270,"0.#"),1)=".",TRUE,FALSE)</formula>
    </cfRule>
  </conditionalFormatting>
  <conditionalFormatting sqref="AE326:AE327 AI326:AI327 AM326:AM327 AQ326:AQ327 AU326:AU327">
    <cfRule type="expression" dxfId="2181" priority="1527">
      <formula>IF(RIGHT(TEXT(AE326,"0.#"),1)=".",FALSE,TRUE)</formula>
    </cfRule>
    <cfRule type="expression" dxfId="2180" priority="1528">
      <formula>IF(RIGHT(TEXT(AE326,"0.#"),1)=".",TRUE,FALSE)</formula>
    </cfRule>
  </conditionalFormatting>
  <conditionalFormatting sqref="AE318:AE319 AI318:AI319 AM318:AM319 AQ318:AQ319 AU318:AU319">
    <cfRule type="expression" dxfId="2179" priority="1531">
      <formula>IF(RIGHT(TEXT(AE318,"0.#"),1)=".",FALSE,TRUE)</formula>
    </cfRule>
    <cfRule type="expression" dxfId="2178" priority="1532">
      <formula>IF(RIGHT(TEXT(AE318,"0.#"),1)=".",TRUE,FALSE)</formula>
    </cfRule>
  </conditionalFormatting>
  <conditionalFormatting sqref="AE322:AE323 AI322:AI323 AM322:AM323 AQ322:AQ323 AU322:AU323">
    <cfRule type="expression" dxfId="2177" priority="1529">
      <formula>IF(RIGHT(TEXT(AE322,"0.#"),1)=".",FALSE,TRUE)</formula>
    </cfRule>
    <cfRule type="expression" dxfId="2176" priority="1530">
      <formula>IF(RIGHT(TEXT(AE322,"0.#"),1)=".",TRUE,FALSE)</formula>
    </cfRule>
  </conditionalFormatting>
  <conditionalFormatting sqref="AE378:AE379 AI378:AI379 AM378:AM379 AQ378:AQ379 AU378:AU379">
    <cfRule type="expression" dxfId="2175" priority="1521">
      <formula>IF(RIGHT(TEXT(AE378,"0.#"),1)=".",FALSE,TRUE)</formula>
    </cfRule>
    <cfRule type="expression" dxfId="2174" priority="1522">
      <formula>IF(RIGHT(TEXT(AE378,"0.#"),1)=".",TRUE,FALSE)</formula>
    </cfRule>
  </conditionalFormatting>
  <conditionalFormatting sqref="AE330:AE331 AI330:AI331 AM330:AM331 AQ330:AQ331 AU330:AU331">
    <cfRule type="expression" dxfId="2173" priority="1525">
      <formula>IF(RIGHT(TEXT(AE330,"0.#"),1)=".",FALSE,TRUE)</formula>
    </cfRule>
    <cfRule type="expression" dxfId="2172" priority="1526">
      <formula>IF(RIGHT(TEXT(AE330,"0.#"),1)=".",TRUE,FALSE)</formula>
    </cfRule>
  </conditionalFormatting>
  <conditionalFormatting sqref="AE374:AE375 AI374:AI375 AM374:AM375 AQ374:AQ375 AU374:AU375">
    <cfRule type="expression" dxfId="2171" priority="1523">
      <formula>IF(RIGHT(TEXT(AE374,"0.#"),1)=".",FALSE,TRUE)</formula>
    </cfRule>
    <cfRule type="expression" dxfId="2170" priority="1524">
      <formula>IF(RIGHT(TEXT(AE374,"0.#"),1)=".",TRUE,FALSE)</formula>
    </cfRule>
  </conditionalFormatting>
  <conditionalFormatting sqref="AE390:AE391 AI390:AI391 AM390:AM391 AQ390:AQ391 AU390:AU391">
    <cfRule type="expression" dxfId="2169" priority="1515">
      <formula>IF(RIGHT(TEXT(AE390,"0.#"),1)=".",FALSE,TRUE)</formula>
    </cfRule>
    <cfRule type="expression" dxfId="2168" priority="1516">
      <formula>IF(RIGHT(TEXT(AE390,"0.#"),1)=".",TRUE,FALSE)</formula>
    </cfRule>
  </conditionalFormatting>
  <conditionalFormatting sqref="AE382:AE383 AI382:AI383 AM382:AM383 AQ382:AQ383 AU382:AU383">
    <cfRule type="expression" dxfId="2167" priority="1519">
      <formula>IF(RIGHT(TEXT(AE382,"0.#"),1)=".",FALSE,TRUE)</formula>
    </cfRule>
    <cfRule type="expression" dxfId="2166" priority="1520">
      <formula>IF(RIGHT(TEXT(AE382,"0.#"),1)=".",TRUE,FALSE)</formula>
    </cfRule>
  </conditionalFormatting>
  <conditionalFormatting sqref="AE386:AE387 AI386:AI387 AM386:AM387 AQ386:AQ387 AU386:AU387">
    <cfRule type="expression" dxfId="2165" priority="1517">
      <formula>IF(RIGHT(TEXT(AE386,"0.#"),1)=".",FALSE,TRUE)</formula>
    </cfRule>
    <cfRule type="expression" dxfId="2164" priority="1518">
      <formula>IF(RIGHT(TEXT(AE386,"0.#"),1)=".",TRUE,FALSE)</formula>
    </cfRule>
  </conditionalFormatting>
  <conditionalFormatting sqref="AE440">
    <cfRule type="expression" dxfId="2163" priority="1509">
      <formula>IF(RIGHT(TEXT(AE440,"0.#"),1)=".",FALSE,TRUE)</formula>
    </cfRule>
    <cfRule type="expression" dxfId="2162" priority="1510">
      <formula>IF(RIGHT(TEXT(AE440,"0.#"),1)=".",TRUE,FALSE)</formula>
    </cfRule>
  </conditionalFormatting>
  <conditionalFormatting sqref="AE438">
    <cfRule type="expression" dxfId="2161" priority="1513">
      <formula>IF(RIGHT(TEXT(AE438,"0.#"),1)=".",FALSE,TRUE)</formula>
    </cfRule>
    <cfRule type="expression" dxfId="2160" priority="1514">
      <formula>IF(RIGHT(TEXT(AE438,"0.#"),1)=".",TRUE,FALSE)</formula>
    </cfRule>
  </conditionalFormatting>
  <conditionalFormatting sqref="AE439">
    <cfRule type="expression" dxfId="2159" priority="1511">
      <formula>IF(RIGHT(TEXT(AE439,"0.#"),1)=".",FALSE,TRUE)</formula>
    </cfRule>
    <cfRule type="expression" dxfId="2158" priority="1512">
      <formula>IF(RIGHT(TEXT(AE439,"0.#"),1)=".",TRUE,FALSE)</formula>
    </cfRule>
  </conditionalFormatting>
  <conditionalFormatting sqref="AM440">
    <cfRule type="expression" dxfId="2157" priority="1503">
      <formula>IF(RIGHT(TEXT(AM440,"0.#"),1)=".",FALSE,TRUE)</formula>
    </cfRule>
    <cfRule type="expression" dxfId="2156" priority="1504">
      <formula>IF(RIGHT(TEXT(AM440,"0.#"),1)=".",TRUE,FALSE)</formula>
    </cfRule>
  </conditionalFormatting>
  <conditionalFormatting sqref="AM438">
    <cfRule type="expression" dxfId="2155" priority="1507">
      <formula>IF(RIGHT(TEXT(AM438,"0.#"),1)=".",FALSE,TRUE)</formula>
    </cfRule>
    <cfRule type="expression" dxfId="2154" priority="1508">
      <formula>IF(RIGHT(TEXT(AM438,"0.#"),1)=".",TRUE,FALSE)</formula>
    </cfRule>
  </conditionalFormatting>
  <conditionalFormatting sqref="AM439">
    <cfRule type="expression" dxfId="2153" priority="1505">
      <formula>IF(RIGHT(TEXT(AM439,"0.#"),1)=".",FALSE,TRUE)</formula>
    </cfRule>
    <cfRule type="expression" dxfId="2152" priority="1506">
      <formula>IF(RIGHT(TEXT(AM439,"0.#"),1)=".",TRUE,FALSE)</formula>
    </cfRule>
  </conditionalFormatting>
  <conditionalFormatting sqref="AU440">
    <cfRule type="expression" dxfId="2151" priority="1497">
      <formula>IF(RIGHT(TEXT(AU440,"0.#"),1)=".",FALSE,TRUE)</formula>
    </cfRule>
    <cfRule type="expression" dxfId="2150" priority="1498">
      <formula>IF(RIGHT(TEXT(AU440,"0.#"),1)=".",TRUE,FALSE)</formula>
    </cfRule>
  </conditionalFormatting>
  <conditionalFormatting sqref="AU438">
    <cfRule type="expression" dxfId="2149" priority="1501">
      <formula>IF(RIGHT(TEXT(AU438,"0.#"),1)=".",FALSE,TRUE)</formula>
    </cfRule>
    <cfRule type="expression" dxfId="2148" priority="1502">
      <formula>IF(RIGHT(TEXT(AU438,"0.#"),1)=".",TRUE,FALSE)</formula>
    </cfRule>
  </conditionalFormatting>
  <conditionalFormatting sqref="AU439">
    <cfRule type="expression" dxfId="2147" priority="1499">
      <formula>IF(RIGHT(TEXT(AU439,"0.#"),1)=".",FALSE,TRUE)</formula>
    </cfRule>
    <cfRule type="expression" dxfId="2146" priority="1500">
      <formula>IF(RIGHT(TEXT(AU439,"0.#"),1)=".",TRUE,FALSE)</formula>
    </cfRule>
  </conditionalFormatting>
  <conditionalFormatting sqref="AI440">
    <cfRule type="expression" dxfId="2145" priority="1491">
      <formula>IF(RIGHT(TEXT(AI440,"0.#"),1)=".",FALSE,TRUE)</formula>
    </cfRule>
    <cfRule type="expression" dxfId="2144" priority="1492">
      <formula>IF(RIGHT(TEXT(AI440,"0.#"),1)=".",TRUE,FALSE)</formula>
    </cfRule>
  </conditionalFormatting>
  <conditionalFormatting sqref="AI438">
    <cfRule type="expression" dxfId="2143" priority="1495">
      <formula>IF(RIGHT(TEXT(AI438,"0.#"),1)=".",FALSE,TRUE)</formula>
    </cfRule>
    <cfRule type="expression" dxfId="2142" priority="1496">
      <formula>IF(RIGHT(TEXT(AI438,"0.#"),1)=".",TRUE,FALSE)</formula>
    </cfRule>
  </conditionalFormatting>
  <conditionalFormatting sqref="AI439">
    <cfRule type="expression" dxfId="2141" priority="1493">
      <formula>IF(RIGHT(TEXT(AI439,"0.#"),1)=".",FALSE,TRUE)</formula>
    </cfRule>
    <cfRule type="expression" dxfId="2140" priority="1494">
      <formula>IF(RIGHT(TEXT(AI439,"0.#"),1)=".",TRUE,FALSE)</formula>
    </cfRule>
  </conditionalFormatting>
  <conditionalFormatting sqref="AQ438">
    <cfRule type="expression" dxfId="2139" priority="1485">
      <formula>IF(RIGHT(TEXT(AQ438,"0.#"),1)=".",FALSE,TRUE)</formula>
    </cfRule>
    <cfRule type="expression" dxfId="2138" priority="1486">
      <formula>IF(RIGHT(TEXT(AQ438,"0.#"),1)=".",TRUE,FALSE)</formula>
    </cfRule>
  </conditionalFormatting>
  <conditionalFormatting sqref="AQ439">
    <cfRule type="expression" dxfId="2137" priority="1489">
      <formula>IF(RIGHT(TEXT(AQ439,"0.#"),1)=".",FALSE,TRUE)</formula>
    </cfRule>
    <cfRule type="expression" dxfId="2136" priority="1490">
      <formula>IF(RIGHT(TEXT(AQ439,"0.#"),1)=".",TRUE,FALSE)</formula>
    </cfRule>
  </conditionalFormatting>
  <conditionalFormatting sqref="AQ440">
    <cfRule type="expression" dxfId="2135" priority="1487">
      <formula>IF(RIGHT(TEXT(AQ440,"0.#"),1)=".",FALSE,TRUE)</formula>
    </cfRule>
    <cfRule type="expression" dxfId="2134" priority="1488">
      <formula>IF(RIGHT(TEXT(AQ440,"0.#"),1)=".",TRUE,FALSE)</formula>
    </cfRule>
  </conditionalFormatting>
  <conditionalFormatting sqref="AE445">
    <cfRule type="expression" dxfId="2133" priority="1479">
      <formula>IF(RIGHT(TEXT(AE445,"0.#"),1)=".",FALSE,TRUE)</formula>
    </cfRule>
    <cfRule type="expression" dxfId="2132" priority="1480">
      <formula>IF(RIGHT(TEXT(AE445,"0.#"),1)=".",TRUE,FALSE)</formula>
    </cfRule>
  </conditionalFormatting>
  <conditionalFormatting sqref="AE443">
    <cfRule type="expression" dxfId="2131" priority="1483">
      <formula>IF(RIGHT(TEXT(AE443,"0.#"),1)=".",FALSE,TRUE)</formula>
    </cfRule>
    <cfRule type="expression" dxfId="2130" priority="1484">
      <formula>IF(RIGHT(TEXT(AE443,"0.#"),1)=".",TRUE,FALSE)</formula>
    </cfRule>
  </conditionalFormatting>
  <conditionalFormatting sqref="AE444">
    <cfRule type="expression" dxfId="2129" priority="1481">
      <formula>IF(RIGHT(TEXT(AE444,"0.#"),1)=".",FALSE,TRUE)</formula>
    </cfRule>
    <cfRule type="expression" dxfId="2128" priority="1482">
      <formula>IF(RIGHT(TEXT(AE444,"0.#"),1)=".",TRUE,FALSE)</formula>
    </cfRule>
  </conditionalFormatting>
  <conditionalFormatting sqref="AM445">
    <cfRule type="expression" dxfId="2127" priority="1473">
      <formula>IF(RIGHT(TEXT(AM445,"0.#"),1)=".",FALSE,TRUE)</formula>
    </cfRule>
    <cfRule type="expression" dxfId="2126" priority="1474">
      <formula>IF(RIGHT(TEXT(AM445,"0.#"),1)=".",TRUE,FALSE)</formula>
    </cfRule>
  </conditionalFormatting>
  <conditionalFormatting sqref="AM443">
    <cfRule type="expression" dxfId="2125" priority="1477">
      <formula>IF(RIGHT(TEXT(AM443,"0.#"),1)=".",FALSE,TRUE)</formula>
    </cfRule>
    <cfRule type="expression" dxfId="2124" priority="1478">
      <formula>IF(RIGHT(TEXT(AM443,"0.#"),1)=".",TRUE,FALSE)</formula>
    </cfRule>
  </conditionalFormatting>
  <conditionalFormatting sqref="AM444">
    <cfRule type="expression" dxfId="2123" priority="1475">
      <formula>IF(RIGHT(TEXT(AM444,"0.#"),1)=".",FALSE,TRUE)</formula>
    </cfRule>
    <cfRule type="expression" dxfId="2122" priority="1476">
      <formula>IF(RIGHT(TEXT(AM444,"0.#"),1)=".",TRUE,FALSE)</formula>
    </cfRule>
  </conditionalFormatting>
  <conditionalFormatting sqref="AU445">
    <cfRule type="expression" dxfId="2121" priority="1467">
      <formula>IF(RIGHT(TEXT(AU445,"0.#"),1)=".",FALSE,TRUE)</formula>
    </cfRule>
    <cfRule type="expression" dxfId="2120" priority="1468">
      <formula>IF(RIGHT(TEXT(AU445,"0.#"),1)=".",TRUE,FALSE)</formula>
    </cfRule>
  </conditionalFormatting>
  <conditionalFormatting sqref="AU443">
    <cfRule type="expression" dxfId="2119" priority="1471">
      <formula>IF(RIGHT(TEXT(AU443,"0.#"),1)=".",FALSE,TRUE)</formula>
    </cfRule>
    <cfRule type="expression" dxfId="2118" priority="1472">
      <formula>IF(RIGHT(TEXT(AU443,"0.#"),1)=".",TRUE,FALSE)</formula>
    </cfRule>
  </conditionalFormatting>
  <conditionalFormatting sqref="AU444">
    <cfRule type="expression" dxfId="2117" priority="1469">
      <formula>IF(RIGHT(TEXT(AU444,"0.#"),1)=".",FALSE,TRUE)</formula>
    </cfRule>
    <cfRule type="expression" dxfId="2116" priority="1470">
      <formula>IF(RIGHT(TEXT(AU444,"0.#"),1)=".",TRUE,FALSE)</formula>
    </cfRule>
  </conditionalFormatting>
  <conditionalFormatting sqref="AI445">
    <cfRule type="expression" dxfId="2115" priority="1461">
      <formula>IF(RIGHT(TEXT(AI445,"0.#"),1)=".",FALSE,TRUE)</formula>
    </cfRule>
    <cfRule type="expression" dxfId="2114" priority="1462">
      <formula>IF(RIGHT(TEXT(AI445,"0.#"),1)=".",TRUE,FALSE)</formula>
    </cfRule>
  </conditionalFormatting>
  <conditionalFormatting sqref="AI443">
    <cfRule type="expression" dxfId="2113" priority="1465">
      <formula>IF(RIGHT(TEXT(AI443,"0.#"),1)=".",FALSE,TRUE)</formula>
    </cfRule>
    <cfRule type="expression" dxfId="2112" priority="1466">
      <formula>IF(RIGHT(TEXT(AI443,"0.#"),1)=".",TRUE,FALSE)</formula>
    </cfRule>
  </conditionalFormatting>
  <conditionalFormatting sqref="AI444">
    <cfRule type="expression" dxfId="2111" priority="1463">
      <formula>IF(RIGHT(TEXT(AI444,"0.#"),1)=".",FALSE,TRUE)</formula>
    </cfRule>
    <cfRule type="expression" dxfId="2110" priority="1464">
      <formula>IF(RIGHT(TEXT(AI444,"0.#"),1)=".",TRUE,FALSE)</formula>
    </cfRule>
  </conditionalFormatting>
  <conditionalFormatting sqref="AQ443">
    <cfRule type="expression" dxfId="2109" priority="1455">
      <formula>IF(RIGHT(TEXT(AQ443,"0.#"),1)=".",FALSE,TRUE)</formula>
    </cfRule>
    <cfRule type="expression" dxfId="2108" priority="1456">
      <formula>IF(RIGHT(TEXT(AQ443,"0.#"),1)=".",TRUE,FALSE)</formula>
    </cfRule>
  </conditionalFormatting>
  <conditionalFormatting sqref="AQ444">
    <cfRule type="expression" dxfId="2107" priority="1459">
      <formula>IF(RIGHT(TEXT(AQ444,"0.#"),1)=".",FALSE,TRUE)</formula>
    </cfRule>
    <cfRule type="expression" dxfId="2106" priority="1460">
      <formula>IF(RIGHT(TEXT(AQ444,"0.#"),1)=".",TRUE,FALSE)</formula>
    </cfRule>
  </conditionalFormatting>
  <conditionalFormatting sqref="AQ445">
    <cfRule type="expression" dxfId="2105" priority="1457">
      <formula>IF(RIGHT(TEXT(AQ445,"0.#"),1)=".",FALSE,TRUE)</formula>
    </cfRule>
    <cfRule type="expression" dxfId="2104" priority="1458">
      <formula>IF(RIGHT(TEXT(AQ445,"0.#"),1)=".",TRUE,FALSE)</formula>
    </cfRule>
  </conditionalFormatting>
  <conditionalFormatting sqref="Y881:Y900">
    <cfRule type="expression" dxfId="2103" priority="1679">
      <formula>IF(RIGHT(TEXT(Y881,"0.#"),1)=".",FALSE,TRUE)</formula>
    </cfRule>
    <cfRule type="expression" dxfId="2102" priority="1680">
      <formula>IF(RIGHT(TEXT(Y881,"0.#"),1)=".",TRUE,FALSE)</formula>
    </cfRule>
  </conditionalFormatting>
  <conditionalFormatting sqref="Y906:Y933">
    <cfRule type="expression" dxfId="2101" priority="1673">
      <formula>IF(RIGHT(TEXT(Y906,"0.#"),1)=".",FALSE,TRUE)</formula>
    </cfRule>
    <cfRule type="expression" dxfId="2100" priority="1674">
      <formula>IF(RIGHT(TEXT(Y906,"0.#"),1)=".",TRUE,FALSE)</formula>
    </cfRule>
  </conditionalFormatting>
  <conditionalFormatting sqref="Y904:Y905">
    <cfRule type="expression" dxfId="2099" priority="1667">
      <formula>IF(RIGHT(TEXT(Y904,"0.#"),1)=".",FALSE,TRUE)</formula>
    </cfRule>
    <cfRule type="expression" dxfId="2098" priority="1668">
      <formula>IF(RIGHT(TEXT(Y904,"0.#"),1)=".",TRUE,FALSE)</formula>
    </cfRule>
  </conditionalFormatting>
  <conditionalFormatting sqref="Y939:Y966">
    <cfRule type="expression" dxfId="2097" priority="1661">
      <formula>IF(RIGHT(TEXT(Y939,"0.#"),1)=".",FALSE,TRUE)</formula>
    </cfRule>
    <cfRule type="expression" dxfId="2096" priority="1662">
      <formula>IF(RIGHT(TEXT(Y939,"0.#"),1)=".",TRUE,FALSE)</formula>
    </cfRule>
  </conditionalFormatting>
  <conditionalFormatting sqref="Y937:Y938">
    <cfRule type="expression" dxfId="2095" priority="1655">
      <formula>IF(RIGHT(TEXT(Y937,"0.#"),1)=".",FALSE,TRUE)</formula>
    </cfRule>
    <cfRule type="expression" dxfId="2094" priority="1656">
      <formula>IF(RIGHT(TEXT(Y937,"0.#"),1)=".",TRUE,FALSE)</formula>
    </cfRule>
  </conditionalFormatting>
  <conditionalFormatting sqref="Y972:Y999">
    <cfRule type="expression" dxfId="2093" priority="1649">
      <formula>IF(RIGHT(TEXT(Y972,"0.#"),1)=".",FALSE,TRUE)</formula>
    </cfRule>
    <cfRule type="expression" dxfId="2092" priority="1650">
      <formula>IF(RIGHT(TEXT(Y972,"0.#"),1)=".",TRUE,FALSE)</formula>
    </cfRule>
  </conditionalFormatting>
  <conditionalFormatting sqref="Y970:Y971">
    <cfRule type="expression" dxfId="2091" priority="1643">
      <formula>IF(RIGHT(TEXT(Y970,"0.#"),1)=".",FALSE,TRUE)</formula>
    </cfRule>
    <cfRule type="expression" dxfId="2090" priority="1644">
      <formula>IF(RIGHT(TEXT(Y970,"0.#"),1)=".",TRUE,FALSE)</formula>
    </cfRule>
  </conditionalFormatting>
  <conditionalFormatting sqref="Y1005:Y1032">
    <cfRule type="expression" dxfId="2089" priority="1637">
      <formula>IF(RIGHT(TEXT(Y1005,"0.#"),1)=".",FALSE,TRUE)</formula>
    </cfRule>
    <cfRule type="expression" dxfId="2088" priority="1638">
      <formula>IF(RIGHT(TEXT(Y1005,"0.#"),1)=".",TRUE,FALSE)</formula>
    </cfRule>
  </conditionalFormatting>
  <conditionalFormatting sqref="W23">
    <cfRule type="expression" dxfId="2087" priority="1755">
      <formula>IF(RIGHT(TEXT(W23,"0.#"),1)=".",FALSE,TRUE)</formula>
    </cfRule>
    <cfRule type="expression" dxfId="2086" priority="1756">
      <formula>IF(RIGHT(TEXT(W23,"0.#"),1)=".",TRUE,FALSE)</formula>
    </cfRule>
  </conditionalFormatting>
  <conditionalFormatting sqref="W24:W27">
    <cfRule type="expression" dxfId="2085" priority="1753">
      <formula>IF(RIGHT(TEXT(W24,"0.#"),1)=".",FALSE,TRUE)</formula>
    </cfRule>
    <cfRule type="expression" dxfId="2084" priority="1754">
      <formula>IF(RIGHT(TEXT(W24,"0.#"),1)=".",TRUE,FALSE)</formula>
    </cfRule>
  </conditionalFormatting>
  <conditionalFormatting sqref="W28">
    <cfRule type="expression" dxfId="2083" priority="1751">
      <formula>IF(RIGHT(TEXT(W28,"0.#"),1)=".",FALSE,TRUE)</formula>
    </cfRule>
    <cfRule type="expression" dxfId="2082" priority="1752">
      <formula>IF(RIGHT(TEXT(W28,"0.#"),1)=".",TRUE,FALSE)</formula>
    </cfRule>
  </conditionalFormatting>
  <conditionalFormatting sqref="P23">
    <cfRule type="expression" dxfId="2081" priority="1749">
      <formula>IF(RIGHT(TEXT(P23,"0.#"),1)=".",FALSE,TRUE)</formula>
    </cfRule>
    <cfRule type="expression" dxfId="2080" priority="1750">
      <formula>IF(RIGHT(TEXT(P23,"0.#"),1)=".",TRUE,FALSE)</formula>
    </cfRule>
  </conditionalFormatting>
  <conditionalFormatting sqref="P24:P27">
    <cfRule type="expression" dxfId="2079" priority="1747">
      <formula>IF(RIGHT(TEXT(P24,"0.#"),1)=".",FALSE,TRUE)</formula>
    </cfRule>
    <cfRule type="expression" dxfId="2078" priority="1748">
      <formula>IF(RIGHT(TEXT(P24,"0.#"),1)=".",TRUE,FALSE)</formula>
    </cfRule>
  </conditionalFormatting>
  <conditionalFormatting sqref="P28">
    <cfRule type="expression" dxfId="2077" priority="1745">
      <formula>IF(RIGHT(TEXT(P28,"0.#"),1)=".",FALSE,TRUE)</formula>
    </cfRule>
    <cfRule type="expression" dxfId="2076" priority="1746">
      <formula>IF(RIGHT(TEXT(P28,"0.#"),1)=".",TRUE,FALSE)</formula>
    </cfRule>
  </conditionalFormatting>
  <conditionalFormatting sqref="AQ114">
    <cfRule type="expression" dxfId="2075" priority="1729">
      <formula>IF(RIGHT(TEXT(AQ114,"0.#"),1)=".",FALSE,TRUE)</formula>
    </cfRule>
    <cfRule type="expression" dxfId="2074" priority="1730">
      <formula>IF(RIGHT(TEXT(AQ114,"0.#"),1)=".",TRUE,FALSE)</formula>
    </cfRule>
  </conditionalFormatting>
  <conditionalFormatting sqref="AQ104">
    <cfRule type="expression" dxfId="2073" priority="1743">
      <formula>IF(RIGHT(TEXT(AQ104,"0.#"),1)=".",FALSE,TRUE)</formula>
    </cfRule>
    <cfRule type="expression" dxfId="2072" priority="1744">
      <formula>IF(RIGHT(TEXT(AQ104,"0.#"),1)=".",TRUE,FALSE)</formula>
    </cfRule>
  </conditionalFormatting>
  <conditionalFormatting sqref="AQ105">
    <cfRule type="expression" dxfId="2071" priority="1741">
      <formula>IF(RIGHT(TEXT(AQ105,"0.#"),1)=".",FALSE,TRUE)</formula>
    </cfRule>
    <cfRule type="expression" dxfId="2070" priority="1742">
      <formula>IF(RIGHT(TEXT(AQ105,"0.#"),1)=".",TRUE,FALSE)</formula>
    </cfRule>
  </conditionalFormatting>
  <conditionalFormatting sqref="AQ107">
    <cfRule type="expression" dxfId="2069" priority="1739">
      <formula>IF(RIGHT(TEXT(AQ107,"0.#"),1)=".",FALSE,TRUE)</formula>
    </cfRule>
    <cfRule type="expression" dxfId="2068" priority="1740">
      <formula>IF(RIGHT(TEXT(AQ107,"0.#"),1)=".",TRUE,FALSE)</formula>
    </cfRule>
  </conditionalFormatting>
  <conditionalFormatting sqref="AQ108">
    <cfRule type="expression" dxfId="2067" priority="1737">
      <formula>IF(RIGHT(TEXT(AQ108,"0.#"),1)=".",FALSE,TRUE)</formula>
    </cfRule>
    <cfRule type="expression" dxfId="2066" priority="1738">
      <formula>IF(RIGHT(TEXT(AQ108,"0.#"),1)=".",TRUE,FALSE)</formula>
    </cfRule>
  </conditionalFormatting>
  <conditionalFormatting sqref="AQ110">
    <cfRule type="expression" dxfId="2065" priority="1735">
      <formula>IF(RIGHT(TEXT(AQ110,"0.#"),1)=".",FALSE,TRUE)</formula>
    </cfRule>
    <cfRule type="expression" dxfId="2064" priority="1736">
      <formula>IF(RIGHT(TEXT(AQ110,"0.#"),1)=".",TRUE,FALSE)</formula>
    </cfRule>
  </conditionalFormatting>
  <conditionalFormatting sqref="AQ111">
    <cfRule type="expression" dxfId="2063" priority="1733">
      <formula>IF(RIGHT(TEXT(AQ111,"0.#"),1)=".",FALSE,TRUE)</formula>
    </cfRule>
    <cfRule type="expression" dxfId="2062" priority="1734">
      <formula>IF(RIGHT(TEXT(AQ111,"0.#"),1)=".",TRUE,FALSE)</formula>
    </cfRule>
  </conditionalFormatting>
  <conditionalFormatting sqref="AQ113">
    <cfRule type="expression" dxfId="2061" priority="1731">
      <formula>IF(RIGHT(TEXT(AQ113,"0.#"),1)=".",FALSE,TRUE)</formula>
    </cfRule>
    <cfRule type="expression" dxfId="2060" priority="1732">
      <formula>IF(RIGHT(TEXT(AQ113,"0.#"),1)=".",TRUE,FALSE)</formula>
    </cfRule>
  </conditionalFormatting>
  <conditionalFormatting sqref="AE67">
    <cfRule type="expression" dxfId="2059" priority="1727">
      <formula>IF(RIGHT(TEXT(AE67,"0.#"),1)=".",FALSE,TRUE)</formula>
    </cfRule>
    <cfRule type="expression" dxfId="2058" priority="1728">
      <formula>IF(RIGHT(TEXT(AE67,"0.#"),1)=".",TRUE,FALSE)</formula>
    </cfRule>
  </conditionalFormatting>
  <conditionalFormatting sqref="AE68">
    <cfRule type="expression" dxfId="2057" priority="1725">
      <formula>IF(RIGHT(TEXT(AE68,"0.#"),1)=".",FALSE,TRUE)</formula>
    </cfRule>
    <cfRule type="expression" dxfId="2056" priority="1726">
      <formula>IF(RIGHT(TEXT(AE68,"0.#"),1)=".",TRUE,FALSE)</formula>
    </cfRule>
  </conditionalFormatting>
  <conditionalFormatting sqref="AE69">
    <cfRule type="expression" dxfId="2055" priority="1723">
      <formula>IF(RIGHT(TEXT(AE69,"0.#"),1)=".",FALSE,TRUE)</formula>
    </cfRule>
    <cfRule type="expression" dxfId="2054" priority="1724">
      <formula>IF(RIGHT(TEXT(AE69,"0.#"),1)=".",TRUE,FALSE)</formula>
    </cfRule>
  </conditionalFormatting>
  <conditionalFormatting sqref="AI69">
    <cfRule type="expression" dxfId="2053" priority="1721">
      <formula>IF(RIGHT(TEXT(AI69,"0.#"),1)=".",FALSE,TRUE)</formula>
    </cfRule>
    <cfRule type="expression" dxfId="2052" priority="1722">
      <formula>IF(RIGHT(TEXT(AI69,"0.#"),1)=".",TRUE,FALSE)</formula>
    </cfRule>
  </conditionalFormatting>
  <conditionalFormatting sqref="AI68">
    <cfRule type="expression" dxfId="2051" priority="1719">
      <formula>IF(RIGHT(TEXT(AI68,"0.#"),1)=".",FALSE,TRUE)</formula>
    </cfRule>
    <cfRule type="expression" dxfId="2050" priority="1720">
      <formula>IF(RIGHT(TEXT(AI68,"0.#"),1)=".",TRUE,FALSE)</formula>
    </cfRule>
  </conditionalFormatting>
  <conditionalFormatting sqref="AI67">
    <cfRule type="expression" dxfId="2049" priority="1717">
      <formula>IF(RIGHT(TEXT(AI67,"0.#"),1)=".",FALSE,TRUE)</formula>
    </cfRule>
    <cfRule type="expression" dxfId="2048" priority="1718">
      <formula>IF(RIGHT(TEXT(AI67,"0.#"),1)=".",TRUE,FALSE)</formula>
    </cfRule>
  </conditionalFormatting>
  <conditionalFormatting sqref="AM67">
    <cfRule type="expression" dxfId="2047" priority="1715">
      <formula>IF(RIGHT(TEXT(AM67,"0.#"),1)=".",FALSE,TRUE)</formula>
    </cfRule>
    <cfRule type="expression" dxfId="2046" priority="1716">
      <formula>IF(RIGHT(TEXT(AM67,"0.#"),1)=".",TRUE,FALSE)</formula>
    </cfRule>
  </conditionalFormatting>
  <conditionalFormatting sqref="AM68">
    <cfRule type="expression" dxfId="2045" priority="1713">
      <formula>IF(RIGHT(TEXT(AM68,"0.#"),1)=".",FALSE,TRUE)</formula>
    </cfRule>
    <cfRule type="expression" dxfId="2044" priority="1714">
      <formula>IF(RIGHT(TEXT(AM68,"0.#"),1)=".",TRUE,FALSE)</formula>
    </cfRule>
  </conditionalFormatting>
  <conditionalFormatting sqref="AM69">
    <cfRule type="expression" dxfId="2043" priority="1711">
      <formula>IF(RIGHT(TEXT(AM69,"0.#"),1)=".",FALSE,TRUE)</formula>
    </cfRule>
    <cfRule type="expression" dxfId="2042" priority="1712">
      <formula>IF(RIGHT(TEXT(AM69,"0.#"),1)=".",TRUE,FALSE)</formula>
    </cfRule>
  </conditionalFormatting>
  <conditionalFormatting sqref="AQ67:AQ69">
    <cfRule type="expression" dxfId="2041" priority="1709">
      <formula>IF(RIGHT(TEXT(AQ67,"0.#"),1)=".",FALSE,TRUE)</formula>
    </cfRule>
    <cfRule type="expression" dxfId="2040" priority="1710">
      <formula>IF(RIGHT(TEXT(AQ67,"0.#"),1)=".",TRUE,FALSE)</formula>
    </cfRule>
  </conditionalFormatting>
  <conditionalFormatting sqref="AU67:AU69">
    <cfRule type="expression" dxfId="2039" priority="1707">
      <formula>IF(RIGHT(TEXT(AU67,"0.#"),1)=".",FALSE,TRUE)</formula>
    </cfRule>
    <cfRule type="expression" dxfId="2038" priority="1708">
      <formula>IF(RIGHT(TEXT(AU67,"0.#"),1)=".",TRUE,FALSE)</formula>
    </cfRule>
  </conditionalFormatting>
  <conditionalFormatting sqref="AE70">
    <cfRule type="expression" dxfId="2037" priority="1705">
      <formula>IF(RIGHT(TEXT(AE70,"0.#"),1)=".",FALSE,TRUE)</formula>
    </cfRule>
    <cfRule type="expression" dxfId="2036" priority="1706">
      <formula>IF(RIGHT(TEXT(AE70,"0.#"),1)=".",TRUE,FALSE)</formula>
    </cfRule>
  </conditionalFormatting>
  <conditionalFormatting sqref="AE71">
    <cfRule type="expression" dxfId="2035" priority="1703">
      <formula>IF(RIGHT(TEXT(AE71,"0.#"),1)=".",FALSE,TRUE)</formula>
    </cfRule>
    <cfRule type="expression" dxfId="2034" priority="1704">
      <formula>IF(RIGHT(TEXT(AE71,"0.#"),1)=".",TRUE,FALSE)</formula>
    </cfRule>
  </conditionalFormatting>
  <conditionalFormatting sqref="AE72">
    <cfRule type="expression" dxfId="2033" priority="1701">
      <formula>IF(RIGHT(TEXT(AE72,"0.#"),1)=".",FALSE,TRUE)</formula>
    </cfRule>
    <cfRule type="expression" dxfId="2032" priority="1702">
      <formula>IF(RIGHT(TEXT(AE72,"0.#"),1)=".",TRUE,FALSE)</formula>
    </cfRule>
  </conditionalFormatting>
  <conditionalFormatting sqref="AI72">
    <cfRule type="expression" dxfId="2031" priority="1699">
      <formula>IF(RIGHT(TEXT(AI72,"0.#"),1)=".",FALSE,TRUE)</formula>
    </cfRule>
    <cfRule type="expression" dxfId="2030" priority="1700">
      <formula>IF(RIGHT(TEXT(AI72,"0.#"),1)=".",TRUE,FALSE)</formula>
    </cfRule>
  </conditionalFormatting>
  <conditionalFormatting sqref="AI71">
    <cfRule type="expression" dxfId="2029" priority="1697">
      <formula>IF(RIGHT(TEXT(AI71,"0.#"),1)=".",FALSE,TRUE)</formula>
    </cfRule>
    <cfRule type="expression" dxfId="2028" priority="1698">
      <formula>IF(RIGHT(TEXT(AI71,"0.#"),1)=".",TRUE,FALSE)</formula>
    </cfRule>
  </conditionalFormatting>
  <conditionalFormatting sqref="AI70">
    <cfRule type="expression" dxfId="2027" priority="1695">
      <formula>IF(RIGHT(TEXT(AI70,"0.#"),1)=".",FALSE,TRUE)</formula>
    </cfRule>
    <cfRule type="expression" dxfId="2026" priority="1696">
      <formula>IF(RIGHT(TEXT(AI70,"0.#"),1)=".",TRUE,FALSE)</formula>
    </cfRule>
  </conditionalFormatting>
  <conditionalFormatting sqref="AM70">
    <cfRule type="expression" dxfId="2025" priority="1693">
      <formula>IF(RIGHT(TEXT(AM70,"0.#"),1)=".",FALSE,TRUE)</formula>
    </cfRule>
    <cfRule type="expression" dxfId="2024" priority="1694">
      <formula>IF(RIGHT(TEXT(AM70,"0.#"),1)=".",TRUE,FALSE)</formula>
    </cfRule>
  </conditionalFormatting>
  <conditionalFormatting sqref="AM71">
    <cfRule type="expression" dxfId="2023" priority="1691">
      <formula>IF(RIGHT(TEXT(AM71,"0.#"),1)=".",FALSE,TRUE)</formula>
    </cfRule>
    <cfRule type="expression" dxfId="2022" priority="1692">
      <formula>IF(RIGHT(TEXT(AM71,"0.#"),1)=".",TRUE,FALSE)</formula>
    </cfRule>
  </conditionalFormatting>
  <conditionalFormatting sqref="AM72">
    <cfRule type="expression" dxfId="2021" priority="1689">
      <formula>IF(RIGHT(TEXT(AM72,"0.#"),1)=".",FALSE,TRUE)</formula>
    </cfRule>
    <cfRule type="expression" dxfId="2020" priority="1690">
      <formula>IF(RIGHT(TEXT(AM72,"0.#"),1)=".",TRUE,FALSE)</formula>
    </cfRule>
  </conditionalFormatting>
  <conditionalFormatting sqref="AQ70:AQ72">
    <cfRule type="expression" dxfId="2019" priority="1687">
      <formula>IF(RIGHT(TEXT(AQ70,"0.#"),1)=".",FALSE,TRUE)</formula>
    </cfRule>
    <cfRule type="expression" dxfId="2018" priority="1688">
      <formula>IF(RIGHT(TEXT(AQ70,"0.#"),1)=".",TRUE,FALSE)</formula>
    </cfRule>
  </conditionalFormatting>
  <conditionalFormatting sqref="AU70:AU72">
    <cfRule type="expression" dxfId="2017" priority="1685">
      <formula>IF(RIGHT(TEXT(AU70,"0.#"),1)=".",FALSE,TRUE)</formula>
    </cfRule>
    <cfRule type="expression" dxfId="2016" priority="1686">
      <formula>IF(RIGHT(TEXT(AU70,"0.#"),1)=".",TRUE,FALSE)</formula>
    </cfRule>
  </conditionalFormatting>
  <conditionalFormatting sqref="AU656">
    <cfRule type="expression" dxfId="2015" priority="651">
      <formula>IF(RIGHT(TEXT(AU656,"0.#"),1)=".",FALSE,TRUE)</formula>
    </cfRule>
    <cfRule type="expression" dxfId="2014" priority="652">
      <formula>IF(RIGHT(TEXT(AU656,"0.#"),1)=".",TRUE,FALSE)</formula>
    </cfRule>
  </conditionalFormatting>
  <conditionalFormatting sqref="AQ655">
    <cfRule type="expression" dxfId="2013" priority="649">
      <formula>IF(RIGHT(TEXT(AQ655,"0.#"),1)=".",FALSE,TRUE)</formula>
    </cfRule>
    <cfRule type="expression" dxfId="2012" priority="650">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81:AO900">
    <cfRule type="expression" dxfId="2007" priority="1681">
      <formula>IF(AND(AL881&gt;=0, RIGHT(TEXT(AL881,"0.#"),1)&lt;&gt;"."),TRUE,FALSE)</formula>
    </cfRule>
    <cfRule type="expression" dxfId="2006" priority="1682">
      <formula>IF(AND(AL881&gt;=0, RIGHT(TEXT(AL881,"0.#"),1)="."),TRUE,FALSE)</formula>
    </cfRule>
    <cfRule type="expression" dxfId="2005" priority="1683">
      <formula>IF(AND(AL881&lt;0, RIGHT(TEXT(AL881,"0.#"),1)&lt;&gt;"."),TRUE,FALSE)</formula>
    </cfRule>
    <cfRule type="expression" dxfId="2004" priority="1684">
      <formula>IF(AND(AL881&lt;0, RIGHT(TEXT(AL881,"0.#"),1)="."),TRUE,FALSE)</formula>
    </cfRule>
  </conditionalFormatting>
  <conditionalFormatting sqref="AL906:AO933">
    <cfRule type="expression" dxfId="2003" priority="1675">
      <formula>IF(AND(AL906&gt;=0, RIGHT(TEXT(AL906,"0.#"),1)&lt;&gt;"."),TRUE,FALSE)</formula>
    </cfRule>
    <cfRule type="expression" dxfId="2002" priority="1676">
      <formula>IF(AND(AL906&gt;=0, RIGHT(TEXT(AL906,"0.#"),1)="."),TRUE,FALSE)</formula>
    </cfRule>
    <cfRule type="expression" dxfId="2001" priority="1677">
      <formula>IF(AND(AL906&lt;0, RIGHT(TEXT(AL906,"0.#"),1)&lt;&gt;"."),TRUE,FALSE)</formula>
    </cfRule>
    <cfRule type="expression" dxfId="2000" priority="1678">
      <formula>IF(AND(AL906&lt;0, RIGHT(TEXT(AL906,"0.#"),1)="."),TRUE,FALSE)</formula>
    </cfRule>
  </conditionalFormatting>
  <conditionalFormatting sqref="AL904:AO905">
    <cfRule type="expression" dxfId="1999" priority="1669">
      <formula>IF(AND(AL904&gt;=0, RIGHT(TEXT(AL904,"0.#"),1)&lt;&gt;"."),TRUE,FALSE)</formula>
    </cfRule>
    <cfRule type="expression" dxfId="1998" priority="1670">
      <formula>IF(AND(AL904&gt;=0, RIGHT(TEXT(AL904,"0.#"),1)="."),TRUE,FALSE)</formula>
    </cfRule>
    <cfRule type="expression" dxfId="1997" priority="1671">
      <formula>IF(AND(AL904&lt;0, RIGHT(TEXT(AL904,"0.#"),1)&lt;&gt;"."),TRUE,FALSE)</formula>
    </cfRule>
    <cfRule type="expression" dxfId="1996" priority="1672">
      <formula>IF(AND(AL904&lt;0, RIGHT(TEXT(AL904,"0.#"),1)="."),TRUE,FALSE)</formula>
    </cfRule>
  </conditionalFormatting>
  <conditionalFormatting sqref="AL939:AO966">
    <cfRule type="expression" dxfId="1995" priority="1663">
      <formula>IF(AND(AL939&gt;=0, RIGHT(TEXT(AL939,"0.#"),1)&lt;&gt;"."),TRUE,FALSE)</formula>
    </cfRule>
    <cfRule type="expression" dxfId="1994" priority="1664">
      <formula>IF(AND(AL939&gt;=0, RIGHT(TEXT(AL939,"0.#"),1)="."),TRUE,FALSE)</formula>
    </cfRule>
    <cfRule type="expression" dxfId="1993" priority="1665">
      <formula>IF(AND(AL939&lt;0, RIGHT(TEXT(AL939,"0.#"),1)&lt;&gt;"."),TRUE,FALSE)</formula>
    </cfRule>
    <cfRule type="expression" dxfId="1992" priority="1666">
      <formula>IF(AND(AL939&lt;0, RIGHT(TEXT(AL939,"0.#"),1)="."),TRUE,FALSE)</formula>
    </cfRule>
  </conditionalFormatting>
  <conditionalFormatting sqref="AL937:AO938">
    <cfRule type="expression" dxfId="1991" priority="1657">
      <formula>IF(AND(AL937&gt;=0, RIGHT(TEXT(AL937,"0.#"),1)&lt;&gt;"."),TRUE,FALSE)</formula>
    </cfRule>
    <cfRule type="expression" dxfId="1990" priority="1658">
      <formula>IF(AND(AL937&gt;=0, RIGHT(TEXT(AL937,"0.#"),1)="."),TRUE,FALSE)</formula>
    </cfRule>
    <cfRule type="expression" dxfId="1989" priority="1659">
      <formula>IF(AND(AL937&lt;0, RIGHT(TEXT(AL937,"0.#"),1)&lt;&gt;"."),TRUE,FALSE)</formula>
    </cfRule>
    <cfRule type="expression" dxfId="1988" priority="1660">
      <formula>IF(AND(AL937&lt;0, RIGHT(TEXT(AL937,"0.#"),1)="."),TRUE,FALSE)</formula>
    </cfRule>
  </conditionalFormatting>
  <conditionalFormatting sqref="AL972:AO999">
    <cfRule type="expression" dxfId="1987" priority="1651">
      <formula>IF(AND(AL972&gt;=0, RIGHT(TEXT(AL972,"0.#"),1)&lt;&gt;"."),TRUE,FALSE)</formula>
    </cfRule>
    <cfRule type="expression" dxfId="1986" priority="1652">
      <formula>IF(AND(AL972&gt;=0, RIGHT(TEXT(AL972,"0.#"),1)="."),TRUE,FALSE)</formula>
    </cfRule>
    <cfRule type="expression" dxfId="1985" priority="1653">
      <formula>IF(AND(AL972&lt;0, RIGHT(TEXT(AL972,"0.#"),1)&lt;&gt;"."),TRUE,FALSE)</formula>
    </cfRule>
    <cfRule type="expression" dxfId="1984" priority="1654">
      <formula>IF(AND(AL972&lt;0, RIGHT(TEXT(AL972,"0.#"),1)="."),TRUE,FALSE)</formula>
    </cfRule>
  </conditionalFormatting>
  <conditionalFormatting sqref="AL970:AO971">
    <cfRule type="expression" dxfId="1983" priority="1645">
      <formula>IF(AND(AL970&gt;=0, RIGHT(TEXT(AL970,"0.#"),1)&lt;&gt;"."),TRUE,FALSE)</formula>
    </cfRule>
    <cfRule type="expression" dxfId="1982" priority="1646">
      <formula>IF(AND(AL970&gt;=0, RIGHT(TEXT(AL970,"0.#"),1)="."),TRUE,FALSE)</formula>
    </cfRule>
    <cfRule type="expression" dxfId="1981" priority="1647">
      <formula>IF(AND(AL970&lt;0, RIGHT(TEXT(AL970,"0.#"),1)&lt;&gt;"."),TRUE,FALSE)</formula>
    </cfRule>
    <cfRule type="expression" dxfId="1980" priority="1648">
      <formula>IF(AND(AL970&lt;0, RIGHT(TEXT(AL970,"0.#"),1)="."),TRUE,FALSE)</formula>
    </cfRule>
  </conditionalFormatting>
  <conditionalFormatting sqref="AL1005:AO1032">
    <cfRule type="expression" dxfId="1979" priority="1639">
      <formula>IF(AND(AL1005&gt;=0, RIGHT(TEXT(AL1005,"0.#"),1)&lt;&gt;"."),TRUE,FALSE)</formula>
    </cfRule>
    <cfRule type="expression" dxfId="1978" priority="1640">
      <formula>IF(AND(AL1005&gt;=0, RIGHT(TEXT(AL1005,"0.#"),1)="."),TRUE,FALSE)</formula>
    </cfRule>
    <cfRule type="expression" dxfId="1977" priority="1641">
      <formula>IF(AND(AL1005&lt;0, RIGHT(TEXT(AL1005,"0.#"),1)&lt;&gt;"."),TRUE,FALSE)</formula>
    </cfRule>
    <cfRule type="expression" dxfId="1976" priority="1642">
      <formula>IF(AND(AL1005&lt;0, RIGHT(TEXT(AL1005,"0.#"),1)="."),TRUE,FALSE)</formula>
    </cfRule>
  </conditionalFormatting>
  <conditionalFormatting sqref="AL1003:AO1004">
    <cfRule type="expression" dxfId="1975" priority="1633">
      <formula>IF(AND(AL1003&gt;=0, RIGHT(TEXT(AL1003,"0.#"),1)&lt;&gt;"."),TRUE,FALSE)</formula>
    </cfRule>
    <cfRule type="expression" dxfId="1974" priority="1634">
      <formula>IF(AND(AL1003&gt;=0, RIGHT(TEXT(AL1003,"0.#"),1)="."),TRUE,FALSE)</formula>
    </cfRule>
    <cfRule type="expression" dxfId="1973" priority="1635">
      <formula>IF(AND(AL1003&lt;0, RIGHT(TEXT(AL1003,"0.#"),1)&lt;&gt;"."),TRUE,FALSE)</formula>
    </cfRule>
    <cfRule type="expression" dxfId="1972" priority="1636">
      <formula>IF(AND(AL1003&lt;0, RIGHT(TEXT(AL1003,"0.#"),1)="."),TRUE,FALSE)</formula>
    </cfRule>
  </conditionalFormatting>
  <conditionalFormatting sqref="Y1003:Y1004">
    <cfRule type="expression" dxfId="1971" priority="1631">
      <formula>IF(RIGHT(TEXT(Y1003,"0.#"),1)=".",FALSE,TRUE)</formula>
    </cfRule>
    <cfRule type="expression" dxfId="1970" priority="1632">
      <formula>IF(RIGHT(TEXT(Y1003,"0.#"),1)=".",TRUE,FALSE)</formula>
    </cfRule>
  </conditionalFormatting>
  <conditionalFormatting sqref="AL1038:AO1065">
    <cfRule type="expression" dxfId="1969" priority="1627">
      <formula>IF(AND(AL1038&gt;=0, RIGHT(TEXT(AL1038,"0.#"),1)&lt;&gt;"."),TRUE,FALSE)</formula>
    </cfRule>
    <cfRule type="expression" dxfId="1968" priority="1628">
      <formula>IF(AND(AL1038&gt;=0, RIGHT(TEXT(AL1038,"0.#"),1)="."),TRUE,FALSE)</formula>
    </cfRule>
    <cfRule type="expression" dxfId="1967" priority="1629">
      <formula>IF(AND(AL1038&lt;0, RIGHT(TEXT(AL1038,"0.#"),1)&lt;&gt;"."),TRUE,FALSE)</formula>
    </cfRule>
    <cfRule type="expression" dxfId="1966" priority="1630">
      <formula>IF(AND(AL1038&lt;0, RIGHT(TEXT(AL1038,"0.#"),1)="."),TRUE,FALSE)</formula>
    </cfRule>
  </conditionalFormatting>
  <conditionalFormatting sqref="Y1038:Y1065">
    <cfRule type="expression" dxfId="1965" priority="1625">
      <formula>IF(RIGHT(TEXT(Y1038,"0.#"),1)=".",FALSE,TRUE)</formula>
    </cfRule>
    <cfRule type="expression" dxfId="1964" priority="1626">
      <formula>IF(RIGHT(TEXT(Y1038,"0.#"),1)=".",TRUE,FALSE)</formula>
    </cfRule>
  </conditionalFormatting>
  <conditionalFormatting sqref="AL1036:AO1037">
    <cfRule type="expression" dxfId="1963" priority="1621">
      <formula>IF(AND(AL1036&gt;=0, RIGHT(TEXT(AL1036,"0.#"),1)&lt;&gt;"."),TRUE,FALSE)</formula>
    </cfRule>
    <cfRule type="expression" dxfId="1962" priority="1622">
      <formula>IF(AND(AL1036&gt;=0, RIGHT(TEXT(AL1036,"0.#"),1)="."),TRUE,FALSE)</formula>
    </cfRule>
    <cfRule type="expression" dxfId="1961" priority="1623">
      <formula>IF(AND(AL1036&lt;0, RIGHT(TEXT(AL1036,"0.#"),1)&lt;&gt;"."),TRUE,FALSE)</formula>
    </cfRule>
    <cfRule type="expression" dxfId="1960" priority="1624">
      <formula>IF(AND(AL1036&lt;0, RIGHT(TEXT(AL1036,"0.#"),1)="."),TRUE,FALSE)</formula>
    </cfRule>
  </conditionalFormatting>
  <conditionalFormatting sqref="Y1036:Y1037">
    <cfRule type="expression" dxfId="1959" priority="1619">
      <formula>IF(RIGHT(TEXT(Y1036,"0.#"),1)=".",FALSE,TRUE)</formula>
    </cfRule>
    <cfRule type="expression" dxfId="1958" priority="1620">
      <formula>IF(RIGHT(TEXT(Y1036,"0.#"),1)=".",TRUE,FALSE)</formula>
    </cfRule>
  </conditionalFormatting>
  <conditionalFormatting sqref="AL1071:AO1098">
    <cfRule type="expression" dxfId="1957" priority="1615">
      <formula>IF(AND(AL1071&gt;=0, RIGHT(TEXT(AL1071,"0.#"),1)&lt;&gt;"."),TRUE,FALSE)</formula>
    </cfRule>
    <cfRule type="expression" dxfId="1956" priority="1616">
      <formula>IF(AND(AL1071&gt;=0, RIGHT(TEXT(AL1071,"0.#"),1)="."),TRUE,FALSE)</formula>
    </cfRule>
    <cfRule type="expression" dxfId="1955" priority="1617">
      <formula>IF(AND(AL1071&lt;0, RIGHT(TEXT(AL1071,"0.#"),1)&lt;&gt;"."),TRUE,FALSE)</formula>
    </cfRule>
    <cfRule type="expression" dxfId="1954" priority="1618">
      <formula>IF(AND(AL1071&lt;0, RIGHT(TEXT(AL1071,"0.#"),1)="."),TRUE,FALSE)</formula>
    </cfRule>
  </conditionalFormatting>
  <conditionalFormatting sqref="Y1071:Y1098">
    <cfRule type="expression" dxfId="1953" priority="1613">
      <formula>IF(RIGHT(TEXT(Y1071,"0.#"),1)=".",FALSE,TRUE)</formula>
    </cfRule>
    <cfRule type="expression" dxfId="1952" priority="1614">
      <formula>IF(RIGHT(TEXT(Y1071,"0.#"),1)=".",TRUE,FALSE)</formula>
    </cfRule>
  </conditionalFormatting>
  <conditionalFormatting sqref="AL1069:AO1070">
    <cfRule type="expression" dxfId="1951" priority="1609">
      <formula>IF(AND(AL1069&gt;=0, RIGHT(TEXT(AL1069,"0.#"),1)&lt;&gt;"."),TRUE,FALSE)</formula>
    </cfRule>
    <cfRule type="expression" dxfId="1950" priority="1610">
      <formula>IF(AND(AL1069&gt;=0, RIGHT(TEXT(AL1069,"0.#"),1)="."),TRUE,FALSE)</formula>
    </cfRule>
    <cfRule type="expression" dxfId="1949" priority="1611">
      <formula>IF(AND(AL1069&lt;0, RIGHT(TEXT(AL1069,"0.#"),1)&lt;&gt;"."),TRUE,FALSE)</formula>
    </cfRule>
    <cfRule type="expression" dxfId="1948" priority="1612">
      <formula>IF(AND(AL1069&lt;0, RIGHT(TEXT(AL1069,"0.#"),1)="."),TRUE,FALSE)</formula>
    </cfRule>
  </conditionalFormatting>
  <conditionalFormatting sqref="Y1069:Y1070">
    <cfRule type="expression" dxfId="1947" priority="1607">
      <formula>IF(RIGHT(TEXT(Y1069,"0.#"),1)=".",FALSE,TRUE)</formula>
    </cfRule>
    <cfRule type="expression" dxfId="1946" priority="1608">
      <formula>IF(RIGHT(TEXT(Y1069,"0.#"),1)=".",TRUE,FALSE)</formula>
    </cfRule>
  </conditionalFormatting>
  <conditionalFormatting sqref="AE39">
    <cfRule type="expression" dxfId="1945" priority="1605">
      <formula>IF(RIGHT(TEXT(AE39,"0.#"),1)=".",FALSE,TRUE)</formula>
    </cfRule>
    <cfRule type="expression" dxfId="1944" priority="1606">
      <formula>IF(RIGHT(TEXT(AE39,"0.#"),1)=".",TRUE,FALSE)</formula>
    </cfRule>
  </conditionalFormatting>
  <conditionalFormatting sqref="AM41">
    <cfRule type="expression" dxfId="1943" priority="1589">
      <formula>IF(RIGHT(TEXT(AM41,"0.#"),1)=".",FALSE,TRUE)</formula>
    </cfRule>
    <cfRule type="expression" dxfId="1942" priority="1590">
      <formula>IF(RIGHT(TEXT(AM41,"0.#"),1)=".",TRUE,FALSE)</formula>
    </cfRule>
  </conditionalFormatting>
  <conditionalFormatting sqref="AE40">
    <cfRule type="expression" dxfId="1941" priority="1603">
      <formula>IF(RIGHT(TEXT(AE40,"0.#"),1)=".",FALSE,TRUE)</formula>
    </cfRule>
    <cfRule type="expression" dxfId="1940" priority="1604">
      <formula>IF(RIGHT(TEXT(AE40,"0.#"),1)=".",TRUE,FALSE)</formula>
    </cfRule>
  </conditionalFormatting>
  <conditionalFormatting sqref="AE41">
    <cfRule type="expression" dxfId="1939" priority="1601">
      <formula>IF(RIGHT(TEXT(AE41,"0.#"),1)=".",FALSE,TRUE)</formula>
    </cfRule>
    <cfRule type="expression" dxfId="1938" priority="1602">
      <formula>IF(RIGHT(TEXT(AE41,"0.#"),1)=".",TRUE,FALSE)</formula>
    </cfRule>
  </conditionalFormatting>
  <conditionalFormatting sqref="AI41">
    <cfRule type="expression" dxfId="1937" priority="1599">
      <formula>IF(RIGHT(TEXT(AI41,"0.#"),1)=".",FALSE,TRUE)</formula>
    </cfRule>
    <cfRule type="expression" dxfId="1936" priority="1600">
      <formula>IF(RIGHT(TEXT(AI41,"0.#"),1)=".",TRUE,FALSE)</formula>
    </cfRule>
  </conditionalFormatting>
  <conditionalFormatting sqref="AI40">
    <cfRule type="expression" dxfId="1935" priority="1597">
      <formula>IF(RIGHT(TEXT(AI40,"0.#"),1)=".",FALSE,TRUE)</formula>
    </cfRule>
    <cfRule type="expression" dxfId="1934" priority="1598">
      <formula>IF(RIGHT(TEXT(AI40,"0.#"),1)=".",TRUE,FALSE)</formula>
    </cfRule>
  </conditionalFormatting>
  <conditionalFormatting sqref="AI39">
    <cfRule type="expression" dxfId="1933" priority="1595">
      <formula>IF(RIGHT(TEXT(AI39,"0.#"),1)=".",FALSE,TRUE)</formula>
    </cfRule>
    <cfRule type="expression" dxfId="1932" priority="1596">
      <formula>IF(RIGHT(TEXT(AI39,"0.#"),1)=".",TRUE,FALSE)</formula>
    </cfRule>
  </conditionalFormatting>
  <conditionalFormatting sqref="AM39">
    <cfRule type="expression" dxfId="1931" priority="1593">
      <formula>IF(RIGHT(TEXT(AM39,"0.#"),1)=".",FALSE,TRUE)</formula>
    </cfRule>
    <cfRule type="expression" dxfId="1930" priority="1594">
      <formula>IF(RIGHT(TEXT(AM39,"0.#"),1)=".",TRUE,FALSE)</formula>
    </cfRule>
  </conditionalFormatting>
  <conditionalFormatting sqref="AM40">
    <cfRule type="expression" dxfId="1929" priority="1591">
      <formula>IF(RIGHT(TEXT(AM40,"0.#"),1)=".",FALSE,TRUE)</formula>
    </cfRule>
    <cfRule type="expression" dxfId="1928" priority="1592">
      <formula>IF(RIGHT(TEXT(AM40,"0.#"),1)=".",TRUE,FALSE)</formula>
    </cfRule>
  </conditionalFormatting>
  <conditionalFormatting sqref="AQ39:AQ41">
    <cfRule type="expression" dxfId="1927" priority="1587">
      <formula>IF(RIGHT(TEXT(AQ39,"0.#"),1)=".",FALSE,TRUE)</formula>
    </cfRule>
    <cfRule type="expression" dxfId="1926" priority="1588">
      <formula>IF(RIGHT(TEXT(AQ39,"0.#"),1)=".",TRUE,FALSE)</formula>
    </cfRule>
  </conditionalFormatting>
  <conditionalFormatting sqref="AU39:AU41">
    <cfRule type="expression" dxfId="1925" priority="1585">
      <formula>IF(RIGHT(TEXT(AU39,"0.#"),1)=".",FALSE,TRUE)</formula>
    </cfRule>
    <cfRule type="expression" dxfId="1924" priority="1586">
      <formula>IF(RIGHT(TEXT(AU39,"0.#"),1)=".",TRUE,FALSE)</formula>
    </cfRule>
  </conditionalFormatting>
  <conditionalFormatting sqref="AE46">
    <cfRule type="expression" dxfId="1923" priority="1583">
      <formula>IF(RIGHT(TEXT(AE46,"0.#"),1)=".",FALSE,TRUE)</formula>
    </cfRule>
    <cfRule type="expression" dxfId="1922" priority="1584">
      <formula>IF(RIGHT(TEXT(AE46,"0.#"),1)=".",TRUE,FALSE)</formula>
    </cfRule>
  </conditionalFormatting>
  <conditionalFormatting sqref="AE47">
    <cfRule type="expression" dxfId="1921" priority="1581">
      <formula>IF(RIGHT(TEXT(AE47,"0.#"),1)=".",FALSE,TRUE)</formula>
    </cfRule>
    <cfRule type="expression" dxfId="1920" priority="1582">
      <formula>IF(RIGHT(TEXT(AE47,"0.#"),1)=".",TRUE,FALSE)</formula>
    </cfRule>
  </conditionalFormatting>
  <conditionalFormatting sqref="AE48">
    <cfRule type="expression" dxfId="1919" priority="1579">
      <formula>IF(RIGHT(TEXT(AE48,"0.#"),1)=".",FALSE,TRUE)</formula>
    </cfRule>
    <cfRule type="expression" dxfId="1918" priority="1580">
      <formula>IF(RIGHT(TEXT(AE48,"0.#"),1)=".",TRUE,FALSE)</formula>
    </cfRule>
  </conditionalFormatting>
  <conditionalFormatting sqref="AI48">
    <cfRule type="expression" dxfId="1917" priority="1577">
      <formula>IF(RIGHT(TEXT(AI48,"0.#"),1)=".",FALSE,TRUE)</formula>
    </cfRule>
    <cfRule type="expression" dxfId="1916" priority="1578">
      <formula>IF(RIGHT(TEXT(AI48,"0.#"),1)=".",TRUE,FALSE)</formula>
    </cfRule>
  </conditionalFormatting>
  <conditionalFormatting sqref="AI47">
    <cfRule type="expression" dxfId="1915" priority="1575">
      <formula>IF(RIGHT(TEXT(AI47,"0.#"),1)=".",FALSE,TRUE)</formula>
    </cfRule>
    <cfRule type="expression" dxfId="1914" priority="1576">
      <formula>IF(RIGHT(TEXT(AI47,"0.#"),1)=".",TRUE,FALSE)</formula>
    </cfRule>
  </conditionalFormatting>
  <conditionalFormatting sqref="AE448">
    <cfRule type="expression" dxfId="1913" priority="1453">
      <formula>IF(RIGHT(TEXT(AE448,"0.#"),1)=".",FALSE,TRUE)</formula>
    </cfRule>
    <cfRule type="expression" dxfId="1912" priority="1454">
      <formula>IF(RIGHT(TEXT(AE448,"0.#"),1)=".",TRUE,FALSE)</formula>
    </cfRule>
  </conditionalFormatting>
  <conditionalFormatting sqref="AM450">
    <cfRule type="expression" dxfId="1911" priority="1443">
      <formula>IF(RIGHT(TEXT(AM450,"0.#"),1)=".",FALSE,TRUE)</formula>
    </cfRule>
    <cfRule type="expression" dxfId="1910" priority="1444">
      <formula>IF(RIGHT(TEXT(AM450,"0.#"),1)=".",TRUE,FALSE)</formula>
    </cfRule>
  </conditionalFormatting>
  <conditionalFormatting sqref="AE449">
    <cfRule type="expression" dxfId="1909" priority="1451">
      <formula>IF(RIGHT(TEXT(AE449,"0.#"),1)=".",FALSE,TRUE)</formula>
    </cfRule>
    <cfRule type="expression" dxfId="1908" priority="1452">
      <formula>IF(RIGHT(TEXT(AE449,"0.#"),1)=".",TRUE,FALSE)</formula>
    </cfRule>
  </conditionalFormatting>
  <conditionalFormatting sqref="AE450">
    <cfRule type="expression" dxfId="1907" priority="1449">
      <formula>IF(RIGHT(TEXT(AE450,"0.#"),1)=".",FALSE,TRUE)</formula>
    </cfRule>
    <cfRule type="expression" dxfId="1906" priority="1450">
      <formula>IF(RIGHT(TEXT(AE450,"0.#"),1)=".",TRUE,FALSE)</formula>
    </cfRule>
  </conditionalFormatting>
  <conditionalFormatting sqref="AM448">
    <cfRule type="expression" dxfId="1905" priority="1447">
      <formula>IF(RIGHT(TEXT(AM448,"0.#"),1)=".",FALSE,TRUE)</formula>
    </cfRule>
    <cfRule type="expression" dxfId="1904" priority="1448">
      <formula>IF(RIGHT(TEXT(AM448,"0.#"),1)=".",TRUE,FALSE)</formula>
    </cfRule>
  </conditionalFormatting>
  <conditionalFormatting sqref="AM449">
    <cfRule type="expression" dxfId="1903" priority="1445">
      <formula>IF(RIGHT(TEXT(AM449,"0.#"),1)=".",FALSE,TRUE)</formula>
    </cfRule>
    <cfRule type="expression" dxfId="1902" priority="1446">
      <formula>IF(RIGHT(TEXT(AM449,"0.#"),1)=".",TRUE,FALSE)</formula>
    </cfRule>
  </conditionalFormatting>
  <conditionalFormatting sqref="AU448">
    <cfRule type="expression" dxfId="1901" priority="1441">
      <formula>IF(RIGHT(TEXT(AU448,"0.#"),1)=".",FALSE,TRUE)</formula>
    </cfRule>
    <cfRule type="expression" dxfId="1900" priority="1442">
      <formula>IF(RIGHT(TEXT(AU448,"0.#"),1)=".",TRUE,FALSE)</formula>
    </cfRule>
  </conditionalFormatting>
  <conditionalFormatting sqref="AU449">
    <cfRule type="expression" dxfId="1899" priority="1439">
      <formula>IF(RIGHT(TEXT(AU449,"0.#"),1)=".",FALSE,TRUE)</formula>
    </cfRule>
    <cfRule type="expression" dxfId="1898" priority="1440">
      <formula>IF(RIGHT(TEXT(AU449,"0.#"),1)=".",TRUE,FALSE)</formula>
    </cfRule>
  </conditionalFormatting>
  <conditionalFormatting sqref="AU450">
    <cfRule type="expression" dxfId="1897" priority="1437">
      <formula>IF(RIGHT(TEXT(AU450,"0.#"),1)=".",FALSE,TRUE)</formula>
    </cfRule>
    <cfRule type="expression" dxfId="1896" priority="1438">
      <formula>IF(RIGHT(TEXT(AU450,"0.#"),1)=".",TRUE,FALSE)</formula>
    </cfRule>
  </conditionalFormatting>
  <conditionalFormatting sqref="AI450">
    <cfRule type="expression" dxfId="1895" priority="1431">
      <formula>IF(RIGHT(TEXT(AI450,"0.#"),1)=".",FALSE,TRUE)</formula>
    </cfRule>
    <cfRule type="expression" dxfId="1894" priority="1432">
      <formula>IF(RIGHT(TEXT(AI450,"0.#"),1)=".",TRUE,FALSE)</formula>
    </cfRule>
  </conditionalFormatting>
  <conditionalFormatting sqref="AI448">
    <cfRule type="expression" dxfId="1893" priority="1435">
      <formula>IF(RIGHT(TEXT(AI448,"0.#"),1)=".",FALSE,TRUE)</formula>
    </cfRule>
    <cfRule type="expression" dxfId="1892" priority="1436">
      <formula>IF(RIGHT(TEXT(AI448,"0.#"),1)=".",TRUE,FALSE)</formula>
    </cfRule>
  </conditionalFormatting>
  <conditionalFormatting sqref="AI449">
    <cfRule type="expression" dxfId="1891" priority="1433">
      <formula>IF(RIGHT(TEXT(AI449,"0.#"),1)=".",FALSE,TRUE)</formula>
    </cfRule>
    <cfRule type="expression" dxfId="1890" priority="1434">
      <formula>IF(RIGHT(TEXT(AI449,"0.#"),1)=".",TRUE,FALSE)</formula>
    </cfRule>
  </conditionalFormatting>
  <conditionalFormatting sqref="AQ449">
    <cfRule type="expression" dxfId="1889" priority="1429">
      <formula>IF(RIGHT(TEXT(AQ449,"0.#"),1)=".",FALSE,TRUE)</formula>
    </cfRule>
    <cfRule type="expression" dxfId="1888" priority="1430">
      <formula>IF(RIGHT(TEXT(AQ449,"0.#"),1)=".",TRUE,FALSE)</formula>
    </cfRule>
  </conditionalFormatting>
  <conditionalFormatting sqref="AQ450">
    <cfRule type="expression" dxfId="1887" priority="1427">
      <formula>IF(RIGHT(TEXT(AQ450,"0.#"),1)=".",FALSE,TRUE)</formula>
    </cfRule>
    <cfRule type="expression" dxfId="1886" priority="1428">
      <formula>IF(RIGHT(TEXT(AQ450,"0.#"),1)=".",TRUE,FALSE)</formula>
    </cfRule>
  </conditionalFormatting>
  <conditionalFormatting sqref="AQ448">
    <cfRule type="expression" dxfId="1885" priority="1425">
      <formula>IF(RIGHT(TEXT(AQ448,"0.#"),1)=".",FALSE,TRUE)</formula>
    </cfRule>
    <cfRule type="expression" dxfId="1884" priority="1426">
      <formula>IF(RIGHT(TEXT(AQ448,"0.#"),1)=".",TRUE,FALSE)</formula>
    </cfRule>
  </conditionalFormatting>
  <conditionalFormatting sqref="AE453">
    <cfRule type="expression" dxfId="1883" priority="1423">
      <formula>IF(RIGHT(TEXT(AE453,"0.#"),1)=".",FALSE,TRUE)</formula>
    </cfRule>
    <cfRule type="expression" dxfId="1882" priority="1424">
      <formula>IF(RIGHT(TEXT(AE453,"0.#"),1)=".",TRUE,FALSE)</formula>
    </cfRule>
  </conditionalFormatting>
  <conditionalFormatting sqref="AM455">
    <cfRule type="expression" dxfId="1881" priority="1413">
      <formula>IF(RIGHT(TEXT(AM455,"0.#"),1)=".",FALSE,TRUE)</formula>
    </cfRule>
    <cfRule type="expression" dxfId="1880" priority="1414">
      <formula>IF(RIGHT(TEXT(AM455,"0.#"),1)=".",TRUE,FALSE)</formula>
    </cfRule>
  </conditionalFormatting>
  <conditionalFormatting sqref="AE454">
    <cfRule type="expression" dxfId="1879" priority="1421">
      <formula>IF(RIGHT(TEXT(AE454,"0.#"),1)=".",FALSE,TRUE)</formula>
    </cfRule>
    <cfRule type="expression" dxfId="1878" priority="1422">
      <formula>IF(RIGHT(TEXT(AE454,"0.#"),1)=".",TRUE,FALSE)</formula>
    </cfRule>
  </conditionalFormatting>
  <conditionalFormatting sqref="AE455">
    <cfRule type="expression" dxfId="1877" priority="1419">
      <formula>IF(RIGHT(TEXT(AE455,"0.#"),1)=".",FALSE,TRUE)</formula>
    </cfRule>
    <cfRule type="expression" dxfId="1876" priority="1420">
      <formula>IF(RIGHT(TEXT(AE455,"0.#"),1)=".",TRUE,FALSE)</formula>
    </cfRule>
  </conditionalFormatting>
  <conditionalFormatting sqref="AM453">
    <cfRule type="expression" dxfId="1875" priority="1417">
      <formula>IF(RIGHT(TEXT(AM453,"0.#"),1)=".",FALSE,TRUE)</formula>
    </cfRule>
    <cfRule type="expression" dxfId="1874" priority="1418">
      <formula>IF(RIGHT(TEXT(AM453,"0.#"),1)=".",TRUE,FALSE)</formula>
    </cfRule>
  </conditionalFormatting>
  <conditionalFormatting sqref="AM454">
    <cfRule type="expression" dxfId="1873" priority="1415">
      <formula>IF(RIGHT(TEXT(AM454,"0.#"),1)=".",FALSE,TRUE)</formula>
    </cfRule>
    <cfRule type="expression" dxfId="1872" priority="1416">
      <formula>IF(RIGHT(TEXT(AM454,"0.#"),1)=".",TRUE,FALSE)</formula>
    </cfRule>
  </conditionalFormatting>
  <conditionalFormatting sqref="AU453">
    <cfRule type="expression" dxfId="1871" priority="1411">
      <formula>IF(RIGHT(TEXT(AU453,"0.#"),1)=".",FALSE,TRUE)</formula>
    </cfRule>
    <cfRule type="expression" dxfId="1870" priority="1412">
      <formula>IF(RIGHT(TEXT(AU453,"0.#"),1)=".",TRUE,FALSE)</formula>
    </cfRule>
  </conditionalFormatting>
  <conditionalFormatting sqref="AU454">
    <cfRule type="expression" dxfId="1869" priority="1409">
      <formula>IF(RIGHT(TEXT(AU454,"0.#"),1)=".",FALSE,TRUE)</formula>
    </cfRule>
    <cfRule type="expression" dxfId="1868" priority="1410">
      <formula>IF(RIGHT(TEXT(AU454,"0.#"),1)=".",TRUE,FALSE)</formula>
    </cfRule>
  </conditionalFormatting>
  <conditionalFormatting sqref="AU455">
    <cfRule type="expression" dxfId="1867" priority="1407">
      <formula>IF(RIGHT(TEXT(AU455,"0.#"),1)=".",FALSE,TRUE)</formula>
    </cfRule>
    <cfRule type="expression" dxfId="1866" priority="1408">
      <formula>IF(RIGHT(TEXT(AU455,"0.#"),1)=".",TRUE,FALSE)</formula>
    </cfRule>
  </conditionalFormatting>
  <conditionalFormatting sqref="AI455">
    <cfRule type="expression" dxfId="1865" priority="1401">
      <formula>IF(RIGHT(TEXT(AI455,"0.#"),1)=".",FALSE,TRUE)</formula>
    </cfRule>
    <cfRule type="expression" dxfId="1864" priority="1402">
      <formula>IF(RIGHT(TEXT(AI455,"0.#"),1)=".",TRUE,FALSE)</formula>
    </cfRule>
  </conditionalFormatting>
  <conditionalFormatting sqref="AI453">
    <cfRule type="expression" dxfId="1863" priority="1405">
      <formula>IF(RIGHT(TEXT(AI453,"0.#"),1)=".",FALSE,TRUE)</formula>
    </cfRule>
    <cfRule type="expression" dxfId="1862" priority="1406">
      <formula>IF(RIGHT(TEXT(AI453,"0.#"),1)=".",TRUE,FALSE)</formula>
    </cfRule>
  </conditionalFormatting>
  <conditionalFormatting sqref="AI454">
    <cfRule type="expression" dxfId="1861" priority="1403">
      <formula>IF(RIGHT(TEXT(AI454,"0.#"),1)=".",FALSE,TRUE)</formula>
    </cfRule>
    <cfRule type="expression" dxfId="1860" priority="1404">
      <formula>IF(RIGHT(TEXT(AI454,"0.#"),1)=".",TRUE,FALSE)</formula>
    </cfRule>
  </conditionalFormatting>
  <conditionalFormatting sqref="AQ454">
    <cfRule type="expression" dxfId="1859" priority="1399">
      <formula>IF(RIGHT(TEXT(AQ454,"0.#"),1)=".",FALSE,TRUE)</formula>
    </cfRule>
    <cfRule type="expression" dxfId="1858" priority="1400">
      <formula>IF(RIGHT(TEXT(AQ454,"0.#"),1)=".",TRUE,FALSE)</formula>
    </cfRule>
  </conditionalFormatting>
  <conditionalFormatting sqref="AQ455">
    <cfRule type="expression" dxfId="1857" priority="1397">
      <formula>IF(RIGHT(TEXT(AQ455,"0.#"),1)=".",FALSE,TRUE)</formula>
    </cfRule>
    <cfRule type="expression" dxfId="1856" priority="1398">
      <formula>IF(RIGHT(TEXT(AQ455,"0.#"),1)=".",TRUE,FALSE)</formula>
    </cfRule>
  </conditionalFormatting>
  <conditionalFormatting sqref="AQ453">
    <cfRule type="expression" dxfId="1855" priority="1395">
      <formula>IF(RIGHT(TEXT(AQ453,"0.#"),1)=".",FALSE,TRUE)</formula>
    </cfRule>
    <cfRule type="expression" dxfId="1854" priority="1396">
      <formula>IF(RIGHT(TEXT(AQ453,"0.#"),1)=".",TRUE,FALSE)</formula>
    </cfRule>
  </conditionalFormatting>
  <conditionalFormatting sqref="AE487">
    <cfRule type="expression" dxfId="1853" priority="1273">
      <formula>IF(RIGHT(TEXT(AE487,"0.#"),1)=".",FALSE,TRUE)</formula>
    </cfRule>
    <cfRule type="expression" dxfId="1852" priority="1274">
      <formula>IF(RIGHT(TEXT(AE487,"0.#"),1)=".",TRUE,FALSE)</formula>
    </cfRule>
  </conditionalFormatting>
  <conditionalFormatting sqref="AE488">
    <cfRule type="expression" dxfId="1851" priority="1271">
      <formula>IF(RIGHT(TEXT(AE488,"0.#"),1)=".",FALSE,TRUE)</formula>
    </cfRule>
    <cfRule type="expression" dxfId="1850" priority="1272">
      <formula>IF(RIGHT(TEXT(AE488,"0.#"),1)=".",TRUE,FALSE)</formula>
    </cfRule>
  </conditionalFormatting>
  <conditionalFormatting sqref="AE489">
    <cfRule type="expression" dxfId="1849" priority="1269">
      <formula>IF(RIGHT(TEXT(AE489,"0.#"),1)=".",FALSE,TRUE)</formula>
    </cfRule>
    <cfRule type="expression" dxfId="1848" priority="1270">
      <formula>IF(RIGHT(TEXT(AE489,"0.#"),1)=".",TRUE,FALSE)</formula>
    </cfRule>
  </conditionalFormatting>
  <conditionalFormatting sqref="AU487">
    <cfRule type="expression" dxfId="1847" priority="1267">
      <formula>IF(RIGHT(TEXT(AU487,"0.#"),1)=".",FALSE,TRUE)</formula>
    </cfRule>
    <cfRule type="expression" dxfId="1846" priority="1268">
      <formula>IF(RIGHT(TEXT(AU487,"0.#"),1)=".",TRUE,FALSE)</formula>
    </cfRule>
  </conditionalFormatting>
  <conditionalFormatting sqref="AU488">
    <cfRule type="expression" dxfId="1845" priority="1265">
      <formula>IF(RIGHT(TEXT(AU488,"0.#"),1)=".",FALSE,TRUE)</formula>
    </cfRule>
    <cfRule type="expression" dxfId="1844" priority="1266">
      <formula>IF(RIGHT(TEXT(AU488,"0.#"),1)=".",TRUE,FALSE)</formula>
    </cfRule>
  </conditionalFormatting>
  <conditionalFormatting sqref="AU489">
    <cfRule type="expression" dxfId="1843" priority="1263">
      <formula>IF(RIGHT(TEXT(AU489,"0.#"),1)=".",FALSE,TRUE)</formula>
    </cfRule>
    <cfRule type="expression" dxfId="1842" priority="1264">
      <formula>IF(RIGHT(TEXT(AU489,"0.#"),1)=".",TRUE,FALSE)</formula>
    </cfRule>
  </conditionalFormatting>
  <conditionalFormatting sqref="AQ488">
    <cfRule type="expression" dxfId="1841" priority="1261">
      <formula>IF(RIGHT(TEXT(AQ488,"0.#"),1)=".",FALSE,TRUE)</formula>
    </cfRule>
    <cfRule type="expression" dxfId="1840" priority="1262">
      <formula>IF(RIGHT(TEXT(AQ488,"0.#"),1)=".",TRUE,FALSE)</formula>
    </cfRule>
  </conditionalFormatting>
  <conditionalFormatting sqref="AQ489">
    <cfRule type="expression" dxfId="1839" priority="1259">
      <formula>IF(RIGHT(TEXT(AQ489,"0.#"),1)=".",FALSE,TRUE)</formula>
    </cfRule>
    <cfRule type="expression" dxfId="1838" priority="1260">
      <formula>IF(RIGHT(TEXT(AQ489,"0.#"),1)=".",TRUE,FALSE)</formula>
    </cfRule>
  </conditionalFormatting>
  <conditionalFormatting sqref="AQ487">
    <cfRule type="expression" dxfId="1837" priority="1257">
      <formula>IF(RIGHT(TEXT(AQ487,"0.#"),1)=".",FALSE,TRUE)</formula>
    </cfRule>
    <cfRule type="expression" dxfId="1836" priority="1258">
      <formula>IF(RIGHT(TEXT(AQ487,"0.#"),1)=".",TRUE,FALSE)</formula>
    </cfRule>
  </conditionalFormatting>
  <conditionalFormatting sqref="AE512">
    <cfRule type="expression" dxfId="1835" priority="1255">
      <formula>IF(RIGHT(TEXT(AE512,"0.#"),1)=".",FALSE,TRUE)</formula>
    </cfRule>
    <cfRule type="expression" dxfId="1834" priority="1256">
      <formula>IF(RIGHT(TEXT(AE512,"0.#"),1)=".",TRUE,FALSE)</formula>
    </cfRule>
  </conditionalFormatting>
  <conditionalFormatting sqref="AE513">
    <cfRule type="expression" dxfId="1833" priority="1253">
      <formula>IF(RIGHT(TEXT(AE513,"0.#"),1)=".",FALSE,TRUE)</formula>
    </cfRule>
    <cfRule type="expression" dxfId="1832" priority="1254">
      <formula>IF(RIGHT(TEXT(AE513,"0.#"),1)=".",TRUE,FALSE)</formula>
    </cfRule>
  </conditionalFormatting>
  <conditionalFormatting sqref="AE514">
    <cfRule type="expression" dxfId="1831" priority="1251">
      <formula>IF(RIGHT(TEXT(AE514,"0.#"),1)=".",FALSE,TRUE)</formula>
    </cfRule>
    <cfRule type="expression" dxfId="1830" priority="1252">
      <formula>IF(RIGHT(TEXT(AE514,"0.#"),1)=".",TRUE,FALSE)</formula>
    </cfRule>
  </conditionalFormatting>
  <conditionalFormatting sqref="AU512">
    <cfRule type="expression" dxfId="1829" priority="1249">
      <formula>IF(RIGHT(TEXT(AU512,"0.#"),1)=".",FALSE,TRUE)</formula>
    </cfRule>
    <cfRule type="expression" dxfId="1828" priority="1250">
      <formula>IF(RIGHT(TEXT(AU512,"0.#"),1)=".",TRUE,FALSE)</formula>
    </cfRule>
  </conditionalFormatting>
  <conditionalFormatting sqref="AU513">
    <cfRule type="expression" dxfId="1827" priority="1247">
      <formula>IF(RIGHT(TEXT(AU513,"0.#"),1)=".",FALSE,TRUE)</formula>
    </cfRule>
    <cfRule type="expression" dxfId="1826" priority="1248">
      <formula>IF(RIGHT(TEXT(AU513,"0.#"),1)=".",TRUE,FALSE)</formula>
    </cfRule>
  </conditionalFormatting>
  <conditionalFormatting sqref="AU514">
    <cfRule type="expression" dxfId="1825" priority="1245">
      <formula>IF(RIGHT(TEXT(AU514,"0.#"),1)=".",FALSE,TRUE)</formula>
    </cfRule>
    <cfRule type="expression" dxfId="1824" priority="1246">
      <formula>IF(RIGHT(TEXT(AU514,"0.#"),1)=".",TRUE,FALSE)</formula>
    </cfRule>
  </conditionalFormatting>
  <conditionalFormatting sqref="AQ513">
    <cfRule type="expression" dxfId="1823" priority="1243">
      <formula>IF(RIGHT(TEXT(AQ513,"0.#"),1)=".",FALSE,TRUE)</formula>
    </cfRule>
    <cfRule type="expression" dxfId="1822" priority="1244">
      <formula>IF(RIGHT(TEXT(AQ513,"0.#"),1)=".",TRUE,FALSE)</formula>
    </cfRule>
  </conditionalFormatting>
  <conditionalFormatting sqref="AQ514">
    <cfRule type="expression" dxfId="1821" priority="1241">
      <formula>IF(RIGHT(TEXT(AQ514,"0.#"),1)=".",FALSE,TRUE)</formula>
    </cfRule>
    <cfRule type="expression" dxfId="1820" priority="1242">
      <formula>IF(RIGHT(TEXT(AQ514,"0.#"),1)=".",TRUE,FALSE)</formula>
    </cfRule>
  </conditionalFormatting>
  <conditionalFormatting sqref="AQ512">
    <cfRule type="expression" dxfId="1819" priority="1239">
      <formula>IF(RIGHT(TEXT(AQ512,"0.#"),1)=".",FALSE,TRUE)</formula>
    </cfRule>
    <cfRule type="expression" dxfId="1818" priority="1240">
      <formula>IF(RIGHT(TEXT(AQ512,"0.#"),1)=".",TRUE,FALSE)</formula>
    </cfRule>
  </conditionalFormatting>
  <conditionalFormatting sqref="AE517">
    <cfRule type="expression" dxfId="1817" priority="1165">
      <formula>IF(RIGHT(TEXT(AE517,"0.#"),1)=".",FALSE,TRUE)</formula>
    </cfRule>
    <cfRule type="expression" dxfId="1816" priority="1166">
      <formula>IF(RIGHT(TEXT(AE517,"0.#"),1)=".",TRUE,FALSE)</formula>
    </cfRule>
  </conditionalFormatting>
  <conditionalFormatting sqref="AE518">
    <cfRule type="expression" dxfId="1815" priority="1163">
      <formula>IF(RIGHT(TEXT(AE518,"0.#"),1)=".",FALSE,TRUE)</formula>
    </cfRule>
    <cfRule type="expression" dxfId="1814" priority="1164">
      <formula>IF(RIGHT(TEXT(AE518,"0.#"),1)=".",TRUE,FALSE)</formula>
    </cfRule>
  </conditionalFormatting>
  <conditionalFormatting sqref="AE519">
    <cfRule type="expression" dxfId="1813" priority="1161">
      <formula>IF(RIGHT(TEXT(AE519,"0.#"),1)=".",FALSE,TRUE)</formula>
    </cfRule>
    <cfRule type="expression" dxfId="1812" priority="1162">
      <formula>IF(RIGHT(TEXT(AE519,"0.#"),1)=".",TRUE,FALSE)</formula>
    </cfRule>
  </conditionalFormatting>
  <conditionalFormatting sqref="AU517">
    <cfRule type="expression" dxfId="1811" priority="1159">
      <formula>IF(RIGHT(TEXT(AU517,"0.#"),1)=".",FALSE,TRUE)</formula>
    </cfRule>
    <cfRule type="expression" dxfId="1810" priority="1160">
      <formula>IF(RIGHT(TEXT(AU517,"0.#"),1)=".",TRUE,FALSE)</formula>
    </cfRule>
  </conditionalFormatting>
  <conditionalFormatting sqref="AU519">
    <cfRule type="expression" dxfId="1809" priority="1155">
      <formula>IF(RIGHT(TEXT(AU519,"0.#"),1)=".",FALSE,TRUE)</formula>
    </cfRule>
    <cfRule type="expression" dxfId="1808" priority="1156">
      <formula>IF(RIGHT(TEXT(AU519,"0.#"),1)=".",TRUE,FALSE)</formula>
    </cfRule>
  </conditionalFormatting>
  <conditionalFormatting sqref="AQ518">
    <cfRule type="expression" dxfId="1807" priority="1153">
      <formula>IF(RIGHT(TEXT(AQ518,"0.#"),1)=".",FALSE,TRUE)</formula>
    </cfRule>
    <cfRule type="expression" dxfId="1806" priority="1154">
      <formula>IF(RIGHT(TEXT(AQ518,"0.#"),1)=".",TRUE,FALSE)</formula>
    </cfRule>
  </conditionalFormatting>
  <conditionalFormatting sqref="AQ519">
    <cfRule type="expression" dxfId="1805" priority="1151">
      <formula>IF(RIGHT(TEXT(AQ519,"0.#"),1)=".",FALSE,TRUE)</formula>
    </cfRule>
    <cfRule type="expression" dxfId="1804" priority="1152">
      <formula>IF(RIGHT(TEXT(AQ519,"0.#"),1)=".",TRUE,FALSE)</formula>
    </cfRule>
  </conditionalFormatting>
  <conditionalFormatting sqref="AQ517">
    <cfRule type="expression" dxfId="1803" priority="1149">
      <formula>IF(RIGHT(TEXT(AQ517,"0.#"),1)=".",FALSE,TRUE)</formula>
    </cfRule>
    <cfRule type="expression" dxfId="1802" priority="1150">
      <formula>IF(RIGHT(TEXT(AQ517,"0.#"),1)=".",TRUE,FALSE)</formula>
    </cfRule>
  </conditionalFormatting>
  <conditionalFormatting sqref="AE522">
    <cfRule type="expression" dxfId="1801" priority="1147">
      <formula>IF(RIGHT(TEXT(AE522,"0.#"),1)=".",FALSE,TRUE)</formula>
    </cfRule>
    <cfRule type="expression" dxfId="1800" priority="1148">
      <formula>IF(RIGHT(TEXT(AE522,"0.#"),1)=".",TRUE,FALSE)</formula>
    </cfRule>
  </conditionalFormatting>
  <conditionalFormatting sqref="AE523">
    <cfRule type="expression" dxfId="1799" priority="1145">
      <formula>IF(RIGHT(TEXT(AE523,"0.#"),1)=".",FALSE,TRUE)</formula>
    </cfRule>
    <cfRule type="expression" dxfId="1798" priority="1146">
      <formula>IF(RIGHT(TEXT(AE523,"0.#"),1)=".",TRUE,FALSE)</formula>
    </cfRule>
  </conditionalFormatting>
  <conditionalFormatting sqref="AE524">
    <cfRule type="expression" dxfId="1797" priority="1143">
      <formula>IF(RIGHT(TEXT(AE524,"0.#"),1)=".",FALSE,TRUE)</formula>
    </cfRule>
    <cfRule type="expression" dxfId="1796" priority="1144">
      <formula>IF(RIGHT(TEXT(AE524,"0.#"),1)=".",TRUE,FALSE)</formula>
    </cfRule>
  </conditionalFormatting>
  <conditionalFormatting sqref="AU522">
    <cfRule type="expression" dxfId="1795" priority="1141">
      <formula>IF(RIGHT(TEXT(AU522,"0.#"),1)=".",FALSE,TRUE)</formula>
    </cfRule>
    <cfRule type="expression" dxfId="1794" priority="1142">
      <formula>IF(RIGHT(TEXT(AU522,"0.#"),1)=".",TRUE,FALSE)</formula>
    </cfRule>
  </conditionalFormatting>
  <conditionalFormatting sqref="AU523">
    <cfRule type="expression" dxfId="1793" priority="1139">
      <formula>IF(RIGHT(TEXT(AU523,"0.#"),1)=".",FALSE,TRUE)</formula>
    </cfRule>
    <cfRule type="expression" dxfId="1792" priority="1140">
      <formula>IF(RIGHT(TEXT(AU523,"0.#"),1)=".",TRUE,FALSE)</formula>
    </cfRule>
  </conditionalFormatting>
  <conditionalFormatting sqref="AU524">
    <cfRule type="expression" dxfId="1791" priority="1137">
      <formula>IF(RIGHT(TEXT(AU524,"0.#"),1)=".",FALSE,TRUE)</formula>
    </cfRule>
    <cfRule type="expression" dxfId="1790" priority="1138">
      <formula>IF(RIGHT(TEXT(AU524,"0.#"),1)=".",TRUE,FALSE)</formula>
    </cfRule>
  </conditionalFormatting>
  <conditionalFormatting sqref="AQ523">
    <cfRule type="expression" dxfId="1789" priority="1135">
      <formula>IF(RIGHT(TEXT(AQ523,"0.#"),1)=".",FALSE,TRUE)</formula>
    </cfRule>
    <cfRule type="expression" dxfId="1788" priority="1136">
      <formula>IF(RIGHT(TEXT(AQ523,"0.#"),1)=".",TRUE,FALSE)</formula>
    </cfRule>
  </conditionalFormatting>
  <conditionalFormatting sqref="AQ524">
    <cfRule type="expression" dxfId="1787" priority="1133">
      <formula>IF(RIGHT(TEXT(AQ524,"0.#"),1)=".",FALSE,TRUE)</formula>
    </cfRule>
    <cfRule type="expression" dxfId="1786" priority="1134">
      <formula>IF(RIGHT(TEXT(AQ524,"0.#"),1)=".",TRUE,FALSE)</formula>
    </cfRule>
  </conditionalFormatting>
  <conditionalFormatting sqref="AQ522">
    <cfRule type="expression" dxfId="1785" priority="1131">
      <formula>IF(RIGHT(TEXT(AQ522,"0.#"),1)=".",FALSE,TRUE)</formula>
    </cfRule>
    <cfRule type="expression" dxfId="1784" priority="1132">
      <formula>IF(RIGHT(TEXT(AQ522,"0.#"),1)=".",TRUE,FALSE)</formula>
    </cfRule>
  </conditionalFormatting>
  <conditionalFormatting sqref="AE527">
    <cfRule type="expression" dxfId="1783" priority="1129">
      <formula>IF(RIGHT(TEXT(AE527,"0.#"),1)=".",FALSE,TRUE)</formula>
    </cfRule>
    <cfRule type="expression" dxfId="1782" priority="1130">
      <formula>IF(RIGHT(TEXT(AE527,"0.#"),1)=".",TRUE,FALSE)</formula>
    </cfRule>
  </conditionalFormatting>
  <conditionalFormatting sqref="AE528">
    <cfRule type="expression" dxfId="1781" priority="1127">
      <formula>IF(RIGHT(TEXT(AE528,"0.#"),1)=".",FALSE,TRUE)</formula>
    </cfRule>
    <cfRule type="expression" dxfId="1780" priority="1128">
      <formula>IF(RIGHT(TEXT(AE528,"0.#"),1)=".",TRUE,FALSE)</formula>
    </cfRule>
  </conditionalFormatting>
  <conditionalFormatting sqref="AE529">
    <cfRule type="expression" dxfId="1779" priority="1125">
      <formula>IF(RIGHT(TEXT(AE529,"0.#"),1)=".",FALSE,TRUE)</formula>
    </cfRule>
    <cfRule type="expression" dxfId="1778" priority="1126">
      <formula>IF(RIGHT(TEXT(AE529,"0.#"),1)=".",TRUE,FALSE)</formula>
    </cfRule>
  </conditionalFormatting>
  <conditionalFormatting sqref="AU527">
    <cfRule type="expression" dxfId="1777" priority="1123">
      <formula>IF(RIGHT(TEXT(AU527,"0.#"),1)=".",FALSE,TRUE)</formula>
    </cfRule>
    <cfRule type="expression" dxfId="1776" priority="1124">
      <formula>IF(RIGHT(TEXT(AU527,"0.#"),1)=".",TRUE,FALSE)</formula>
    </cfRule>
  </conditionalFormatting>
  <conditionalFormatting sqref="AU528">
    <cfRule type="expression" dxfId="1775" priority="1121">
      <formula>IF(RIGHT(TEXT(AU528,"0.#"),1)=".",FALSE,TRUE)</formula>
    </cfRule>
    <cfRule type="expression" dxfId="1774" priority="1122">
      <formula>IF(RIGHT(TEXT(AU528,"0.#"),1)=".",TRUE,FALSE)</formula>
    </cfRule>
  </conditionalFormatting>
  <conditionalFormatting sqref="AU529">
    <cfRule type="expression" dxfId="1773" priority="1119">
      <formula>IF(RIGHT(TEXT(AU529,"0.#"),1)=".",FALSE,TRUE)</formula>
    </cfRule>
    <cfRule type="expression" dxfId="1772" priority="1120">
      <formula>IF(RIGHT(TEXT(AU529,"0.#"),1)=".",TRUE,FALSE)</formula>
    </cfRule>
  </conditionalFormatting>
  <conditionalFormatting sqref="AQ528">
    <cfRule type="expression" dxfId="1771" priority="1117">
      <formula>IF(RIGHT(TEXT(AQ528,"0.#"),1)=".",FALSE,TRUE)</formula>
    </cfRule>
    <cfRule type="expression" dxfId="1770" priority="1118">
      <formula>IF(RIGHT(TEXT(AQ528,"0.#"),1)=".",TRUE,FALSE)</formula>
    </cfRule>
  </conditionalFormatting>
  <conditionalFormatting sqref="AQ529">
    <cfRule type="expression" dxfId="1769" priority="1115">
      <formula>IF(RIGHT(TEXT(AQ529,"0.#"),1)=".",FALSE,TRUE)</formula>
    </cfRule>
    <cfRule type="expression" dxfId="1768" priority="1116">
      <formula>IF(RIGHT(TEXT(AQ529,"0.#"),1)=".",TRUE,FALSE)</formula>
    </cfRule>
  </conditionalFormatting>
  <conditionalFormatting sqref="AQ527">
    <cfRule type="expression" dxfId="1767" priority="1113">
      <formula>IF(RIGHT(TEXT(AQ527,"0.#"),1)=".",FALSE,TRUE)</formula>
    </cfRule>
    <cfRule type="expression" dxfId="1766" priority="1114">
      <formula>IF(RIGHT(TEXT(AQ527,"0.#"),1)=".",TRUE,FALSE)</formula>
    </cfRule>
  </conditionalFormatting>
  <conditionalFormatting sqref="AE532">
    <cfRule type="expression" dxfId="1765" priority="1111">
      <formula>IF(RIGHT(TEXT(AE532,"0.#"),1)=".",FALSE,TRUE)</formula>
    </cfRule>
    <cfRule type="expression" dxfId="1764" priority="1112">
      <formula>IF(RIGHT(TEXT(AE532,"0.#"),1)=".",TRUE,FALSE)</formula>
    </cfRule>
  </conditionalFormatting>
  <conditionalFormatting sqref="AM534">
    <cfRule type="expression" dxfId="1763" priority="1101">
      <formula>IF(RIGHT(TEXT(AM534,"0.#"),1)=".",FALSE,TRUE)</formula>
    </cfRule>
    <cfRule type="expression" dxfId="1762" priority="1102">
      <formula>IF(RIGHT(TEXT(AM534,"0.#"),1)=".",TRUE,FALSE)</formula>
    </cfRule>
  </conditionalFormatting>
  <conditionalFormatting sqref="AE533">
    <cfRule type="expression" dxfId="1761" priority="1109">
      <formula>IF(RIGHT(TEXT(AE533,"0.#"),1)=".",FALSE,TRUE)</formula>
    </cfRule>
    <cfRule type="expression" dxfId="1760" priority="1110">
      <formula>IF(RIGHT(TEXT(AE533,"0.#"),1)=".",TRUE,FALSE)</formula>
    </cfRule>
  </conditionalFormatting>
  <conditionalFormatting sqref="AE534">
    <cfRule type="expression" dxfId="1759" priority="1107">
      <formula>IF(RIGHT(TEXT(AE534,"0.#"),1)=".",FALSE,TRUE)</formula>
    </cfRule>
    <cfRule type="expression" dxfId="1758" priority="1108">
      <formula>IF(RIGHT(TEXT(AE534,"0.#"),1)=".",TRUE,FALSE)</formula>
    </cfRule>
  </conditionalFormatting>
  <conditionalFormatting sqref="AM532">
    <cfRule type="expression" dxfId="1757" priority="1105">
      <formula>IF(RIGHT(TEXT(AM532,"0.#"),1)=".",FALSE,TRUE)</formula>
    </cfRule>
    <cfRule type="expression" dxfId="1756" priority="1106">
      <formula>IF(RIGHT(TEXT(AM532,"0.#"),1)=".",TRUE,FALSE)</formula>
    </cfRule>
  </conditionalFormatting>
  <conditionalFormatting sqref="AM533">
    <cfRule type="expression" dxfId="1755" priority="1103">
      <formula>IF(RIGHT(TEXT(AM533,"0.#"),1)=".",FALSE,TRUE)</formula>
    </cfRule>
    <cfRule type="expression" dxfId="1754" priority="1104">
      <formula>IF(RIGHT(TEXT(AM533,"0.#"),1)=".",TRUE,FALSE)</formula>
    </cfRule>
  </conditionalFormatting>
  <conditionalFormatting sqref="AU532">
    <cfRule type="expression" dxfId="1753" priority="1099">
      <formula>IF(RIGHT(TEXT(AU532,"0.#"),1)=".",FALSE,TRUE)</formula>
    </cfRule>
    <cfRule type="expression" dxfId="1752" priority="1100">
      <formula>IF(RIGHT(TEXT(AU532,"0.#"),1)=".",TRUE,FALSE)</formula>
    </cfRule>
  </conditionalFormatting>
  <conditionalFormatting sqref="AU533">
    <cfRule type="expression" dxfId="1751" priority="1097">
      <formula>IF(RIGHT(TEXT(AU533,"0.#"),1)=".",FALSE,TRUE)</formula>
    </cfRule>
    <cfRule type="expression" dxfId="1750" priority="1098">
      <formula>IF(RIGHT(TEXT(AU533,"0.#"),1)=".",TRUE,FALSE)</formula>
    </cfRule>
  </conditionalFormatting>
  <conditionalFormatting sqref="AU534">
    <cfRule type="expression" dxfId="1749" priority="1095">
      <formula>IF(RIGHT(TEXT(AU534,"0.#"),1)=".",FALSE,TRUE)</formula>
    </cfRule>
    <cfRule type="expression" dxfId="1748" priority="1096">
      <formula>IF(RIGHT(TEXT(AU534,"0.#"),1)=".",TRUE,FALSE)</formula>
    </cfRule>
  </conditionalFormatting>
  <conditionalFormatting sqref="AI534">
    <cfRule type="expression" dxfId="1747" priority="1089">
      <formula>IF(RIGHT(TEXT(AI534,"0.#"),1)=".",FALSE,TRUE)</formula>
    </cfRule>
    <cfRule type="expression" dxfId="1746" priority="1090">
      <formula>IF(RIGHT(TEXT(AI534,"0.#"),1)=".",TRUE,FALSE)</formula>
    </cfRule>
  </conditionalFormatting>
  <conditionalFormatting sqref="AI532">
    <cfRule type="expression" dxfId="1745" priority="1093">
      <formula>IF(RIGHT(TEXT(AI532,"0.#"),1)=".",FALSE,TRUE)</formula>
    </cfRule>
    <cfRule type="expression" dxfId="1744" priority="1094">
      <formula>IF(RIGHT(TEXT(AI532,"0.#"),1)=".",TRUE,FALSE)</formula>
    </cfRule>
  </conditionalFormatting>
  <conditionalFormatting sqref="AI533">
    <cfRule type="expression" dxfId="1743" priority="1091">
      <formula>IF(RIGHT(TEXT(AI533,"0.#"),1)=".",FALSE,TRUE)</formula>
    </cfRule>
    <cfRule type="expression" dxfId="1742" priority="1092">
      <formula>IF(RIGHT(TEXT(AI533,"0.#"),1)=".",TRUE,FALSE)</formula>
    </cfRule>
  </conditionalFormatting>
  <conditionalFormatting sqref="AQ533">
    <cfRule type="expression" dxfId="1741" priority="1087">
      <formula>IF(RIGHT(TEXT(AQ533,"0.#"),1)=".",FALSE,TRUE)</formula>
    </cfRule>
    <cfRule type="expression" dxfId="1740" priority="1088">
      <formula>IF(RIGHT(TEXT(AQ533,"0.#"),1)=".",TRUE,FALSE)</formula>
    </cfRule>
  </conditionalFormatting>
  <conditionalFormatting sqref="AQ534">
    <cfRule type="expression" dxfId="1739" priority="1085">
      <formula>IF(RIGHT(TEXT(AQ534,"0.#"),1)=".",FALSE,TRUE)</formula>
    </cfRule>
    <cfRule type="expression" dxfId="1738" priority="1086">
      <formula>IF(RIGHT(TEXT(AQ534,"0.#"),1)=".",TRUE,FALSE)</formula>
    </cfRule>
  </conditionalFormatting>
  <conditionalFormatting sqref="AQ532">
    <cfRule type="expression" dxfId="1737" priority="1083">
      <formula>IF(RIGHT(TEXT(AQ532,"0.#"),1)=".",FALSE,TRUE)</formula>
    </cfRule>
    <cfRule type="expression" dxfId="1736" priority="1084">
      <formula>IF(RIGHT(TEXT(AQ532,"0.#"),1)=".",TRUE,FALSE)</formula>
    </cfRule>
  </conditionalFormatting>
  <conditionalFormatting sqref="AE541">
    <cfRule type="expression" dxfId="1735" priority="1081">
      <formula>IF(RIGHT(TEXT(AE541,"0.#"),1)=".",FALSE,TRUE)</formula>
    </cfRule>
    <cfRule type="expression" dxfId="1734" priority="1082">
      <formula>IF(RIGHT(TEXT(AE541,"0.#"),1)=".",TRUE,FALSE)</formula>
    </cfRule>
  </conditionalFormatting>
  <conditionalFormatting sqref="AE542">
    <cfRule type="expression" dxfId="1733" priority="1079">
      <formula>IF(RIGHT(TEXT(AE542,"0.#"),1)=".",FALSE,TRUE)</formula>
    </cfRule>
    <cfRule type="expression" dxfId="1732" priority="1080">
      <formula>IF(RIGHT(TEXT(AE542,"0.#"),1)=".",TRUE,FALSE)</formula>
    </cfRule>
  </conditionalFormatting>
  <conditionalFormatting sqref="AE543">
    <cfRule type="expression" dxfId="1731" priority="1077">
      <formula>IF(RIGHT(TEXT(AE543,"0.#"),1)=".",FALSE,TRUE)</formula>
    </cfRule>
    <cfRule type="expression" dxfId="1730" priority="1078">
      <formula>IF(RIGHT(TEXT(AE543,"0.#"),1)=".",TRUE,FALSE)</formula>
    </cfRule>
  </conditionalFormatting>
  <conditionalFormatting sqref="AU541">
    <cfRule type="expression" dxfId="1729" priority="1075">
      <formula>IF(RIGHT(TEXT(AU541,"0.#"),1)=".",FALSE,TRUE)</formula>
    </cfRule>
    <cfRule type="expression" dxfId="1728" priority="1076">
      <formula>IF(RIGHT(TEXT(AU541,"0.#"),1)=".",TRUE,FALSE)</formula>
    </cfRule>
  </conditionalFormatting>
  <conditionalFormatting sqref="AU542">
    <cfRule type="expression" dxfId="1727" priority="1073">
      <formula>IF(RIGHT(TEXT(AU542,"0.#"),1)=".",FALSE,TRUE)</formula>
    </cfRule>
    <cfRule type="expression" dxfId="1726" priority="1074">
      <formula>IF(RIGHT(TEXT(AU542,"0.#"),1)=".",TRUE,FALSE)</formula>
    </cfRule>
  </conditionalFormatting>
  <conditionalFormatting sqref="AU543">
    <cfRule type="expression" dxfId="1725" priority="1071">
      <formula>IF(RIGHT(TEXT(AU543,"0.#"),1)=".",FALSE,TRUE)</formula>
    </cfRule>
    <cfRule type="expression" dxfId="1724" priority="1072">
      <formula>IF(RIGHT(TEXT(AU543,"0.#"),1)=".",TRUE,FALSE)</formula>
    </cfRule>
  </conditionalFormatting>
  <conditionalFormatting sqref="AQ542">
    <cfRule type="expression" dxfId="1723" priority="1069">
      <formula>IF(RIGHT(TEXT(AQ542,"0.#"),1)=".",FALSE,TRUE)</formula>
    </cfRule>
    <cfRule type="expression" dxfId="1722" priority="1070">
      <formula>IF(RIGHT(TEXT(AQ542,"0.#"),1)=".",TRUE,FALSE)</formula>
    </cfRule>
  </conditionalFormatting>
  <conditionalFormatting sqref="AQ543">
    <cfRule type="expression" dxfId="1721" priority="1067">
      <formula>IF(RIGHT(TEXT(AQ543,"0.#"),1)=".",FALSE,TRUE)</formula>
    </cfRule>
    <cfRule type="expression" dxfId="1720" priority="1068">
      <formula>IF(RIGHT(TEXT(AQ543,"0.#"),1)=".",TRUE,FALSE)</formula>
    </cfRule>
  </conditionalFormatting>
  <conditionalFormatting sqref="AQ541">
    <cfRule type="expression" dxfId="1719" priority="1065">
      <formula>IF(RIGHT(TEXT(AQ541,"0.#"),1)=".",FALSE,TRUE)</formula>
    </cfRule>
    <cfRule type="expression" dxfId="1718" priority="1066">
      <formula>IF(RIGHT(TEXT(AQ541,"0.#"),1)=".",TRUE,FALSE)</formula>
    </cfRule>
  </conditionalFormatting>
  <conditionalFormatting sqref="AE566">
    <cfRule type="expression" dxfId="1717" priority="1063">
      <formula>IF(RIGHT(TEXT(AE566,"0.#"),1)=".",FALSE,TRUE)</formula>
    </cfRule>
    <cfRule type="expression" dxfId="1716" priority="1064">
      <formula>IF(RIGHT(TEXT(AE566,"0.#"),1)=".",TRUE,FALSE)</formula>
    </cfRule>
  </conditionalFormatting>
  <conditionalFormatting sqref="AE567">
    <cfRule type="expression" dxfId="1715" priority="1061">
      <formula>IF(RIGHT(TEXT(AE567,"0.#"),1)=".",FALSE,TRUE)</formula>
    </cfRule>
    <cfRule type="expression" dxfId="1714" priority="1062">
      <formula>IF(RIGHT(TEXT(AE567,"0.#"),1)=".",TRUE,FALSE)</formula>
    </cfRule>
  </conditionalFormatting>
  <conditionalFormatting sqref="AE568">
    <cfRule type="expression" dxfId="1713" priority="1059">
      <formula>IF(RIGHT(TEXT(AE568,"0.#"),1)=".",FALSE,TRUE)</formula>
    </cfRule>
    <cfRule type="expression" dxfId="1712" priority="1060">
      <formula>IF(RIGHT(TEXT(AE568,"0.#"),1)=".",TRUE,FALSE)</formula>
    </cfRule>
  </conditionalFormatting>
  <conditionalFormatting sqref="AU566">
    <cfRule type="expression" dxfId="1711" priority="1057">
      <formula>IF(RIGHT(TEXT(AU566,"0.#"),1)=".",FALSE,TRUE)</formula>
    </cfRule>
    <cfRule type="expression" dxfId="1710" priority="1058">
      <formula>IF(RIGHT(TEXT(AU566,"0.#"),1)=".",TRUE,FALSE)</formula>
    </cfRule>
  </conditionalFormatting>
  <conditionalFormatting sqref="AU567">
    <cfRule type="expression" dxfId="1709" priority="1055">
      <formula>IF(RIGHT(TEXT(AU567,"0.#"),1)=".",FALSE,TRUE)</formula>
    </cfRule>
    <cfRule type="expression" dxfId="1708" priority="1056">
      <formula>IF(RIGHT(TEXT(AU567,"0.#"),1)=".",TRUE,FALSE)</formula>
    </cfRule>
  </conditionalFormatting>
  <conditionalFormatting sqref="AU568">
    <cfRule type="expression" dxfId="1707" priority="1053">
      <formula>IF(RIGHT(TEXT(AU568,"0.#"),1)=".",FALSE,TRUE)</formula>
    </cfRule>
    <cfRule type="expression" dxfId="1706" priority="1054">
      <formula>IF(RIGHT(TEXT(AU568,"0.#"),1)=".",TRUE,FALSE)</formula>
    </cfRule>
  </conditionalFormatting>
  <conditionalFormatting sqref="AQ567">
    <cfRule type="expression" dxfId="1705" priority="1051">
      <formula>IF(RIGHT(TEXT(AQ567,"0.#"),1)=".",FALSE,TRUE)</formula>
    </cfRule>
    <cfRule type="expression" dxfId="1704" priority="1052">
      <formula>IF(RIGHT(TEXT(AQ567,"0.#"),1)=".",TRUE,FALSE)</formula>
    </cfRule>
  </conditionalFormatting>
  <conditionalFormatting sqref="AQ568">
    <cfRule type="expression" dxfId="1703" priority="1049">
      <formula>IF(RIGHT(TEXT(AQ568,"0.#"),1)=".",FALSE,TRUE)</formula>
    </cfRule>
    <cfRule type="expression" dxfId="1702" priority="1050">
      <formula>IF(RIGHT(TEXT(AQ568,"0.#"),1)=".",TRUE,FALSE)</formula>
    </cfRule>
  </conditionalFormatting>
  <conditionalFormatting sqref="AQ566">
    <cfRule type="expression" dxfId="1701" priority="1047">
      <formula>IF(RIGHT(TEXT(AQ566,"0.#"),1)=".",FALSE,TRUE)</formula>
    </cfRule>
    <cfRule type="expression" dxfId="1700" priority="1048">
      <formula>IF(RIGHT(TEXT(AQ566,"0.#"),1)=".",TRUE,FALSE)</formula>
    </cfRule>
  </conditionalFormatting>
  <conditionalFormatting sqref="AE546">
    <cfRule type="expression" dxfId="1699" priority="1045">
      <formula>IF(RIGHT(TEXT(AE546,"0.#"),1)=".",FALSE,TRUE)</formula>
    </cfRule>
    <cfRule type="expression" dxfId="1698" priority="1046">
      <formula>IF(RIGHT(TEXT(AE546,"0.#"),1)=".",TRUE,FALSE)</formula>
    </cfRule>
  </conditionalFormatting>
  <conditionalFormatting sqref="AE547">
    <cfRule type="expression" dxfId="1697" priority="1043">
      <formula>IF(RIGHT(TEXT(AE547,"0.#"),1)=".",FALSE,TRUE)</formula>
    </cfRule>
    <cfRule type="expression" dxfId="1696" priority="1044">
      <formula>IF(RIGHT(TEXT(AE547,"0.#"),1)=".",TRUE,FALSE)</formula>
    </cfRule>
  </conditionalFormatting>
  <conditionalFormatting sqref="AE548">
    <cfRule type="expression" dxfId="1695" priority="1041">
      <formula>IF(RIGHT(TEXT(AE548,"0.#"),1)=".",FALSE,TRUE)</formula>
    </cfRule>
    <cfRule type="expression" dxfId="1694" priority="1042">
      <formula>IF(RIGHT(TEXT(AE548,"0.#"),1)=".",TRUE,FALSE)</formula>
    </cfRule>
  </conditionalFormatting>
  <conditionalFormatting sqref="AU546">
    <cfRule type="expression" dxfId="1693" priority="1039">
      <formula>IF(RIGHT(TEXT(AU546,"0.#"),1)=".",FALSE,TRUE)</formula>
    </cfRule>
    <cfRule type="expression" dxfId="1692" priority="1040">
      <formula>IF(RIGHT(TEXT(AU546,"0.#"),1)=".",TRUE,FALSE)</formula>
    </cfRule>
  </conditionalFormatting>
  <conditionalFormatting sqref="AU547">
    <cfRule type="expression" dxfId="1691" priority="1037">
      <formula>IF(RIGHT(TEXT(AU547,"0.#"),1)=".",FALSE,TRUE)</formula>
    </cfRule>
    <cfRule type="expression" dxfId="1690" priority="1038">
      <formula>IF(RIGHT(TEXT(AU547,"0.#"),1)=".",TRUE,FALSE)</formula>
    </cfRule>
  </conditionalFormatting>
  <conditionalFormatting sqref="AU548">
    <cfRule type="expression" dxfId="1689" priority="1035">
      <formula>IF(RIGHT(TEXT(AU548,"0.#"),1)=".",FALSE,TRUE)</formula>
    </cfRule>
    <cfRule type="expression" dxfId="1688" priority="1036">
      <formula>IF(RIGHT(TEXT(AU548,"0.#"),1)=".",TRUE,FALSE)</formula>
    </cfRule>
  </conditionalFormatting>
  <conditionalFormatting sqref="AQ547">
    <cfRule type="expression" dxfId="1687" priority="1033">
      <formula>IF(RIGHT(TEXT(AQ547,"0.#"),1)=".",FALSE,TRUE)</formula>
    </cfRule>
    <cfRule type="expression" dxfId="1686" priority="1034">
      <formula>IF(RIGHT(TEXT(AQ547,"0.#"),1)=".",TRUE,FALSE)</formula>
    </cfRule>
  </conditionalFormatting>
  <conditionalFormatting sqref="AQ546">
    <cfRule type="expression" dxfId="1685" priority="1029">
      <formula>IF(RIGHT(TEXT(AQ546,"0.#"),1)=".",FALSE,TRUE)</formula>
    </cfRule>
    <cfRule type="expression" dxfId="1684" priority="1030">
      <formula>IF(RIGHT(TEXT(AQ546,"0.#"),1)=".",TRUE,FALSE)</formula>
    </cfRule>
  </conditionalFormatting>
  <conditionalFormatting sqref="AE551">
    <cfRule type="expression" dxfId="1683" priority="1027">
      <formula>IF(RIGHT(TEXT(AE551,"0.#"),1)=".",FALSE,TRUE)</formula>
    </cfRule>
    <cfRule type="expression" dxfId="1682" priority="1028">
      <formula>IF(RIGHT(TEXT(AE551,"0.#"),1)=".",TRUE,FALSE)</formula>
    </cfRule>
  </conditionalFormatting>
  <conditionalFormatting sqref="AE553">
    <cfRule type="expression" dxfId="1681" priority="1023">
      <formula>IF(RIGHT(TEXT(AE553,"0.#"),1)=".",FALSE,TRUE)</formula>
    </cfRule>
    <cfRule type="expression" dxfId="1680" priority="1024">
      <formula>IF(RIGHT(TEXT(AE553,"0.#"),1)=".",TRUE,FALSE)</formula>
    </cfRule>
  </conditionalFormatting>
  <conditionalFormatting sqref="AU551">
    <cfRule type="expression" dxfId="1679" priority="1021">
      <formula>IF(RIGHT(TEXT(AU551,"0.#"),1)=".",FALSE,TRUE)</formula>
    </cfRule>
    <cfRule type="expression" dxfId="1678" priority="1022">
      <formula>IF(RIGHT(TEXT(AU551,"0.#"),1)=".",TRUE,FALSE)</formula>
    </cfRule>
  </conditionalFormatting>
  <conditionalFormatting sqref="AU553">
    <cfRule type="expression" dxfId="1677" priority="1017">
      <formula>IF(RIGHT(TEXT(AU553,"0.#"),1)=".",FALSE,TRUE)</formula>
    </cfRule>
    <cfRule type="expression" dxfId="1676" priority="1018">
      <formula>IF(RIGHT(TEXT(AU553,"0.#"),1)=".",TRUE,FALSE)</formula>
    </cfRule>
  </conditionalFormatting>
  <conditionalFormatting sqref="AQ552">
    <cfRule type="expression" dxfId="1675" priority="1015">
      <formula>IF(RIGHT(TEXT(AQ552,"0.#"),1)=".",FALSE,TRUE)</formula>
    </cfRule>
    <cfRule type="expression" dxfId="1674" priority="1016">
      <formula>IF(RIGHT(TEXT(AQ552,"0.#"),1)=".",TRUE,FALSE)</formula>
    </cfRule>
  </conditionalFormatting>
  <conditionalFormatting sqref="AU561">
    <cfRule type="expression" dxfId="1673" priority="985">
      <formula>IF(RIGHT(TEXT(AU561,"0.#"),1)=".",FALSE,TRUE)</formula>
    </cfRule>
    <cfRule type="expression" dxfId="1672" priority="986">
      <formula>IF(RIGHT(TEXT(AU561,"0.#"),1)=".",TRUE,FALSE)</formula>
    </cfRule>
  </conditionalFormatting>
  <conditionalFormatting sqref="AU562">
    <cfRule type="expression" dxfId="1671" priority="983">
      <formula>IF(RIGHT(TEXT(AU562,"0.#"),1)=".",FALSE,TRUE)</formula>
    </cfRule>
    <cfRule type="expression" dxfId="1670" priority="984">
      <formula>IF(RIGHT(TEXT(AU562,"0.#"),1)=".",TRUE,FALSE)</formula>
    </cfRule>
  </conditionalFormatting>
  <conditionalFormatting sqref="AU563">
    <cfRule type="expression" dxfId="1669" priority="981">
      <formula>IF(RIGHT(TEXT(AU563,"0.#"),1)=".",FALSE,TRUE)</formula>
    </cfRule>
    <cfRule type="expression" dxfId="1668" priority="982">
      <formula>IF(RIGHT(TEXT(AU563,"0.#"),1)=".",TRUE,FALSE)</formula>
    </cfRule>
  </conditionalFormatting>
  <conditionalFormatting sqref="AQ562">
    <cfRule type="expression" dxfId="1667" priority="979">
      <formula>IF(RIGHT(TEXT(AQ562,"0.#"),1)=".",FALSE,TRUE)</formula>
    </cfRule>
    <cfRule type="expression" dxfId="1666" priority="980">
      <formula>IF(RIGHT(TEXT(AQ562,"0.#"),1)=".",TRUE,FALSE)</formula>
    </cfRule>
  </conditionalFormatting>
  <conditionalFormatting sqref="AQ563">
    <cfRule type="expression" dxfId="1665" priority="977">
      <formula>IF(RIGHT(TEXT(AQ563,"0.#"),1)=".",FALSE,TRUE)</formula>
    </cfRule>
    <cfRule type="expression" dxfId="1664" priority="978">
      <formula>IF(RIGHT(TEXT(AQ563,"0.#"),1)=".",TRUE,FALSE)</formula>
    </cfRule>
  </conditionalFormatting>
  <conditionalFormatting sqref="AQ561">
    <cfRule type="expression" dxfId="1663" priority="975">
      <formula>IF(RIGHT(TEXT(AQ561,"0.#"),1)=".",FALSE,TRUE)</formula>
    </cfRule>
    <cfRule type="expression" dxfId="1662" priority="976">
      <formula>IF(RIGHT(TEXT(AQ561,"0.#"),1)=".",TRUE,FALSE)</formula>
    </cfRule>
  </conditionalFormatting>
  <conditionalFormatting sqref="AE571">
    <cfRule type="expression" dxfId="1661" priority="973">
      <formula>IF(RIGHT(TEXT(AE571,"0.#"),1)=".",FALSE,TRUE)</formula>
    </cfRule>
    <cfRule type="expression" dxfId="1660" priority="974">
      <formula>IF(RIGHT(TEXT(AE571,"0.#"),1)=".",TRUE,FALSE)</formula>
    </cfRule>
  </conditionalFormatting>
  <conditionalFormatting sqref="AE572">
    <cfRule type="expression" dxfId="1659" priority="971">
      <formula>IF(RIGHT(TEXT(AE572,"0.#"),1)=".",FALSE,TRUE)</formula>
    </cfRule>
    <cfRule type="expression" dxfId="1658" priority="972">
      <formula>IF(RIGHT(TEXT(AE572,"0.#"),1)=".",TRUE,FALSE)</formula>
    </cfRule>
  </conditionalFormatting>
  <conditionalFormatting sqref="AE573">
    <cfRule type="expression" dxfId="1657" priority="969">
      <formula>IF(RIGHT(TEXT(AE573,"0.#"),1)=".",FALSE,TRUE)</formula>
    </cfRule>
    <cfRule type="expression" dxfId="1656" priority="970">
      <formula>IF(RIGHT(TEXT(AE573,"0.#"),1)=".",TRUE,FALSE)</formula>
    </cfRule>
  </conditionalFormatting>
  <conditionalFormatting sqref="AU571">
    <cfRule type="expression" dxfId="1655" priority="967">
      <formula>IF(RIGHT(TEXT(AU571,"0.#"),1)=".",FALSE,TRUE)</formula>
    </cfRule>
    <cfRule type="expression" dxfId="1654" priority="968">
      <formula>IF(RIGHT(TEXT(AU571,"0.#"),1)=".",TRUE,FALSE)</formula>
    </cfRule>
  </conditionalFormatting>
  <conditionalFormatting sqref="AU572">
    <cfRule type="expression" dxfId="1653" priority="965">
      <formula>IF(RIGHT(TEXT(AU572,"0.#"),1)=".",FALSE,TRUE)</formula>
    </cfRule>
    <cfRule type="expression" dxfId="1652" priority="966">
      <formula>IF(RIGHT(TEXT(AU572,"0.#"),1)=".",TRUE,FALSE)</formula>
    </cfRule>
  </conditionalFormatting>
  <conditionalFormatting sqref="AU573">
    <cfRule type="expression" dxfId="1651" priority="963">
      <formula>IF(RIGHT(TEXT(AU573,"0.#"),1)=".",FALSE,TRUE)</formula>
    </cfRule>
    <cfRule type="expression" dxfId="1650" priority="964">
      <formula>IF(RIGHT(TEXT(AU573,"0.#"),1)=".",TRUE,FALSE)</formula>
    </cfRule>
  </conditionalFormatting>
  <conditionalFormatting sqref="AQ572">
    <cfRule type="expression" dxfId="1649" priority="961">
      <formula>IF(RIGHT(TEXT(AQ572,"0.#"),1)=".",FALSE,TRUE)</formula>
    </cfRule>
    <cfRule type="expression" dxfId="1648" priority="962">
      <formula>IF(RIGHT(TEXT(AQ572,"0.#"),1)=".",TRUE,FALSE)</formula>
    </cfRule>
  </conditionalFormatting>
  <conditionalFormatting sqref="AQ573">
    <cfRule type="expression" dxfId="1647" priority="959">
      <formula>IF(RIGHT(TEXT(AQ573,"0.#"),1)=".",FALSE,TRUE)</formula>
    </cfRule>
    <cfRule type="expression" dxfId="1646" priority="960">
      <formula>IF(RIGHT(TEXT(AQ573,"0.#"),1)=".",TRUE,FALSE)</formula>
    </cfRule>
  </conditionalFormatting>
  <conditionalFormatting sqref="AQ571">
    <cfRule type="expression" dxfId="1645" priority="957">
      <formula>IF(RIGHT(TEXT(AQ571,"0.#"),1)=".",FALSE,TRUE)</formula>
    </cfRule>
    <cfRule type="expression" dxfId="1644" priority="958">
      <formula>IF(RIGHT(TEXT(AQ571,"0.#"),1)=".",TRUE,FALSE)</formula>
    </cfRule>
  </conditionalFormatting>
  <conditionalFormatting sqref="AE576">
    <cfRule type="expression" dxfId="1643" priority="955">
      <formula>IF(RIGHT(TEXT(AE576,"0.#"),1)=".",FALSE,TRUE)</formula>
    </cfRule>
    <cfRule type="expression" dxfId="1642" priority="956">
      <formula>IF(RIGHT(TEXT(AE576,"0.#"),1)=".",TRUE,FALSE)</formula>
    </cfRule>
  </conditionalFormatting>
  <conditionalFormatting sqref="AE577">
    <cfRule type="expression" dxfId="1641" priority="953">
      <formula>IF(RIGHT(TEXT(AE577,"0.#"),1)=".",FALSE,TRUE)</formula>
    </cfRule>
    <cfRule type="expression" dxfId="1640" priority="954">
      <formula>IF(RIGHT(TEXT(AE577,"0.#"),1)=".",TRUE,FALSE)</formula>
    </cfRule>
  </conditionalFormatting>
  <conditionalFormatting sqref="AE578">
    <cfRule type="expression" dxfId="1639" priority="951">
      <formula>IF(RIGHT(TEXT(AE578,"0.#"),1)=".",FALSE,TRUE)</formula>
    </cfRule>
    <cfRule type="expression" dxfId="1638" priority="952">
      <formula>IF(RIGHT(TEXT(AE578,"0.#"),1)=".",TRUE,FALSE)</formula>
    </cfRule>
  </conditionalFormatting>
  <conditionalFormatting sqref="AU576">
    <cfRule type="expression" dxfId="1637" priority="949">
      <formula>IF(RIGHT(TEXT(AU576,"0.#"),1)=".",FALSE,TRUE)</formula>
    </cfRule>
    <cfRule type="expression" dxfId="1636" priority="950">
      <formula>IF(RIGHT(TEXT(AU576,"0.#"),1)=".",TRUE,FALSE)</formula>
    </cfRule>
  </conditionalFormatting>
  <conditionalFormatting sqref="AU577">
    <cfRule type="expression" dxfId="1635" priority="947">
      <formula>IF(RIGHT(TEXT(AU577,"0.#"),1)=".",FALSE,TRUE)</formula>
    </cfRule>
    <cfRule type="expression" dxfId="1634" priority="948">
      <formula>IF(RIGHT(TEXT(AU577,"0.#"),1)=".",TRUE,FALSE)</formula>
    </cfRule>
  </conditionalFormatting>
  <conditionalFormatting sqref="AU578">
    <cfRule type="expression" dxfId="1633" priority="945">
      <formula>IF(RIGHT(TEXT(AU578,"0.#"),1)=".",FALSE,TRUE)</formula>
    </cfRule>
    <cfRule type="expression" dxfId="1632" priority="946">
      <formula>IF(RIGHT(TEXT(AU578,"0.#"),1)=".",TRUE,FALSE)</formula>
    </cfRule>
  </conditionalFormatting>
  <conditionalFormatting sqref="AQ577">
    <cfRule type="expression" dxfId="1631" priority="943">
      <formula>IF(RIGHT(TEXT(AQ577,"0.#"),1)=".",FALSE,TRUE)</formula>
    </cfRule>
    <cfRule type="expression" dxfId="1630" priority="944">
      <formula>IF(RIGHT(TEXT(AQ577,"0.#"),1)=".",TRUE,FALSE)</formula>
    </cfRule>
  </conditionalFormatting>
  <conditionalFormatting sqref="AQ578">
    <cfRule type="expression" dxfId="1629" priority="941">
      <formula>IF(RIGHT(TEXT(AQ578,"0.#"),1)=".",FALSE,TRUE)</formula>
    </cfRule>
    <cfRule type="expression" dxfId="1628" priority="942">
      <formula>IF(RIGHT(TEXT(AQ578,"0.#"),1)=".",TRUE,FALSE)</formula>
    </cfRule>
  </conditionalFormatting>
  <conditionalFormatting sqref="AQ576">
    <cfRule type="expression" dxfId="1627" priority="939">
      <formula>IF(RIGHT(TEXT(AQ576,"0.#"),1)=".",FALSE,TRUE)</formula>
    </cfRule>
    <cfRule type="expression" dxfId="1626" priority="940">
      <formula>IF(RIGHT(TEXT(AQ576,"0.#"),1)=".",TRUE,FALSE)</formula>
    </cfRule>
  </conditionalFormatting>
  <conditionalFormatting sqref="AE581">
    <cfRule type="expression" dxfId="1625" priority="937">
      <formula>IF(RIGHT(TEXT(AE581,"0.#"),1)=".",FALSE,TRUE)</formula>
    </cfRule>
    <cfRule type="expression" dxfId="1624" priority="938">
      <formula>IF(RIGHT(TEXT(AE581,"0.#"),1)=".",TRUE,FALSE)</formula>
    </cfRule>
  </conditionalFormatting>
  <conditionalFormatting sqref="AE582">
    <cfRule type="expression" dxfId="1623" priority="935">
      <formula>IF(RIGHT(TEXT(AE582,"0.#"),1)=".",FALSE,TRUE)</formula>
    </cfRule>
    <cfRule type="expression" dxfId="1622" priority="936">
      <formula>IF(RIGHT(TEXT(AE582,"0.#"),1)=".",TRUE,FALSE)</formula>
    </cfRule>
  </conditionalFormatting>
  <conditionalFormatting sqref="AE583">
    <cfRule type="expression" dxfId="1621" priority="933">
      <formula>IF(RIGHT(TEXT(AE583,"0.#"),1)=".",FALSE,TRUE)</formula>
    </cfRule>
    <cfRule type="expression" dxfId="1620" priority="934">
      <formula>IF(RIGHT(TEXT(AE583,"0.#"),1)=".",TRUE,FALSE)</formula>
    </cfRule>
  </conditionalFormatting>
  <conditionalFormatting sqref="AU581">
    <cfRule type="expression" dxfId="1619" priority="931">
      <formula>IF(RIGHT(TEXT(AU581,"0.#"),1)=".",FALSE,TRUE)</formula>
    </cfRule>
    <cfRule type="expression" dxfId="1618" priority="932">
      <formula>IF(RIGHT(TEXT(AU581,"0.#"),1)=".",TRUE,FALSE)</formula>
    </cfRule>
  </conditionalFormatting>
  <conditionalFormatting sqref="AQ582">
    <cfRule type="expression" dxfId="1617" priority="925">
      <formula>IF(RIGHT(TEXT(AQ582,"0.#"),1)=".",FALSE,TRUE)</formula>
    </cfRule>
    <cfRule type="expression" dxfId="1616" priority="926">
      <formula>IF(RIGHT(TEXT(AQ582,"0.#"),1)=".",TRUE,FALSE)</formula>
    </cfRule>
  </conditionalFormatting>
  <conditionalFormatting sqref="AQ583">
    <cfRule type="expression" dxfId="1615" priority="923">
      <formula>IF(RIGHT(TEXT(AQ583,"0.#"),1)=".",FALSE,TRUE)</formula>
    </cfRule>
    <cfRule type="expression" dxfId="1614" priority="924">
      <formula>IF(RIGHT(TEXT(AQ583,"0.#"),1)=".",TRUE,FALSE)</formula>
    </cfRule>
  </conditionalFormatting>
  <conditionalFormatting sqref="AQ581">
    <cfRule type="expression" dxfId="1613" priority="921">
      <formula>IF(RIGHT(TEXT(AQ581,"0.#"),1)=".",FALSE,TRUE)</formula>
    </cfRule>
    <cfRule type="expression" dxfId="1612" priority="922">
      <formula>IF(RIGHT(TEXT(AQ581,"0.#"),1)=".",TRUE,FALSE)</formula>
    </cfRule>
  </conditionalFormatting>
  <conditionalFormatting sqref="AE586">
    <cfRule type="expression" dxfId="1611" priority="919">
      <formula>IF(RIGHT(TEXT(AE586,"0.#"),1)=".",FALSE,TRUE)</formula>
    </cfRule>
    <cfRule type="expression" dxfId="1610" priority="920">
      <formula>IF(RIGHT(TEXT(AE586,"0.#"),1)=".",TRUE,FALSE)</formula>
    </cfRule>
  </conditionalFormatting>
  <conditionalFormatting sqref="AM588">
    <cfRule type="expression" dxfId="1609" priority="909">
      <formula>IF(RIGHT(TEXT(AM588,"0.#"),1)=".",FALSE,TRUE)</formula>
    </cfRule>
    <cfRule type="expression" dxfId="1608" priority="910">
      <formula>IF(RIGHT(TEXT(AM588,"0.#"),1)=".",TRUE,FALSE)</formula>
    </cfRule>
  </conditionalFormatting>
  <conditionalFormatting sqref="AE587">
    <cfRule type="expression" dxfId="1607" priority="917">
      <formula>IF(RIGHT(TEXT(AE587,"0.#"),1)=".",FALSE,TRUE)</formula>
    </cfRule>
    <cfRule type="expression" dxfId="1606" priority="918">
      <formula>IF(RIGHT(TEXT(AE587,"0.#"),1)=".",TRUE,FALSE)</formula>
    </cfRule>
  </conditionalFormatting>
  <conditionalFormatting sqref="AE588">
    <cfRule type="expression" dxfId="1605" priority="915">
      <formula>IF(RIGHT(TEXT(AE588,"0.#"),1)=".",FALSE,TRUE)</formula>
    </cfRule>
    <cfRule type="expression" dxfId="1604" priority="916">
      <formula>IF(RIGHT(TEXT(AE588,"0.#"),1)=".",TRUE,FALSE)</formula>
    </cfRule>
  </conditionalFormatting>
  <conditionalFormatting sqref="AM586">
    <cfRule type="expression" dxfId="1603" priority="913">
      <formula>IF(RIGHT(TEXT(AM586,"0.#"),1)=".",FALSE,TRUE)</formula>
    </cfRule>
    <cfRule type="expression" dxfId="1602" priority="914">
      <formula>IF(RIGHT(TEXT(AM586,"0.#"),1)=".",TRUE,FALSE)</formula>
    </cfRule>
  </conditionalFormatting>
  <conditionalFormatting sqref="AM587">
    <cfRule type="expression" dxfId="1601" priority="911">
      <formula>IF(RIGHT(TEXT(AM587,"0.#"),1)=".",FALSE,TRUE)</formula>
    </cfRule>
    <cfRule type="expression" dxfId="1600" priority="912">
      <formula>IF(RIGHT(TEXT(AM587,"0.#"),1)=".",TRUE,FALSE)</formula>
    </cfRule>
  </conditionalFormatting>
  <conditionalFormatting sqref="AU586">
    <cfRule type="expression" dxfId="1599" priority="907">
      <formula>IF(RIGHT(TEXT(AU586,"0.#"),1)=".",FALSE,TRUE)</formula>
    </cfRule>
    <cfRule type="expression" dxfId="1598" priority="908">
      <formula>IF(RIGHT(TEXT(AU586,"0.#"),1)=".",TRUE,FALSE)</formula>
    </cfRule>
  </conditionalFormatting>
  <conditionalFormatting sqref="AU587">
    <cfRule type="expression" dxfId="1597" priority="905">
      <formula>IF(RIGHT(TEXT(AU587,"0.#"),1)=".",FALSE,TRUE)</formula>
    </cfRule>
    <cfRule type="expression" dxfId="1596" priority="906">
      <formula>IF(RIGHT(TEXT(AU587,"0.#"),1)=".",TRUE,FALSE)</formula>
    </cfRule>
  </conditionalFormatting>
  <conditionalFormatting sqref="AU588">
    <cfRule type="expression" dxfId="1595" priority="903">
      <formula>IF(RIGHT(TEXT(AU588,"0.#"),1)=".",FALSE,TRUE)</formula>
    </cfRule>
    <cfRule type="expression" dxfId="1594" priority="904">
      <formula>IF(RIGHT(TEXT(AU588,"0.#"),1)=".",TRUE,FALSE)</formula>
    </cfRule>
  </conditionalFormatting>
  <conditionalFormatting sqref="AI588">
    <cfRule type="expression" dxfId="1593" priority="897">
      <formula>IF(RIGHT(TEXT(AI588,"0.#"),1)=".",FALSE,TRUE)</formula>
    </cfRule>
    <cfRule type="expression" dxfId="1592" priority="898">
      <formula>IF(RIGHT(TEXT(AI588,"0.#"),1)=".",TRUE,FALSE)</formula>
    </cfRule>
  </conditionalFormatting>
  <conditionalFormatting sqref="AI586">
    <cfRule type="expression" dxfId="1591" priority="901">
      <formula>IF(RIGHT(TEXT(AI586,"0.#"),1)=".",FALSE,TRUE)</formula>
    </cfRule>
    <cfRule type="expression" dxfId="1590" priority="902">
      <formula>IF(RIGHT(TEXT(AI586,"0.#"),1)=".",TRUE,FALSE)</formula>
    </cfRule>
  </conditionalFormatting>
  <conditionalFormatting sqref="AI587">
    <cfRule type="expression" dxfId="1589" priority="899">
      <formula>IF(RIGHT(TEXT(AI587,"0.#"),1)=".",FALSE,TRUE)</formula>
    </cfRule>
    <cfRule type="expression" dxfId="1588" priority="900">
      <formula>IF(RIGHT(TEXT(AI587,"0.#"),1)=".",TRUE,FALSE)</formula>
    </cfRule>
  </conditionalFormatting>
  <conditionalFormatting sqref="AQ587">
    <cfRule type="expression" dxfId="1587" priority="895">
      <formula>IF(RIGHT(TEXT(AQ587,"0.#"),1)=".",FALSE,TRUE)</formula>
    </cfRule>
    <cfRule type="expression" dxfId="1586" priority="896">
      <formula>IF(RIGHT(TEXT(AQ587,"0.#"),1)=".",TRUE,FALSE)</formula>
    </cfRule>
  </conditionalFormatting>
  <conditionalFormatting sqref="AQ588">
    <cfRule type="expression" dxfId="1585" priority="893">
      <formula>IF(RIGHT(TEXT(AQ588,"0.#"),1)=".",FALSE,TRUE)</formula>
    </cfRule>
    <cfRule type="expression" dxfId="1584" priority="894">
      <formula>IF(RIGHT(TEXT(AQ588,"0.#"),1)=".",TRUE,FALSE)</formula>
    </cfRule>
  </conditionalFormatting>
  <conditionalFormatting sqref="AQ586">
    <cfRule type="expression" dxfId="1583" priority="891">
      <formula>IF(RIGHT(TEXT(AQ586,"0.#"),1)=".",FALSE,TRUE)</formula>
    </cfRule>
    <cfRule type="expression" dxfId="1582" priority="892">
      <formula>IF(RIGHT(TEXT(AQ586,"0.#"),1)=".",TRUE,FALSE)</formula>
    </cfRule>
  </conditionalFormatting>
  <conditionalFormatting sqref="AE595">
    <cfRule type="expression" dxfId="1581" priority="889">
      <formula>IF(RIGHT(TEXT(AE595,"0.#"),1)=".",FALSE,TRUE)</formula>
    </cfRule>
    <cfRule type="expression" dxfId="1580" priority="890">
      <formula>IF(RIGHT(TEXT(AE595,"0.#"),1)=".",TRUE,FALSE)</formula>
    </cfRule>
  </conditionalFormatting>
  <conditionalFormatting sqref="AE596">
    <cfRule type="expression" dxfId="1579" priority="887">
      <formula>IF(RIGHT(TEXT(AE596,"0.#"),1)=".",FALSE,TRUE)</formula>
    </cfRule>
    <cfRule type="expression" dxfId="1578" priority="888">
      <formula>IF(RIGHT(TEXT(AE596,"0.#"),1)=".",TRUE,FALSE)</formula>
    </cfRule>
  </conditionalFormatting>
  <conditionalFormatting sqref="AE597">
    <cfRule type="expression" dxfId="1577" priority="885">
      <formula>IF(RIGHT(TEXT(AE597,"0.#"),1)=".",FALSE,TRUE)</formula>
    </cfRule>
    <cfRule type="expression" dxfId="1576" priority="886">
      <formula>IF(RIGHT(TEXT(AE597,"0.#"),1)=".",TRUE,FALSE)</formula>
    </cfRule>
  </conditionalFormatting>
  <conditionalFormatting sqref="AU595">
    <cfRule type="expression" dxfId="1575" priority="883">
      <formula>IF(RIGHT(TEXT(AU595,"0.#"),1)=".",FALSE,TRUE)</formula>
    </cfRule>
    <cfRule type="expression" dxfId="1574" priority="884">
      <formula>IF(RIGHT(TEXT(AU595,"0.#"),1)=".",TRUE,FALSE)</formula>
    </cfRule>
  </conditionalFormatting>
  <conditionalFormatting sqref="AU596">
    <cfRule type="expression" dxfId="1573" priority="881">
      <formula>IF(RIGHT(TEXT(AU596,"0.#"),1)=".",FALSE,TRUE)</formula>
    </cfRule>
    <cfRule type="expression" dxfId="1572" priority="882">
      <formula>IF(RIGHT(TEXT(AU596,"0.#"),1)=".",TRUE,FALSE)</formula>
    </cfRule>
  </conditionalFormatting>
  <conditionalFormatting sqref="AU597">
    <cfRule type="expression" dxfId="1571" priority="879">
      <formula>IF(RIGHT(TEXT(AU597,"0.#"),1)=".",FALSE,TRUE)</formula>
    </cfRule>
    <cfRule type="expression" dxfId="1570" priority="880">
      <formula>IF(RIGHT(TEXT(AU597,"0.#"),1)=".",TRUE,FALSE)</formula>
    </cfRule>
  </conditionalFormatting>
  <conditionalFormatting sqref="AQ596">
    <cfRule type="expression" dxfId="1569" priority="877">
      <formula>IF(RIGHT(TEXT(AQ596,"0.#"),1)=".",FALSE,TRUE)</formula>
    </cfRule>
    <cfRule type="expression" dxfId="1568" priority="878">
      <formula>IF(RIGHT(TEXT(AQ596,"0.#"),1)=".",TRUE,FALSE)</formula>
    </cfRule>
  </conditionalFormatting>
  <conditionalFormatting sqref="AQ597">
    <cfRule type="expression" dxfId="1567" priority="875">
      <formula>IF(RIGHT(TEXT(AQ597,"0.#"),1)=".",FALSE,TRUE)</formula>
    </cfRule>
    <cfRule type="expression" dxfId="1566" priority="876">
      <formula>IF(RIGHT(TEXT(AQ597,"0.#"),1)=".",TRUE,FALSE)</formula>
    </cfRule>
  </conditionalFormatting>
  <conditionalFormatting sqref="AQ595">
    <cfRule type="expression" dxfId="1565" priority="873">
      <formula>IF(RIGHT(TEXT(AQ595,"0.#"),1)=".",FALSE,TRUE)</formula>
    </cfRule>
    <cfRule type="expression" dxfId="1564" priority="874">
      <formula>IF(RIGHT(TEXT(AQ595,"0.#"),1)=".",TRUE,FALSE)</formula>
    </cfRule>
  </conditionalFormatting>
  <conditionalFormatting sqref="AE620">
    <cfRule type="expression" dxfId="1563" priority="871">
      <formula>IF(RIGHT(TEXT(AE620,"0.#"),1)=".",FALSE,TRUE)</formula>
    </cfRule>
    <cfRule type="expression" dxfId="1562" priority="872">
      <formula>IF(RIGHT(TEXT(AE620,"0.#"),1)=".",TRUE,FALSE)</formula>
    </cfRule>
  </conditionalFormatting>
  <conditionalFormatting sqref="AE621">
    <cfRule type="expression" dxfId="1561" priority="869">
      <formula>IF(RIGHT(TEXT(AE621,"0.#"),1)=".",FALSE,TRUE)</formula>
    </cfRule>
    <cfRule type="expression" dxfId="1560" priority="870">
      <formula>IF(RIGHT(TEXT(AE621,"0.#"),1)=".",TRUE,FALSE)</formula>
    </cfRule>
  </conditionalFormatting>
  <conditionalFormatting sqref="AE622">
    <cfRule type="expression" dxfId="1559" priority="867">
      <formula>IF(RIGHT(TEXT(AE622,"0.#"),1)=".",FALSE,TRUE)</formula>
    </cfRule>
    <cfRule type="expression" dxfId="1558" priority="868">
      <formula>IF(RIGHT(TEXT(AE622,"0.#"),1)=".",TRUE,FALSE)</formula>
    </cfRule>
  </conditionalFormatting>
  <conditionalFormatting sqref="AU620">
    <cfRule type="expression" dxfId="1557" priority="865">
      <formula>IF(RIGHT(TEXT(AU620,"0.#"),1)=".",FALSE,TRUE)</formula>
    </cfRule>
    <cfRule type="expression" dxfId="1556" priority="866">
      <formula>IF(RIGHT(TEXT(AU620,"0.#"),1)=".",TRUE,FALSE)</formula>
    </cfRule>
  </conditionalFormatting>
  <conditionalFormatting sqref="AU621">
    <cfRule type="expression" dxfId="1555" priority="863">
      <formula>IF(RIGHT(TEXT(AU621,"0.#"),1)=".",FALSE,TRUE)</formula>
    </cfRule>
    <cfRule type="expression" dxfId="1554" priority="864">
      <formula>IF(RIGHT(TEXT(AU621,"0.#"),1)=".",TRUE,FALSE)</formula>
    </cfRule>
  </conditionalFormatting>
  <conditionalFormatting sqref="AU622">
    <cfRule type="expression" dxfId="1553" priority="861">
      <formula>IF(RIGHT(TEXT(AU622,"0.#"),1)=".",FALSE,TRUE)</formula>
    </cfRule>
    <cfRule type="expression" dxfId="1552" priority="862">
      <formula>IF(RIGHT(TEXT(AU622,"0.#"),1)=".",TRUE,FALSE)</formula>
    </cfRule>
  </conditionalFormatting>
  <conditionalFormatting sqref="AQ621">
    <cfRule type="expression" dxfId="1551" priority="859">
      <formula>IF(RIGHT(TEXT(AQ621,"0.#"),1)=".",FALSE,TRUE)</formula>
    </cfRule>
    <cfRule type="expression" dxfId="1550" priority="860">
      <formula>IF(RIGHT(TEXT(AQ621,"0.#"),1)=".",TRUE,FALSE)</formula>
    </cfRule>
  </conditionalFormatting>
  <conditionalFormatting sqref="AQ622">
    <cfRule type="expression" dxfId="1549" priority="857">
      <formula>IF(RIGHT(TEXT(AQ622,"0.#"),1)=".",FALSE,TRUE)</formula>
    </cfRule>
    <cfRule type="expression" dxfId="1548" priority="858">
      <formula>IF(RIGHT(TEXT(AQ622,"0.#"),1)=".",TRUE,FALSE)</formula>
    </cfRule>
  </conditionalFormatting>
  <conditionalFormatting sqref="AQ620">
    <cfRule type="expression" dxfId="1547" priority="855">
      <formula>IF(RIGHT(TEXT(AQ620,"0.#"),1)=".",FALSE,TRUE)</formula>
    </cfRule>
    <cfRule type="expression" dxfId="1546" priority="856">
      <formula>IF(RIGHT(TEXT(AQ620,"0.#"),1)=".",TRUE,FALSE)</formula>
    </cfRule>
  </conditionalFormatting>
  <conditionalFormatting sqref="AE600">
    <cfRule type="expression" dxfId="1545" priority="853">
      <formula>IF(RIGHT(TEXT(AE600,"0.#"),1)=".",FALSE,TRUE)</formula>
    </cfRule>
    <cfRule type="expression" dxfId="1544" priority="854">
      <formula>IF(RIGHT(TEXT(AE600,"0.#"),1)=".",TRUE,FALSE)</formula>
    </cfRule>
  </conditionalFormatting>
  <conditionalFormatting sqref="AE601">
    <cfRule type="expression" dxfId="1543" priority="851">
      <formula>IF(RIGHT(TEXT(AE601,"0.#"),1)=".",FALSE,TRUE)</formula>
    </cfRule>
    <cfRule type="expression" dxfId="1542" priority="852">
      <formula>IF(RIGHT(TEXT(AE601,"0.#"),1)=".",TRUE,FALSE)</formula>
    </cfRule>
  </conditionalFormatting>
  <conditionalFormatting sqref="AE602">
    <cfRule type="expression" dxfId="1541" priority="849">
      <formula>IF(RIGHT(TEXT(AE602,"0.#"),1)=".",FALSE,TRUE)</formula>
    </cfRule>
    <cfRule type="expression" dxfId="1540" priority="850">
      <formula>IF(RIGHT(TEXT(AE602,"0.#"),1)=".",TRUE,FALSE)</formula>
    </cfRule>
  </conditionalFormatting>
  <conditionalFormatting sqref="AU600">
    <cfRule type="expression" dxfId="1539" priority="847">
      <formula>IF(RIGHT(TEXT(AU600,"0.#"),1)=".",FALSE,TRUE)</formula>
    </cfRule>
    <cfRule type="expression" dxfId="1538" priority="848">
      <formula>IF(RIGHT(TEXT(AU600,"0.#"),1)=".",TRUE,FALSE)</formula>
    </cfRule>
  </conditionalFormatting>
  <conditionalFormatting sqref="AU601">
    <cfRule type="expression" dxfId="1537" priority="845">
      <formula>IF(RIGHT(TEXT(AU601,"0.#"),1)=".",FALSE,TRUE)</formula>
    </cfRule>
    <cfRule type="expression" dxfId="1536" priority="846">
      <formula>IF(RIGHT(TEXT(AU601,"0.#"),1)=".",TRUE,FALSE)</formula>
    </cfRule>
  </conditionalFormatting>
  <conditionalFormatting sqref="AU602">
    <cfRule type="expression" dxfId="1535" priority="843">
      <formula>IF(RIGHT(TEXT(AU602,"0.#"),1)=".",FALSE,TRUE)</formula>
    </cfRule>
    <cfRule type="expression" dxfId="1534" priority="844">
      <formula>IF(RIGHT(TEXT(AU602,"0.#"),1)=".",TRUE,FALSE)</formula>
    </cfRule>
  </conditionalFormatting>
  <conditionalFormatting sqref="AQ601">
    <cfRule type="expression" dxfId="1533" priority="841">
      <formula>IF(RIGHT(TEXT(AQ601,"0.#"),1)=".",FALSE,TRUE)</formula>
    </cfRule>
    <cfRule type="expression" dxfId="1532" priority="842">
      <formula>IF(RIGHT(TEXT(AQ601,"0.#"),1)=".",TRUE,FALSE)</formula>
    </cfRule>
  </conditionalFormatting>
  <conditionalFormatting sqref="AQ602">
    <cfRule type="expression" dxfId="1531" priority="839">
      <formula>IF(RIGHT(TEXT(AQ602,"0.#"),1)=".",FALSE,TRUE)</formula>
    </cfRule>
    <cfRule type="expression" dxfId="1530" priority="840">
      <formula>IF(RIGHT(TEXT(AQ602,"0.#"),1)=".",TRUE,FALSE)</formula>
    </cfRule>
  </conditionalFormatting>
  <conditionalFormatting sqref="AQ600">
    <cfRule type="expression" dxfId="1529" priority="837">
      <formula>IF(RIGHT(TEXT(AQ600,"0.#"),1)=".",FALSE,TRUE)</formula>
    </cfRule>
    <cfRule type="expression" dxfId="1528" priority="838">
      <formula>IF(RIGHT(TEXT(AQ600,"0.#"),1)=".",TRUE,FALSE)</formula>
    </cfRule>
  </conditionalFormatting>
  <conditionalFormatting sqref="AE605">
    <cfRule type="expression" dxfId="1527" priority="835">
      <formula>IF(RIGHT(TEXT(AE605,"0.#"),1)=".",FALSE,TRUE)</formula>
    </cfRule>
    <cfRule type="expression" dxfId="1526" priority="836">
      <formula>IF(RIGHT(TEXT(AE605,"0.#"),1)=".",TRUE,FALSE)</formula>
    </cfRule>
  </conditionalFormatting>
  <conditionalFormatting sqref="AE606">
    <cfRule type="expression" dxfId="1525" priority="833">
      <formula>IF(RIGHT(TEXT(AE606,"0.#"),1)=".",FALSE,TRUE)</formula>
    </cfRule>
    <cfRule type="expression" dxfId="1524" priority="834">
      <formula>IF(RIGHT(TEXT(AE606,"0.#"),1)=".",TRUE,FALSE)</formula>
    </cfRule>
  </conditionalFormatting>
  <conditionalFormatting sqref="AE607">
    <cfRule type="expression" dxfId="1523" priority="831">
      <formula>IF(RIGHT(TEXT(AE607,"0.#"),1)=".",FALSE,TRUE)</formula>
    </cfRule>
    <cfRule type="expression" dxfId="1522" priority="832">
      <formula>IF(RIGHT(TEXT(AE607,"0.#"),1)=".",TRUE,FALSE)</formula>
    </cfRule>
  </conditionalFormatting>
  <conditionalFormatting sqref="AU605">
    <cfRule type="expression" dxfId="1521" priority="829">
      <formula>IF(RIGHT(TEXT(AU605,"0.#"),1)=".",FALSE,TRUE)</formula>
    </cfRule>
    <cfRule type="expression" dxfId="1520" priority="830">
      <formula>IF(RIGHT(TEXT(AU605,"0.#"),1)=".",TRUE,FALSE)</formula>
    </cfRule>
  </conditionalFormatting>
  <conditionalFormatting sqref="AU606">
    <cfRule type="expression" dxfId="1519" priority="827">
      <formula>IF(RIGHT(TEXT(AU606,"0.#"),1)=".",FALSE,TRUE)</formula>
    </cfRule>
    <cfRule type="expression" dxfId="1518" priority="828">
      <formula>IF(RIGHT(TEXT(AU606,"0.#"),1)=".",TRUE,FALSE)</formula>
    </cfRule>
  </conditionalFormatting>
  <conditionalFormatting sqref="AU607">
    <cfRule type="expression" dxfId="1517" priority="825">
      <formula>IF(RIGHT(TEXT(AU607,"0.#"),1)=".",FALSE,TRUE)</formula>
    </cfRule>
    <cfRule type="expression" dxfId="1516" priority="826">
      <formula>IF(RIGHT(TEXT(AU607,"0.#"),1)=".",TRUE,FALSE)</formula>
    </cfRule>
  </conditionalFormatting>
  <conditionalFormatting sqref="AQ606">
    <cfRule type="expression" dxfId="1515" priority="823">
      <formula>IF(RIGHT(TEXT(AQ606,"0.#"),1)=".",FALSE,TRUE)</formula>
    </cfRule>
    <cfRule type="expression" dxfId="1514" priority="824">
      <formula>IF(RIGHT(TEXT(AQ606,"0.#"),1)=".",TRUE,FALSE)</formula>
    </cfRule>
  </conditionalFormatting>
  <conditionalFormatting sqref="AQ607">
    <cfRule type="expression" dxfId="1513" priority="821">
      <formula>IF(RIGHT(TEXT(AQ607,"0.#"),1)=".",FALSE,TRUE)</formula>
    </cfRule>
    <cfRule type="expression" dxfId="1512" priority="822">
      <formula>IF(RIGHT(TEXT(AQ607,"0.#"),1)=".",TRUE,FALSE)</formula>
    </cfRule>
  </conditionalFormatting>
  <conditionalFormatting sqref="AQ605">
    <cfRule type="expression" dxfId="1511" priority="819">
      <formula>IF(RIGHT(TEXT(AQ605,"0.#"),1)=".",FALSE,TRUE)</formula>
    </cfRule>
    <cfRule type="expression" dxfId="1510" priority="820">
      <formula>IF(RIGHT(TEXT(AQ605,"0.#"),1)=".",TRUE,FALSE)</formula>
    </cfRule>
  </conditionalFormatting>
  <conditionalFormatting sqref="AE610">
    <cfRule type="expression" dxfId="1509" priority="817">
      <formula>IF(RIGHT(TEXT(AE610,"0.#"),1)=".",FALSE,TRUE)</formula>
    </cfRule>
    <cfRule type="expression" dxfId="1508" priority="818">
      <formula>IF(RIGHT(TEXT(AE610,"0.#"),1)=".",TRUE,FALSE)</formula>
    </cfRule>
  </conditionalFormatting>
  <conditionalFormatting sqref="AE611">
    <cfRule type="expression" dxfId="1507" priority="815">
      <formula>IF(RIGHT(TEXT(AE611,"0.#"),1)=".",FALSE,TRUE)</formula>
    </cfRule>
    <cfRule type="expression" dxfId="1506" priority="816">
      <formula>IF(RIGHT(TEXT(AE611,"0.#"),1)=".",TRUE,FALSE)</formula>
    </cfRule>
  </conditionalFormatting>
  <conditionalFormatting sqref="AE612">
    <cfRule type="expression" dxfId="1505" priority="813">
      <formula>IF(RIGHT(TEXT(AE612,"0.#"),1)=".",FALSE,TRUE)</formula>
    </cfRule>
    <cfRule type="expression" dxfId="1504" priority="814">
      <formula>IF(RIGHT(TEXT(AE612,"0.#"),1)=".",TRUE,FALSE)</formula>
    </cfRule>
  </conditionalFormatting>
  <conditionalFormatting sqref="AU610">
    <cfRule type="expression" dxfId="1503" priority="811">
      <formula>IF(RIGHT(TEXT(AU610,"0.#"),1)=".",FALSE,TRUE)</formula>
    </cfRule>
    <cfRule type="expression" dxfId="1502" priority="812">
      <formula>IF(RIGHT(TEXT(AU610,"0.#"),1)=".",TRUE,FALSE)</formula>
    </cfRule>
  </conditionalFormatting>
  <conditionalFormatting sqref="AU611">
    <cfRule type="expression" dxfId="1501" priority="809">
      <formula>IF(RIGHT(TEXT(AU611,"0.#"),1)=".",FALSE,TRUE)</formula>
    </cfRule>
    <cfRule type="expression" dxfId="1500" priority="810">
      <formula>IF(RIGHT(TEXT(AU611,"0.#"),1)=".",TRUE,FALSE)</formula>
    </cfRule>
  </conditionalFormatting>
  <conditionalFormatting sqref="AU612">
    <cfRule type="expression" dxfId="1499" priority="807">
      <formula>IF(RIGHT(TEXT(AU612,"0.#"),1)=".",FALSE,TRUE)</formula>
    </cfRule>
    <cfRule type="expression" dxfId="1498" priority="808">
      <formula>IF(RIGHT(TEXT(AU612,"0.#"),1)=".",TRUE,FALSE)</formula>
    </cfRule>
  </conditionalFormatting>
  <conditionalFormatting sqref="AQ611">
    <cfRule type="expression" dxfId="1497" priority="805">
      <formula>IF(RIGHT(TEXT(AQ611,"0.#"),1)=".",FALSE,TRUE)</formula>
    </cfRule>
    <cfRule type="expression" dxfId="1496" priority="806">
      <formula>IF(RIGHT(TEXT(AQ611,"0.#"),1)=".",TRUE,FALSE)</formula>
    </cfRule>
  </conditionalFormatting>
  <conditionalFormatting sqref="AQ612">
    <cfRule type="expression" dxfId="1495" priority="803">
      <formula>IF(RIGHT(TEXT(AQ612,"0.#"),1)=".",FALSE,TRUE)</formula>
    </cfRule>
    <cfRule type="expression" dxfId="1494" priority="804">
      <formula>IF(RIGHT(TEXT(AQ612,"0.#"),1)=".",TRUE,FALSE)</formula>
    </cfRule>
  </conditionalFormatting>
  <conditionalFormatting sqref="AQ610">
    <cfRule type="expression" dxfId="1493" priority="801">
      <formula>IF(RIGHT(TEXT(AQ610,"0.#"),1)=".",FALSE,TRUE)</formula>
    </cfRule>
    <cfRule type="expression" dxfId="1492" priority="802">
      <formula>IF(RIGHT(TEXT(AQ610,"0.#"),1)=".",TRUE,FALSE)</formula>
    </cfRule>
  </conditionalFormatting>
  <conditionalFormatting sqref="AE615">
    <cfRule type="expression" dxfId="1491" priority="799">
      <formula>IF(RIGHT(TEXT(AE615,"0.#"),1)=".",FALSE,TRUE)</formula>
    </cfRule>
    <cfRule type="expression" dxfId="1490" priority="800">
      <formula>IF(RIGHT(TEXT(AE615,"0.#"),1)=".",TRUE,FALSE)</formula>
    </cfRule>
  </conditionalFormatting>
  <conditionalFormatting sqref="AE616">
    <cfRule type="expression" dxfId="1489" priority="797">
      <formula>IF(RIGHT(TEXT(AE616,"0.#"),1)=".",FALSE,TRUE)</formula>
    </cfRule>
    <cfRule type="expression" dxfId="1488" priority="798">
      <formula>IF(RIGHT(TEXT(AE616,"0.#"),1)=".",TRUE,FALSE)</formula>
    </cfRule>
  </conditionalFormatting>
  <conditionalFormatting sqref="AE617">
    <cfRule type="expression" dxfId="1487" priority="795">
      <formula>IF(RIGHT(TEXT(AE617,"0.#"),1)=".",FALSE,TRUE)</formula>
    </cfRule>
    <cfRule type="expression" dxfId="1486" priority="796">
      <formula>IF(RIGHT(TEXT(AE617,"0.#"),1)=".",TRUE,FALSE)</formula>
    </cfRule>
  </conditionalFormatting>
  <conditionalFormatting sqref="AU615">
    <cfRule type="expression" dxfId="1485" priority="793">
      <formula>IF(RIGHT(TEXT(AU615,"0.#"),1)=".",FALSE,TRUE)</formula>
    </cfRule>
    <cfRule type="expression" dxfId="1484" priority="794">
      <formula>IF(RIGHT(TEXT(AU615,"0.#"),1)=".",TRUE,FALSE)</formula>
    </cfRule>
  </conditionalFormatting>
  <conditionalFormatting sqref="AU616">
    <cfRule type="expression" dxfId="1483" priority="791">
      <formula>IF(RIGHT(TEXT(AU616,"0.#"),1)=".",FALSE,TRUE)</formula>
    </cfRule>
    <cfRule type="expression" dxfId="1482" priority="792">
      <formula>IF(RIGHT(TEXT(AU616,"0.#"),1)=".",TRUE,FALSE)</formula>
    </cfRule>
  </conditionalFormatting>
  <conditionalFormatting sqref="AU617">
    <cfRule type="expression" dxfId="1481" priority="789">
      <formula>IF(RIGHT(TEXT(AU617,"0.#"),1)=".",FALSE,TRUE)</formula>
    </cfRule>
    <cfRule type="expression" dxfId="1480" priority="790">
      <formula>IF(RIGHT(TEXT(AU617,"0.#"),1)=".",TRUE,FALSE)</formula>
    </cfRule>
  </conditionalFormatting>
  <conditionalFormatting sqref="AQ616">
    <cfRule type="expression" dxfId="1479" priority="787">
      <formula>IF(RIGHT(TEXT(AQ616,"0.#"),1)=".",FALSE,TRUE)</formula>
    </cfRule>
    <cfRule type="expression" dxfId="1478" priority="788">
      <formula>IF(RIGHT(TEXT(AQ616,"0.#"),1)=".",TRUE,FALSE)</formula>
    </cfRule>
  </conditionalFormatting>
  <conditionalFormatting sqref="AQ617">
    <cfRule type="expression" dxfId="1477" priority="785">
      <formula>IF(RIGHT(TEXT(AQ617,"0.#"),1)=".",FALSE,TRUE)</formula>
    </cfRule>
    <cfRule type="expression" dxfId="1476" priority="786">
      <formula>IF(RIGHT(TEXT(AQ617,"0.#"),1)=".",TRUE,FALSE)</formula>
    </cfRule>
  </conditionalFormatting>
  <conditionalFormatting sqref="AQ615">
    <cfRule type="expression" dxfId="1475" priority="783">
      <formula>IF(RIGHT(TEXT(AQ615,"0.#"),1)=".",FALSE,TRUE)</formula>
    </cfRule>
    <cfRule type="expression" dxfId="1474" priority="784">
      <formula>IF(RIGHT(TEXT(AQ615,"0.#"),1)=".",TRUE,FALSE)</formula>
    </cfRule>
  </conditionalFormatting>
  <conditionalFormatting sqref="AE625">
    <cfRule type="expression" dxfId="1473" priority="781">
      <formula>IF(RIGHT(TEXT(AE625,"0.#"),1)=".",FALSE,TRUE)</formula>
    </cfRule>
    <cfRule type="expression" dxfId="1472" priority="782">
      <formula>IF(RIGHT(TEXT(AE625,"0.#"),1)=".",TRUE,FALSE)</formula>
    </cfRule>
  </conditionalFormatting>
  <conditionalFormatting sqref="AE626">
    <cfRule type="expression" dxfId="1471" priority="779">
      <formula>IF(RIGHT(TEXT(AE626,"0.#"),1)=".",FALSE,TRUE)</formula>
    </cfRule>
    <cfRule type="expression" dxfId="1470" priority="780">
      <formula>IF(RIGHT(TEXT(AE626,"0.#"),1)=".",TRUE,FALSE)</formula>
    </cfRule>
  </conditionalFormatting>
  <conditionalFormatting sqref="AE627">
    <cfRule type="expression" dxfId="1469" priority="777">
      <formula>IF(RIGHT(TEXT(AE627,"0.#"),1)=".",FALSE,TRUE)</formula>
    </cfRule>
    <cfRule type="expression" dxfId="1468" priority="778">
      <formula>IF(RIGHT(TEXT(AE627,"0.#"),1)=".",TRUE,FALSE)</formula>
    </cfRule>
  </conditionalFormatting>
  <conditionalFormatting sqref="AU625">
    <cfRule type="expression" dxfId="1467" priority="775">
      <formula>IF(RIGHT(TEXT(AU625,"0.#"),1)=".",FALSE,TRUE)</formula>
    </cfRule>
    <cfRule type="expression" dxfId="1466" priority="776">
      <formula>IF(RIGHT(TEXT(AU625,"0.#"),1)=".",TRUE,FALSE)</formula>
    </cfRule>
  </conditionalFormatting>
  <conditionalFormatting sqref="AU626">
    <cfRule type="expression" dxfId="1465" priority="773">
      <formula>IF(RIGHT(TEXT(AU626,"0.#"),1)=".",FALSE,TRUE)</formula>
    </cfRule>
    <cfRule type="expression" dxfId="1464" priority="774">
      <formula>IF(RIGHT(TEXT(AU626,"0.#"),1)=".",TRUE,FALSE)</formula>
    </cfRule>
  </conditionalFormatting>
  <conditionalFormatting sqref="AU627">
    <cfRule type="expression" dxfId="1463" priority="771">
      <formula>IF(RIGHT(TEXT(AU627,"0.#"),1)=".",FALSE,TRUE)</formula>
    </cfRule>
    <cfRule type="expression" dxfId="1462" priority="772">
      <formula>IF(RIGHT(TEXT(AU627,"0.#"),1)=".",TRUE,FALSE)</formula>
    </cfRule>
  </conditionalFormatting>
  <conditionalFormatting sqref="AQ626">
    <cfRule type="expression" dxfId="1461" priority="769">
      <formula>IF(RIGHT(TEXT(AQ626,"0.#"),1)=".",FALSE,TRUE)</formula>
    </cfRule>
    <cfRule type="expression" dxfId="1460" priority="770">
      <formula>IF(RIGHT(TEXT(AQ626,"0.#"),1)=".",TRUE,FALSE)</formula>
    </cfRule>
  </conditionalFormatting>
  <conditionalFormatting sqref="AQ627">
    <cfRule type="expression" dxfId="1459" priority="767">
      <formula>IF(RIGHT(TEXT(AQ627,"0.#"),1)=".",FALSE,TRUE)</formula>
    </cfRule>
    <cfRule type="expression" dxfId="1458" priority="768">
      <formula>IF(RIGHT(TEXT(AQ627,"0.#"),1)=".",TRUE,FALSE)</formula>
    </cfRule>
  </conditionalFormatting>
  <conditionalFormatting sqref="AQ625">
    <cfRule type="expression" dxfId="1457" priority="765">
      <formula>IF(RIGHT(TEXT(AQ625,"0.#"),1)=".",FALSE,TRUE)</formula>
    </cfRule>
    <cfRule type="expression" dxfId="1456" priority="766">
      <formula>IF(RIGHT(TEXT(AQ625,"0.#"),1)=".",TRUE,FALSE)</formula>
    </cfRule>
  </conditionalFormatting>
  <conditionalFormatting sqref="AE630">
    <cfRule type="expression" dxfId="1455" priority="763">
      <formula>IF(RIGHT(TEXT(AE630,"0.#"),1)=".",FALSE,TRUE)</formula>
    </cfRule>
    <cfRule type="expression" dxfId="1454" priority="764">
      <formula>IF(RIGHT(TEXT(AE630,"0.#"),1)=".",TRUE,FALSE)</formula>
    </cfRule>
  </conditionalFormatting>
  <conditionalFormatting sqref="AE631">
    <cfRule type="expression" dxfId="1453" priority="761">
      <formula>IF(RIGHT(TEXT(AE631,"0.#"),1)=".",FALSE,TRUE)</formula>
    </cfRule>
    <cfRule type="expression" dxfId="1452" priority="762">
      <formula>IF(RIGHT(TEXT(AE631,"0.#"),1)=".",TRUE,FALSE)</formula>
    </cfRule>
  </conditionalFormatting>
  <conditionalFormatting sqref="AE632">
    <cfRule type="expression" dxfId="1451" priority="759">
      <formula>IF(RIGHT(TEXT(AE632,"0.#"),1)=".",FALSE,TRUE)</formula>
    </cfRule>
    <cfRule type="expression" dxfId="1450" priority="760">
      <formula>IF(RIGHT(TEXT(AE632,"0.#"),1)=".",TRUE,FALSE)</formula>
    </cfRule>
  </conditionalFormatting>
  <conditionalFormatting sqref="AU630">
    <cfRule type="expression" dxfId="1449" priority="757">
      <formula>IF(RIGHT(TEXT(AU630,"0.#"),1)=".",FALSE,TRUE)</formula>
    </cfRule>
    <cfRule type="expression" dxfId="1448" priority="758">
      <formula>IF(RIGHT(TEXT(AU630,"0.#"),1)=".",TRUE,FALSE)</formula>
    </cfRule>
  </conditionalFormatting>
  <conditionalFormatting sqref="AU631">
    <cfRule type="expression" dxfId="1447" priority="755">
      <formula>IF(RIGHT(TEXT(AU631,"0.#"),1)=".",FALSE,TRUE)</formula>
    </cfRule>
    <cfRule type="expression" dxfId="1446" priority="756">
      <formula>IF(RIGHT(TEXT(AU631,"0.#"),1)=".",TRUE,FALSE)</formula>
    </cfRule>
  </conditionalFormatting>
  <conditionalFormatting sqref="AU632">
    <cfRule type="expression" dxfId="1445" priority="753">
      <formula>IF(RIGHT(TEXT(AU632,"0.#"),1)=".",FALSE,TRUE)</formula>
    </cfRule>
    <cfRule type="expression" dxfId="1444" priority="754">
      <formula>IF(RIGHT(TEXT(AU632,"0.#"),1)=".",TRUE,FALSE)</formula>
    </cfRule>
  </conditionalFormatting>
  <conditionalFormatting sqref="AQ631">
    <cfRule type="expression" dxfId="1443" priority="751">
      <formula>IF(RIGHT(TEXT(AQ631,"0.#"),1)=".",FALSE,TRUE)</formula>
    </cfRule>
    <cfRule type="expression" dxfId="1442" priority="752">
      <formula>IF(RIGHT(TEXT(AQ631,"0.#"),1)=".",TRUE,FALSE)</formula>
    </cfRule>
  </conditionalFormatting>
  <conditionalFormatting sqref="AQ632">
    <cfRule type="expression" dxfId="1441" priority="749">
      <formula>IF(RIGHT(TEXT(AQ632,"0.#"),1)=".",FALSE,TRUE)</formula>
    </cfRule>
    <cfRule type="expression" dxfId="1440" priority="750">
      <formula>IF(RIGHT(TEXT(AQ632,"0.#"),1)=".",TRUE,FALSE)</formula>
    </cfRule>
  </conditionalFormatting>
  <conditionalFormatting sqref="AQ630">
    <cfRule type="expression" dxfId="1439" priority="747">
      <formula>IF(RIGHT(TEXT(AQ630,"0.#"),1)=".",FALSE,TRUE)</formula>
    </cfRule>
    <cfRule type="expression" dxfId="1438" priority="748">
      <formula>IF(RIGHT(TEXT(AQ630,"0.#"),1)=".",TRUE,FALSE)</formula>
    </cfRule>
  </conditionalFormatting>
  <conditionalFormatting sqref="AE635">
    <cfRule type="expression" dxfId="1437" priority="745">
      <formula>IF(RIGHT(TEXT(AE635,"0.#"),1)=".",FALSE,TRUE)</formula>
    </cfRule>
    <cfRule type="expression" dxfId="1436" priority="746">
      <formula>IF(RIGHT(TEXT(AE635,"0.#"),1)=".",TRUE,FALSE)</formula>
    </cfRule>
  </conditionalFormatting>
  <conditionalFormatting sqref="AE636">
    <cfRule type="expression" dxfId="1435" priority="743">
      <formula>IF(RIGHT(TEXT(AE636,"0.#"),1)=".",FALSE,TRUE)</formula>
    </cfRule>
    <cfRule type="expression" dxfId="1434" priority="744">
      <formula>IF(RIGHT(TEXT(AE636,"0.#"),1)=".",TRUE,FALSE)</formula>
    </cfRule>
  </conditionalFormatting>
  <conditionalFormatting sqref="AE637">
    <cfRule type="expression" dxfId="1433" priority="741">
      <formula>IF(RIGHT(TEXT(AE637,"0.#"),1)=".",FALSE,TRUE)</formula>
    </cfRule>
    <cfRule type="expression" dxfId="1432" priority="742">
      <formula>IF(RIGHT(TEXT(AE637,"0.#"),1)=".",TRUE,FALSE)</formula>
    </cfRule>
  </conditionalFormatting>
  <conditionalFormatting sqref="AU635">
    <cfRule type="expression" dxfId="1431" priority="739">
      <formula>IF(RIGHT(TEXT(AU635,"0.#"),1)=".",FALSE,TRUE)</formula>
    </cfRule>
    <cfRule type="expression" dxfId="1430" priority="740">
      <formula>IF(RIGHT(TEXT(AU635,"0.#"),1)=".",TRUE,FALSE)</formula>
    </cfRule>
  </conditionalFormatting>
  <conditionalFormatting sqref="AU636">
    <cfRule type="expression" dxfId="1429" priority="737">
      <formula>IF(RIGHT(TEXT(AU636,"0.#"),1)=".",FALSE,TRUE)</formula>
    </cfRule>
    <cfRule type="expression" dxfId="1428" priority="738">
      <formula>IF(RIGHT(TEXT(AU636,"0.#"),1)=".",TRUE,FALSE)</formula>
    </cfRule>
  </conditionalFormatting>
  <conditionalFormatting sqref="AU637">
    <cfRule type="expression" dxfId="1427" priority="735">
      <formula>IF(RIGHT(TEXT(AU637,"0.#"),1)=".",FALSE,TRUE)</formula>
    </cfRule>
    <cfRule type="expression" dxfId="1426" priority="736">
      <formula>IF(RIGHT(TEXT(AU637,"0.#"),1)=".",TRUE,FALSE)</formula>
    </cfRule>
  </conditionalFormatting>
  <conditionalFormatting sqref="AQ636">
    <cfRule type="expression" dxfId="1425" priority="733">
      <formula>IF(RIGHT(TEXT(AQ636,"0.#"),1)=".",FALSE,TRUE)</formula>
    </cfRule>
    <cfRule type="expression" dxfId="1424" priority="734">
      <formula>IF(RIGHT(TEXT(AQ636,"0.#"),1)=".",TRUE,FALSE)</formula>
    </cfRule>
  </conditionalFormatting>
  <conditionalFormatting sqref="AQ637">
    <cfRule type="expression" dxfId="1423" priority="731">
      <formula>IF(RIGHT(TEXT(AQ637,"0.#"),1)=".",FALSE,TRUE)</formula>
    </cfRule>
    <cfRule type="expression" dxfId="1422" priority="732">
      <formula>IF(RIGHT(TEXT(AQ637,"0.#"),1)=".",TRUE,FALSE)</formula>
    </cfRule>
  </conditionalFormatting>
  <conditionalFormatting sqref="AQ635">
    <cfRule type="expression" dxfId="1421" priority="729">
      <formula>IF(RIGHT(TEXT(AQ635,"0.#"),1)=".",FALSE,TRUE)</formula>
    </cfRule>
    <cfRule type="expression" dxfId="1420" priority="730">
      <formula>IF(RIGHT(TEXT(AQ635,"0.#"),1)=".",TRUE,FALSE)</formula>
    </cfRule>
  </conditionalFormatting>
  <conditionalFormatting sqref="AE640">
    <cfRule type="expression" dxfId="1419" priority="727">
      <formula>IF(RIGHT(TEXT(AE640,"0.#"),1)=".",FALSE,TRUE)</formula>
    </cfRule>
    <cfRule type="expression" dxfId="1418" priority="728">
      <formula>IF(RIGHT(TEXT(AE640,"0.#"),1)=".",TRUE,FALSE)</formula>
    </cfRule>
  </conditionalFormatting>
  <conditionalFormatting sqref="AM642">
    <cfRule type="expression" dxfId="1417" priority="717">
      <formula>IF(RIGHT(TEXT(AM642,"0.#"),1)=".",FALSE,TRUE)</formula>
    </cfRule>
    <cfRule type="expression" dxfId="1416" priority="718">
      <formula>IF(RIGHT(TEXT(AM642,"0.#"),1)=".",TRUE,FALSE)</formula>
    </cfRule>
  </conditionalFormatting>
  <conditionalFormatting sqref="AE641">
    <cfRule type="expression" dxfId="1415" priority="725">
      <formula>IF(RIGHT(TEXT(AE641,"0.#"),1)=".",FALSE,TRUE)</formula>
    </cfRule>
    <cfRule type="expression" dxfId="1414" priority="726">
      <formula>IF(RIGHT(TEXT(AE641,"0.#"),1)=".",TRUE,FALSE)</formula>
    </cfRule>
  </conditionalFormatting>
  <conditionalFormatting sqref="AE642">
    <cfRule type="expression" dxfId="1413" priority="723">
      <formula>IF(RIGHT(TEXT(AE642,"0.#"),1)=".",FALSE,TRUE)</formula>
    </cfRule>
    <cfRule type="expression" dxfId="1412" priority="724">
      <formula>IF(RIGHT(TEXT(AE642,"0.#"),1)=".",TRUE,FALSE)</formula>
    </cfRule>
  </conditionalFormatting>
  <conditionalFormatting sqref="AM640">
    <cfRule type="expression" dxfId="1411" priority="721">
      <formula>IF(RIGHT(TEXT(AM640,"0.#"),1)=".",FALSE,TRUE)</formula>
    </cfRule>
    <cfRule type="expression" dxfId="1410" priority="722">
      <formula>IF(RIGHT(TEXT(AM640,"0.#"),1)=".",TRUE,FALSE)</formula>
    </cfRule>
  </conditionalFormatting>
  <conditionalFormatting sqref="AM641">
    <cfRule type="expression" dxfId="1409" priority="719">
      <formula>IF(RIGHT(TEXT(AM641,"0.#"),1)=".",FALSE,TRUE)</formula>
    </cfRule>
    <cfRule type="expression" dxfId="1408" priority="720">
      <formula>IF(RIGHT(TEXT(AM641,"0.#"),1)=".",TRUE,FALSE)</formula>
    </cfRule>
  </conditionalFormatting>
  <conditionalFormatting sqref="AU640">
    <cfRule type="expression" dxfId="1407" priority="715">
      <formula>IF(RIGHT(TEXT(AU640,"0.#"),1)=".",FALSE,TRUE)</formula>
    </cfRule>
    <cfRule type="expression" dxfId="1406" priority="716">
      <formula>IF(RIGHT(TEXT(AU640,"0.#"),1)=".",TRUE,FALSE)</formula>
    </cfRule>
  </conditionalFormatting>
  <conditionalFormatting sqref="AU641">
    <cfRule type="expression" dxfId="1405" priority="713">
      <formula>IF(RIGHT(TEXT(AU641,"0.#"),1)=".",FALSE,TRUE)</formula>
    </cfRule>
    <cfRule type="expression" dxfId="1404" priority="714">
      <formula>IF(RIGHT(TEXT(AU641,"0.#"),1)=".",TRUE,FALSE)</formula>
    </cfRule>
  </conditionalFormatting>
  <conditionalFormatting sqref="AU642">
    <cfRule type="expression" dxfId="1403" priority="711">
      <formula>IF(RIGHT(TEXT(AU642,"0.#"),1)=".",FALSE,TRUE)</formula>
    </cfRule>
    <cfRule type="expression" dxfId="1402" priority="712">
      <formula>IF(RIGHT(TEXT(AU642,"0.#"),1)=".",TRUE,FALSE)</formula>
    </cfRule>
  </conditionalFormatting>
  <conditionalFormatting sqref="AI642">
    <cfRule type="expression" dxfId="1401" priority="705">
      <formula>IF(RIGHT(TEXT(AI642,"0.#"),1)=".",FALSE,TRUE)</formula>
    </cfRule>
    <cfRule type="expression" dxfId="1400" priority="706">
      <formula>IF(RIGHT(TEXT(AI642,"0.#"),1)=".",TRUE,FALSE)</formula>
    </cfRule>
  </conditionalFormatting>
  <conditionalFormatting sqref="AI640">
    <cfRule type="expression" dxfId="1399" priority="709">
      <formula>IF(RIGHT(TEXT(AI640,"0.#"),1)=".",FALSE,TRUE)</formula>
    </cfRule>
    <cfRule type="expression" dxfId="1398" priority="710">
      <formula>IF(RIGHT(TEXT(AI640,"0.#"),1)=".",TRUE,FALSE)</formula>
    </cfRule>
  </conditionalFormatting>
  <conditionalFormatting sqref="AI641">
    <cfRule type="expression" dxfId="1397" priority="707">
      <formula>IF(RIGHT(TEXT(AI641,"0.#"),1)=".",FALSE,TRUE)</formula>
    </cfRule>
    <cfRule type="expression" dxfId="1396" priority="708">
      <formula>IF(RIGHT(TEXT(AI641,"0.#"),1)=".",TRUE,FALSE)</formula>
    </cfRule>
  </conditionalFormatting>
  <conditionalFormatting sqref="AQ641">
    <cfRule type="expression" dxfId="1395" priority="703">
      <formula>IF(RIGHT(TEXT(AQ641,"0.#"),1)=".",FALSE,TRUE)</formula>
    </cfRule>
    <cfRule type="expression" dxfId="1394" priority="704">
      <formula>IF(RIGHT(TEXT(AQ641,"0.#"),1)=".",TRUE,FALSE)</formula>
    </cfRule>
  </conditionalFormatting>
  <conditionalFormatting sqref="AQ642">
    <cfRule type="expression" dxfId="1393" priority="701">
      <formula>IF(RIGHT(TEXT(AQ642,"0.#"),1)=".",FALSE,TRUE)</formula>
    </cfRule>
    <cfRule type="expression" dxfId="1392" priority="702">
      <formula>IF(RIGHT(TEXT(AQ642,"0.#"),1)=".",TRUE,FALSE)</formula>
    </cfRule>
  </conditionalFormatting>
  <conditionalFormatting sqref="AQ640">
    <cfRule type="expression" dxfId="1391" priority="699">
      <formula>IF(RIGHT(TEXT(AQ640,"0.#"),1)=".",FALSE,TRUE)</formula>
    </cfRule>
    <cfRule type="expression" dxfId="1390" priority="700">
      <formula>IF(RIGHT(TEXT(AQ640,"0.#"),1)=".",TRUE,FALSE)</formula>
    </cfRule>
  </conditionalFormatting>
  <conditionalFormatting sqref="AE649">
    <cfRule type="expression" dxfId="1389" priority="697">
      <formula>IF(RIGHT(TEXT(AE649,"0.#"),1)=".",FALSE,TRUE)</formula>
    </cfRule>
    <cfRule type="expression" dxfId="1388" priority="698">
      <formula>IF(RIGHT(TEXT(AE649,"0.#"),1)=".",TRUE,FALSE)</formula>
    </cfRule>
  </conditionalFormatting>
  <conditionalFormatting sqref="AE650">
    <cfRule type="expression" dxfId="1387" priority="695">
      <formula>IF(RIGHT(TEXT(AE650,"0.#"),1)=".",FALSE,TRUE)</formula>
    </cfRule>
    <cfRule type="expression" dxfId="1386" priority="696">
      <formula>IF(RIGHT(TEXT(AE650,"0.#"),1)=".",TRUE,FALSE)</formula>
    </cfRule>
  </conditionalFormatting>
  <conditionalFormatting sqref="AE651">
    <cfRule type="expression" dxfId="1385" priority="693">
      <formula>IF(RIGHT(TEXT(AE651,"0.#"),1)=".",FALSE,TRUE)</formula>
    </cfRule>
    <cfRule type="expression" dxfId="1384" priority="694">
      <formula>IF(RIGHT(TEXT(AE651,"0.#"),1)=".",TRUE,FALSE)</formula>
    </cfRule>
  </conditionalFormatting>
  <conditionalFormatting sqref="AU649">
    <cfRule type="expression" dxfId="1383" priority="691">
      <formula>IF(RIGHT(TEXT(AU649,"0.#"),1)=".",FALSE,TRUE)</formula>
    </cfRule>
    <cfRule type="expression" dxfId="1382" priority="692">
      <formula>IF(RIGHT(TEXT(AU649,"0.#"),1)=".",TRUE,FALSE)</formula>
    </cfRule>
  </conditionalFormatting>
  <conditionalFormatting sqref="AU650">
    <cfRule type="expression" dxfId="1381" priority="689">
      <formula>IF(RIGHT(TEXT(AU650,"0.#"),1)=".",FALSE,TRUE)</formula>
    </cfRule>
    <cfRule type="expression" dxfId="1380" priority="690">
      <formula>IF(RIGHT(TEXT(AU650,"0.#"),1)=".",TRUE,FALSE)</formula>
    </cfRule>
  </conditionalFormatting>
  <conditionalFormatting sqref="AU651">
    <cfRule type="expression" dxfId="1379" priority="687">
      <formula>IF(RIGHT(TEXT(AU651,"0.#"),1)=".",FALSE,TRUE)</formula>
    </cfRule>
    <cfRule type="expression" dxfId="1378" priority="688">
      <formula>IF(RIGHT(TEXT(AU651,"0.#"),1)=".",TRUE,FALSE)</formula>
    </cfRule>
  </conditionalFormatting>
  <conditionalFormatting sqref="AQ650">
    <cfRule type="expression" dxfId="1377" priority="685">
      <formula>IF(RIGHT(TEXT(AQ650,"0.#"),1)=".",FALSE,TRUE)</formula>
    </cfRule>
    <cfRule type="expression" dxfId="1376" priority="686">
      <formula>IF(RIGHT(TEXT(AQ650,"0.#"),1)=".",TRUE,FALSE)</formula>
    </cfRule>
  </conditionalFormatting>
  <conditionalFormatting sqref="AQ651">
    <cfRule type="expression" dxfId="1375" priority="683">
      <formula>IF(RIGHT(TEXT(AQ651,"0.#"),1)=".",FALSE,TRUE)</formula>
    </cfRule>
    <cfRule type="expression" dxfId="1374" priority="684">
      <formula>IF(RIGHT(TEXT(AQ651,"0.#"),1)=".",TRUE,FALSE)</formula>
    </cfRule>
  </conditionalFormatting>
  <conditionalFormatting sqref="AQ649">
    <cfRule type="expression" dxfId="1373" priority="681">
      <formula>IF(RIGHT(TEXT(AQ649,"0.#"),1)=".",FALSE,TRUE)</formula>
    </cfRule>
    <cfRule type="expression" dxfId="1372" priority="682">
      <formula>IF(RIGHT(TEXT(AQ649,"0.#"),1)=".",TRUE,FALSE)</formula>
    </cfRule>
  </conditionalFormatting>
  <conditionalFormatting sqref="AE674">
    <cfRule type="expression" dxfId="1371" priority="679">
      <formula>IF(RIGHT(TEXT(AE674,"0.#"),1)=".",FALSE,TRUE)</formula>
    </cfRule>
    <cfRule type="expression" dxfId="1370" priority="680">
      <formula>IF(RIGHT(TEXT(AE674,"0.#"),1)=".",TRUE,FALSE)</formula>
    </cfRule>
  </conditionalFormatting>
  <conditionalFormatting sqref="AE675">
    <cfRule type="expression" dxfId="1369" priority="677">
      <formula>IF(RIGHT(TEXT(AE675,"0.#"),1)=".",FALSE,TRUE)</formula>
    </cfRule>
    <cfRule type="expression" dxfId="1368" priority="678">
      <formula>IF(RIGHT(TEXT(AE675,"0.#"),1)=".",TRUE,FALSE)</formula>
    </cfRule>
  </conditionalFormatting>
  <conditionalFormatting sqref="AE676">
    <cfRule type="expression" dxfId="1367" priority="675">
      <formula>IF(RIGHT(TEXT(AE676,"0.#"),1)=".",FALSE,TRUE)</formula>
    </cfRule>
    <cfRule type="expression" dxfId="1366" priority="676">
      <formula>IF(RIGHT(TEXT(AE676,"0.#"),1)=".",TRUE,FALSE)</formula>
    </cfRule>
  </conditionalFormatting>
  <conditionalFormatting sqref="AU674">
    <cfRule type="expression" dxfId="1365" priority="673">
      <formula>IF(RIGHT(TEXT(AU674,"0.#"),1)=".",FALSE,TRUE)</formula>
    </cfRule>
    <cfRule type="expression" dxfId="1364" priority="674">
      <formula>IF(RIGHT(TEXT(AU674,"0.#"),1)=".",TRUE,FALSE)</formula>
    </cfRule>
  </conditionalFormatting>
  <conditionalFormatting sqref="AU675">
    <cfRule type="expression" dxfId="1363" priority="671">
      <formula>IF(RIGHT(TEXT(AU675,"0.#"),1)=".",FALSE,TRUE)</formula>
    </cfRule>
    <cfRule type="expression" dxfId="1362" priority="672">
      <formula>IF(RIGHT(TEXT(AU675,"0.#"),1)=".",TRUE,FALSE)</formula>
    </cfRule>
  </conditionalFormatting>
  <conditionalFormatting sqref="AU676">
    <cfRule type="expression" dxfId="1361" priority="669">
      <formula>IF(RIGHT(TEXT(AU676,"0.#"),1)=".",FALSE,TRUE)</formula>
    </cfRule>
    <cfRule type="expression" dxfId="1360" priority="670">
      <formula>IF(RIGHT(TEXT(AU676,"0.#"),1)=".",TRUE,FALSE)</formula>
    </cfRule>
  </conditionalFormatting>
  <conditionalFormatting sqref="AQ675">
    <cfRule type="expression" dxfId="1359" priority="667">
      <formula>IF(RIGHT(TEXT(AQ675,"0.#"),1)=".",FALSE,TRUE)</formula>
    </cfRule>
    <cfRule type="expression" dxfId="1358" priority="668">
      <formula>IF(RIGHT(TEXT(AQ675,"0.#"),1)=".",TRUE,FALSE)</formula>
    </cfRule>
  </conditionalFormatting>
  <conditionalFormatting sqref="AQ676">
    <cfRule type="expression" dxfId="1357" priority="665">
      <formula>IF(RIGHT(TEXT(AQ676,"0.#"),1)=".",FALSE,TRUE)</formula>
    </cfRule>
    <cfRule type="expression" dxfId="1356" priority="666">
      <formula>IF(RIGHT(TEXT(AQ676,"0.#"),1)=".",TRUE,FALSE)</formula>
    </cfRule>
  </conditionalFormatting>
  <conditionalFormatting sqref="AQ674">
    <cfRule type="expression" dxfId="1355" priority="663">
      <formula>IF(RIGHT(TEXT(AQ674,"0.#"),1)=".",FALSE,TRUE)</formula>
    </cfRule>
    <cfRule type="expression" dxfId="1354" priority="664">
      <formula>IF(RIGHT(TEXT(AQ674,"0.#"),1)=".",TRUE,FALSE)</formula>
    </cfRule>
  </conditionalFormatting>
  <conditionalFormatting sqref="AE654">
    <cfRule type="expression" dxfId="1353" priority="661">
      <formula>IF(RIGHT(TEXT(AE654,"0.#"),1)=".",FALSE,TRUE)</formula>
    </cfRule>
    <cfRule type="expression" dxfId="1352" priority="662">
      <formula>IF(RIGHT(TEXT(AE654,"0.#"),1)=".",TRUE,FALSE)</formula>
    </cfRule>
  </conditionalFormatting>
  <conditionalFormatting sqref="AE655">
    <cfRule type="expression" dxfId="1351" priority="659">
      <formula>IF(RIGHT(TEXT(AE655,"0.#"),1)=".",FALSE,TRUE)</formula>
    </cfRule>
    <cfRule type="expression" dxfId="1350" priority="660">
      <formula>IF(RIGHT(TEXT(AE655,"0.#"),1)=".",TRUE,FALSE)</formula>
    </cfRule>
  </conditionalFormatting>
  <conditionalFormatting sqref="AE656">
    <cfRule type="expression" dxfId="1349" priority="657">
      <formula>IF(RIGHT(TEXT(AE656,"0.#"),1)=".",FALSE,TRUE)</formula>
    </cfRule>
    <cfRule type="expression" dxfId="1348" priority="658">
      <formula>IF(RIGHT(TEXT(AE656,"0.#"),1)=".",TRUE,FALSE)</formula>
    </cfRule>
  </conditionalFormatting>
  <conditionalFormatting sqref="AU654">
    <cfRule type="expression" dxfId="1347" priority="655">
      <formula>IF(RIGHT(TEXT(AU654,"0.#"),1)=".",FALSE,TRUE)</formula>
    </cfRule>
    <cfRule type="expression" dxfId="1346" priority="656">
      <formula>IF(RIGHT(TEXT(AU654,"0.#"),1)=".",TRUE,FALSE)</formula>
    </cfRule>
  </conditionalFormatting>
  <conditionalFormatting sqref="AU655">
    <cfRule type="expression" dxfId="1345" priority="653">
      <formula>IF(RIGHT(TEXT(AU655,"0.#"),1)=".",FALSE,TRUE)</formula>
    </cfRule>
    <cfRule type="expression" dxfId="1344" priority="654">
      <formula>IF(RIGHT(TEXT(AU655,"0.#"),1)=".",TRUE,FALSE)</formula>
    </cfRule>
  </conditionalFormatting>
  <conditionalFormatting sqref="AQ656">
    <cfRule type="expression" dxfId="1343" priority="647">
      <formula>IF(RIGHT(TEXT(AQ656,"0.#"),1)=".",FALSE,TRUE)</formula>
    </cfRule>
    <cfRule type="expression" dxfId="1342" priority="648">
      <formula>IF(RIGHT(TEXT(AQ656,"0.#"),1)=".",TRUE,FALSE)</formula>
    </cfRule>
  </conditionalFormatting>
  <conditionalFormatting sqref="AQ654">
    <cfRule type="expression" dxfId="1341" priority="645">
      <formula>IF(RIGHT(TEXT(AQ654,"0.#"),1)=".",FALSE,TRUE)</formula>
    </cfRule>
    <cfRule type="expression" dxfId="1340" priority="646">
      <formula>IF(RIGHT(TEXT(AQ654,"0.#"),1)=".",TRUE,FALSE)</formula>
    </cfRule>
  </conditionalFormatting>
  <conditionalFormatting sqref="AE659">
    <cfRule type="expression" dxfId="1339" priority="643">
      <formula>IF(RIGHT(TEXT(AE659,"0.#"),1)=".",FALSE,TRUE)</formula>
    </cfRule>
    <cfRule type="expression" dxfId="1338" priority="644">
      <formula>IF(RIGHT(TEXT(AE659,"0.#"),1)=".",TRUE,FALSE)</formula>
    </cfRule>
  </conditionalFormatting>
  <conditionalFormatting sqref="AE660">
    <cfRule type="expression" dxfId="1337" priority="641">
      <formula>IF(RIGHT(TEXT(AE660,"0.#"),1)=".",FALSE,TRUE)</formula>
    </cfRule>
    <cfRule type="expression" dxfId="1336" priority="642">
      <formula>IF(RIGHT(TEXT(AE660,"0.#"),1)=".",TRUE,FALSE)</formula>
    </cfRule>
  </conditionalFormatting>
  <conditionalFormatting sqref="AE661">
    <cfRule type="expression" dxfId="1335" priority="639">
      <formula>IF(RIGHT(TEXT(AE661,"0.#"),1)=".",FALSE,TRUE)</formula>
    </cfRule>
    <cfRule type="expression" dxfId="1334" priority="640">
      <formula>IF(RIGHT(TEXT(AE661,"0.#"),1)=".",TRUE,FALSE)</formula>
    </cfRule>
  </conditionalFormatting>
  <conditionalFormatting sqref="AU659">
    <cfRule type="expression" dxfId="1333" priority="637">
      <formula>IF(RIGHT(TEXT(AU659,"0.#"),1)=".",FALSE,TRUE)</formula>
    </cfRule>
    <cfRule type="expression" dxfId="1332" priority="638">
      <formula>IF(RIGHT(TEXT(AU659,"0.#"),1)=".",TRUE,FALSE)</formula>
    </cfRule>
  </conditionalFormatting>
  <conditionalFormatting sqref="AU660">
    <cfRule type="expression" dxfId="1331" priority="635">
      <formula>IF(RIGHT(TEXT(AU660,"0.#"),1)=".",FALSE,TRUE)</formula>
    </cfRule>
    <cfRule type="expression" dxfId="1330" priority="636">
      <formula>IF(RIGHT(TEXT(AU660,"0.#"),1)=".",TRUE,FALSE)</formula>
    </cfRule>
  </conditionalFormatting>
  <conditionalFormatting sqref="AU661">
    <cfRule type="expression" dxfId="1329" priority="633">
      <formula>IF(RIGHT(TEXT(AU661,"0.#"),1)=".",FALSE,TRUE)</formula>
    </cfRule>
    <cfRule type="expression" dxfId="1328" priority="634">
      <formula>IF(RIGHT(TEXT(AU661,"0.#"),1)=".",TRUE,FALSE)</formula>
    </cfRule>
  </conditionalFormatting>
  <conditionalFormatting sqref="AQ660">
    <cfRule type="expression" dxfId="1327" priority="631">
      <formula>IF(RIGHT(TEXT(AQ660,"0.#"),1)=".",FALSE,TRUE)</formula>
    </cfRule>
    <cfRule type="expression" dxfId="1326" priority="632">
      <formula>IF(RIGHT(TEXT(AQ660,"0.#"),1)=".",TRUE,FALSE)</formula>
    </cfRule>
  </conditionalFormatting>
  <conditionalFormatting sqref="AQ661">
    <cfRule type="expression" dxfId="1325" priority="629">
      <formula>IF(RIGHT(TEXT(AQ661,"0.#"),1)=".",FALSE,TRUE)</formula>
    </cfRule>
    <cfRule type="expression" dxfId="1324" priority="630">
      <formula>IF(RIGHT(TEXT(AQ661,"0.#"),1)=".",TRUE,FALSE)</formula>
    </cfRule>
  </conditionalFormatting>
  <conditionalFormatting sqref="AQ659">
    <cfRule type="expression" dxfId="1323" priority="627">
      <formula>IF(RIGHT(TEXT(AQ659,"0.#"),1)=".",FALSE,TRUE)</formula>
    </cfRule>
    <cfRule type="expression" dxfId="1322" priority="628">
      <formula>IF(RIGHT(TEXT(AQ659,"0.#"),1)=".",TRUE,FALSE)</formula>
    </cfRule>
  </conditionalFormatting>
  <conditionalFormatting sqref="AE664">
    <cfRule type="expression" dxfId="1321" priority="625">
      <formula>IF(RIGHT(TEXT(AE664,"0.#"),1)=".",FALSE,TRUE)</formula>
    </cfRule>
    <cfRule type="expression" dxfId="1320" priority="626">
      <formula>IF(RIGHT(TEXT(AE664,"0.#"),1)=".",TRUE,FALSE)</formula>
    </cfRule>
  </conditionalFormatting>
  <conditionalFormatting sqref="AE665">
    <cfRule type="expression" dxfId="1319" priority="623">
      <formula>IF(RIGHT(TEXT(AE665,"0.#"),1)=".",FALSE,TRUE)</formula>
    </cfRule>
    <cfRule type="expression" dxfId="1318" priority="624">
      <formula>IF(RIGHT(TEXT(AE665,"0.#"),1)=".",TRUE,FALSE)</formula>
    </cfRule>
  </conditionalFormatting>
  <conditionalFormatting sqref="AE666">
    <cfRule type="expression" dxfId="1317" priority="621">
      <formula>IF(RIGHT(TEXT(AE666,"0.#"),1)=".",FALSE,TRUE)</formula>
    </cfRule>
    <cfRule type="expression" dxfId="1316" priority="622">
      <formula>IF(RIGHT(TEXT(AE666,"0.#"),1)=".",TRUE,FALSE)</formula>
    </cfRule>
  </conditionalFormatting>
  <conditionalFormatting sqref="AU664">
    <cfRule type="expression" dxfId="1315" priority="619">
      <formula>IF(RIGHT(TEXT(AU664,"0.#"),1)=".",FALSE,TRUE)</formula>
    </cfRule>
    <cfRule type="expression" dxfId="1314" priority="620">
      <formula>IF(RIGHT(TEXT(AU664,"0.#"),1)=".",TRUE,FALSE)</formula>
    </cfRule>
  </conditionalFormatting>
  <conditionalFormatting sqref="AU665">
    <cfRule type="expression" dxfId="1313" priority="617">
      <formula>IF(RIGHT(TEXT(AU665,"0.#"),1)=".",FALSE,TRUE)</formula>
    </cfRule>
    <cfRule type="expression" dxfId="1312" priority="618">
      <formula>IF(RIGHT(TEXT(AU665,"0.#"),1)=".",TRUE,FALSE)</formula>
    </cfRule>
  </conditionalFormatting>
  <conditionalFormatting sqref="AU666">
    <cfRule type="expression" dxfId="1311" priority="615">
      <formula>IF(RIGHT(TEXT(AU666,"0.#"),1)=".",FALSE,TRUE)</formula>
    </cfRule>
    <cfRule type="expression" dxfId="1310" priority="616">
      <formula>IF(RIGHT(TEXT(AU666,"0.#"),1)=".",TRUE,FALSE)</formula>
    </cfRule>
  </conditionalFormatting>
  <conditionalFormatting sqref="AQ665">
    <cfRule type="expression" dxfId="1309" priority="613">
      <formula>IF(RIGHT(TEXT(AQ665,"0.#"),1)=".",FALSE,TRUE)</formula>
    </cfRule>
    <cfRule type="expression" dxfId="1308" priority="614">
      <formula>IF(RIGHT(TEXT(AQ665,"0.#"),1)=".",TRUE,FALSE)</formula>
    </cfRule>
  </conditionalFormatting>
  <conditionalFormatting sqref="AQ666">
    <cfRule type="expression" dxfId="1307" priority="611">
      <formula>IF(RIGHT(TEXT(AQ666,"0.#"),1)=".",FALSE,TRUE)</formula>
    </cfRule>
    <cfRule type="expression" dxfId="1306" priority="612">
      <formula>IF(RIGHT(TEXT(AQ666,"0.#"),1)=".",TRUE,FALSE)</formula>
    </cfRule>
  </conditionalFormatting>
  <conditionalFormatting sqref="AQ664">
    <cfRule type="expression" dxfId="1305" priority="609">
      <formula>IF(RIGHT(TEXT(AQ664,"0.#"),1)=".",FALSE,TRUE)</formula>
    </cfRule>
    <cfRule type="expression" dxfId="1304" priority="610">
      <formula>IF(RIGHT(TEXT(AQ664,"0.#"),1)=".",TRUE,FALSE)</formula>
    </cfRule>
  </conditionalFormatting>
  <conditionalFormatting sqref="AE669">
    <cfRule type="expression" dxfId="1303" priority="607">
      <formula>IF(RIGHT(TEXT(AE669,"0.#"),1)=".",FALSE,TRUE)</formula>
    </cfRule>
    <cfRule type="expression" dxfId="1302" priority="608">
      <formula>IF(RIGHT(TEXT(AE669,"0.#"),1)=".",TRUE,FALSE)</formula>
    </cfRule>
  </conditionalFormatting>
  <conditionalFormatting sqref="AE670">
    <cfRule type="expression" dxfId="1301" priority="605">
      <formula>IF(RIGHT(TEXT(AE670,"0.#"),1)=".",FALSE,TRUE)</formula>
    </cfRule>
    <cfRule type="expression" dxfId="1300" priority="606">
      <formula>IF(RIGHT(TEXT(AE670,"0.#"),1)=".",TRUE,FALSE)</formula>
    </cfRule>
  </conditionalFormatting>
  <conditionalFormatting sqref="AE671">
    <cfRule type="expression" dxfId="1299" priority="603">
      <formula>IF(RIGHT(TEXT(AE671,"0.#"),1)=".",FALSE,TRUE)</formula>
    </cfRule>
    <cfRule type="expression" dxfId="1298" priority="604">
      <formula>IF(RIGHT(TEXT(AE671,"0.#"),1)=".",TRUE,FALSE)</formula>
    </cfRule>
  </conditionalFormatting>
  <conditionalFormatting sqref="AU669">
    <cfRule type="expression" dxfId="1297" priority="601">
      <formula>IF(RIGHT(TEXT(AU669,"0.#"),1)=".",FALSE,TRUE)</formula>
    </cfRule>
    <cfRule type="expression" dxfId="1296" priority="602">
      <formula>IF(RIGHT(TEXT(AU669,"0.#"),1)=".",TRUE,FALSE)</formula>
    </cfRule>
  </conditionalFormatting>
  <conditionalFormatting sqref="AU670">
    <cfRule type="expression" dxfId="1295" priority="599">
      <formula>IF(RIGHT(TEXT(AU670,"0.#"),1)=".",FALSE,TRUE)</formula>
    </cfRule>
    <cfRule type="expression" dxfId="1294" priority="600">
      <formula>IF(RIGHT(TEXT(AU670,"0.#"),1)=".",TRUE,FALSE)</formula>
    </cfRule>
  </conditionalFormatting>
  <conditionalFormatting sqref="AU671">
    <cfRule type="expression" dxfId="1293" priority="597">
      <formula>IF(RIGHT(TEXT(AU671,"0.#"),1)=".",FALSE,TRUE)</formula>
    </cfRule>
    <cfRule type="expression" dxfId="1292" priority="598">
      <formula>IF(RIGHT(TEXT(AU671,"0.#"),1)=".",TRUE,FALSE)</formula>
    </cfRule>
  </conditionalFormatting>
  <conditionalFormatting sqref="AQ670">
    <cfRule type="expression" dxfId="1291" priority="595">
      <formula>IF(RIGHT(TEXT(AQ670,"0.#"),1)=".",FALSE,TRUE)</formula>
    </cfRule>
    <cfRule type="expression" dxfId="1290" priority="596">
      <formula>IF(RIGHT(TEXT(AQ670,"0.#"),1)=".",TRUE,FALSE)</formula>
    </cfRule>
  </conditionalFormatting>
  <conditionalFormatting sqref="AQ671">
    <cfRule type="expression" dxfId="1289" priority="593">
      <formula>IF(RIGHT(TEXT(AQ671,"0.#"),1)=".",FALSE,TRUE)</formula>
    </cfRule>
    <cfRule type="expression" dxfId="1288" priority="594">
      <formula>IF(RIGHT(TEXT(AQ671,"0.#"),1)=".",TRUE,FALSE)</formula>
    </cfRule>
  </conditionalFormatting>
  <conditionalFormatting sqref="AQ669">
    <cfRule type="expression" dxfId="1287" priority="591">
      <formula>IF(RIGHT(TEXT(AQ669,"0.#"),1)=".",FALSE,TRUE)</formula>
    </cfRule>
    <cfRule type="expression" dxfId="1286" priority="592">
      <formula>IF(RIGHT(TEXT(AQ669,"0.#"),1)=".",TRUE,FALSE)</formula>
    </cfRule>
  </conditionalFormatting>
  <conditionalFormatting sqref="AE679">
    <cfRule type="expression" dxfId="1285" priority="589">
      <formula>IF(RIGHT(TEXT(AE679,"0.#"),1)=".",FALSE,TRUE)</formula>
    </cfRule>
    <cfRule type="expression" dxfId="1284" priority="590">
      <formula>IF(RIGHT(TEXT(AE679,"0.#"),1)=".",TRUE,FALSE)</formula>
    </cfRule>
  </conditionalFormatting>
  <conditionalFormatting sqref="AE680">
    <cfRule type="expression" dxfId="1283" priority="587">
      <formula>IF(RIGHT(TEXT(AE680,"0.#"),1)=".",FALSE,TRUE)</formula>
    </cfRule>
    <cfRule type="expression" dxfId="1282" priority="588">
      <formula>IF(RIGHT(TEXT(AE680,"0.#"),1)=".",TRUE,FALSE)</formula>
    </cfRule>
  </conditionalFormatting>
  <conditionalFormatting sqref="AE681">
    <cfRule type="expression" dxfId="1281" priority="585">
      <formula>IF(RIGHT(TEXT(AE681,"0.#"),1)=".",FALSE,TRUE)</formula>
    </cfRule>
    <cfRule type="expression" dxfId="1280" priority="586">
      <formula>IF(RIGHT(TEXT(AE681,"0.#"),1)=".",TRUE,FALSE)</formula>
    </cfRule>
  </conditionalFormatting>
  <conditionalFormatting sqref="AU679">
    <cfRule type="expression" dxfId="1279" priority="583">
      <formula>IF(RIGHT(TEXT(AU679,"0.#"),1)=".",FALSE,TRUE)</formula>
    </cfRule>
    <cfRule type="expression" dxfId="1278" priority="584">
      <formula>IF(RIGHT(TEXT(AU679,"0.#"),1)=".",TRUE,FALSE)</formula>
    </cfRule>
  </conditionalFormatting>
  <conditionalFormatting sqref="AU680">
    <cfRule type="expression" dxfId="1277" priority="581">
      <formula>IF(RIGHT(TEXT(AU680,"0.#"),1)=".",FALSE,TRUE)</formula>
    </cfRule>
    <cfRule type="expression" dxfId="1276" priority="582">
      <formula>IF(RIGHT(TEXT(AU680,"0.#"),1)=".",TRUE,FALSE)</formula>
    </cfRule>
  </conditionalFormatting>
  <conditionalFormatting sqref="AU681">
    <cfRule type="expression" dxfId="1275" priority="579">
      <formula>IF(RIGHT(TEXT(AU681,"0.#"),1)=".",FALSE,TRUE)</formula>
    </cfRule>
    <cfRule type="expression" dxfId="1274" priority="580">
      <formula>IF(RIGHT(TEXT(AU681,"0.#"),1)=".",TRUE,FALSE)</formula>
    </cfRule>
  </conditionalFormatting>
  <conditionalFormatting sqref="AQ680">
    <cfRule type="expression" dxfId="1273" priority="577">
      <formula>IF(RIGHT(TEXT(AQ680,"0.#"),1)=".",FALSE,TRUE)</formula>
    </cfRule>
    <cfRule type="expression" dxfId="1272" priority="578">
      <formula>IF(RIGHT(TEXT(AQ680,"0.#"),1)=".",TRUE,FALSE)</formula>
    </cfRule>
  </conditionalFormatting>
  <conditionalFormatting sqref="AQ681">
    <cfRule type="expression" dxfId="1271" priority="575">
      <formula>IF(RIGHT(TEXT(AQ681,"0.#"),1)=".",FALSE,TRUE)</formula>
    </cfRule>
    <cfRule type="expression" dxfId="1270" priority="576">
      <formula>IF(RIGHT(TEXT(AQ681,"0.#"),1)=".",TRUE,FALSE)</formula>
    </cfRule>
  </conditionalFormatting>
  <conditionalFormatting sqref="AQ679">
    <cfRule type="expression" dxfId="1269" priority="573">
      <formula>IF(RIGHT(TEXT(AQ679,"0.#"),1)=".",FALSE,TRUE)</formula>
    </cfRule>
    <cfRule type="expression" dxfId="1268" priority="574">
      <formula>IF(RIGHT(TEXT(AQ679,"0.#"),1)=".",TRUE,FALSE)</formula>
    </cfRule>
  </conditionalFormatting>
  <conditionalFormatting sqref="AE684">
    <cfRule type="expression" dxfId="1267" priority="571">
      <formula>IF(RIGHT(TEXT(AE684,"0.#"),1)=".",FALSE,TRUE)</formula>
    </cfRule>
    <cfRule type="expression" dxfId="1266" priority="572">
      <formula>IF(RIGHT(TEXT(AE684,"0.#"),1)=".",TRUE,FALSE)</formula>
    </cfRule>
  </conditionalFormatting>
  <conditionalFormatting sqref="AE685">
    <cfRule type="expression" dxfId="1265" priority="569">
      <formula>IF(RIGHT(TEXT(AE685,"0.#"),1)=".",FALSE,TRUE)</formula>
    </cfRule>
    <cfRule type="expression" dxfId="1264" priority="570">
      <formula>IF(RIGHT(TEXT(AE685,"0.#"),1)=".",TRUE,FALSE)</formula>
    </cfRule>
  </conditionalFormatting>
  <conditionalFormatting sqref="AE686">
    <cfRule type="expression" dxfId="1263" priority="567">
      <formula>IF(RIGHT(TEXT(AE686,"0.#"),1)=".",FALSE,TRUE)</formula>
    </cfRule>
    <cfRule type="expression" dxfId="1262" priority="568">
      <formula>IF(RIGHT(TEXT(AE686,"0.#"),1)=".",TRUE,FALSE)</formula>
    </cfRule>
  </conditionalFormatting>
  <conditionalFormatting sqref="AU684">
    <cfRule type="expression" dxfId="1261" priority="565">
      <formula>IF(RIGHT(TEXT(AU684,"0.#"),1)=".",FALSE,TRUE)</formula>
    </cfRule>
    <cfRule type="expression" dxfId="1260" priority="566">
      <formula>IF(RIGHT(TEXT(AU684,"0.#"),1)=".",TRUE,FALSE)</formula>
    </cfRule>
  </conditionalFormatting>
  <conditionalFormatting sqref="AU685">
    <cfRule type="expression" dxfId="1259" priority="563">
      <formula>IF(RIGHT(TEXT(AU685,"0.#"),1)=".",FALSE,TRUE)</formula>
    </cfRule>
    <cfRule type="expression" dxfId="1258" priority="564">
      <formula>IF(RIGHT(TEXT(AU685,"0.#"),1)=".",TRUE,FALSE)</formula>
    </cfRule>
  </conditionalFormatting>
  <conditionalFormatting sqref="AU686">
    <cfRule type="expression" dxfId="1257" priority="561">
      <formula>IF(RIGHT(TEXT(AU686,"0.#"),1)=".",FALSE,TRUE)</formula>
    </cfRule>
    <cfRule type="expression" dxfId="1256" priority="562">
      <formula>IF(RIGHT(TEXT(AU686,"0.#"),1)=".",TRUE,FALSE)</formula>
    </cfRule>
  </conditionalFormatting>
  <conditionalFormatting sqref="AQ685">
    <cfRule type="expression" dxfId="1255" priority="559">
      <formula>IF(RIGHT(TEXT(AQ685,"0.#"),1)=".",FALSE,TRUE)</formula>
    </cfRule>
    <cfRule type="expression" dxfId="1254" priority="560">
      <formula>IF(RIGHT(TEXT(AQ685,"0.#"),1)=".",TRUE,FALSE)</formula>
    </cfRule>
  </conditionalFormatting>
  <conditionalFormatting sqref="AQ686">
    <cfRule type="expression" dxfId="1253" priority="557">
      <formula>IF(RIGHT(TEXT(AQ686,"0.#"),1)=".",FALSE,TRUE)</formula>
    </cfRule>
    <cfRule type="expression" dxfId="1252" priority="558">
      <formula>IF(RIGHT(TEXT(AQ686,"0.#"),1)=".",TRUE,FALSE)</formula>
    </cfRule>
  </conditionalFormatting>
  <conditionalFormatting sqref="AQ684">
    <cfRule type="expression" dxfId="1251" priority="555">
      <formula>IF(RIGHT(TEXT(AQ684,"0.#"),1)=".",FALSE,TRUE)</formula>
    </cfRule>
    <cfRule type="expression" dxfId="1250" priority="556">
      <formula>IF(RIGHT(TEXT(AQ684,"0.#"),1)=".",TRUE,FALSE)</formula>
    </cfRule>
  </conditionalFormatting>
  <conditionalFormatting sqref="AE689">
    <cfRule type="expression" dxfId="1249" priority="553">
      <formula>IF(RIGHT(TEXT(AE689,"0.#"),1)=".",FALSE,TRUE)</formula>
    </cfRule>
    <cfRule type="expression" dxfId="1248" priority="554">
      <formula>IF(RIGHT(TEXT(AE689,"0.#"),1)=".",TRUE,FALSE)</formula>
    </cfRule>
  </conditionalFormatting>
  <conditionalFormatting sqref="AE690">
    <cfRule type="expression" dxfId="1247" priority="551">
      <formula>IF(RIGHT(TEXT(AE690,"0.#"),1)=".",FALSE,TRUE)</formula>
    </cfRule>
    <cfRule type="expression" dxfId="1246" priority="552">
      <formula>IF(RIGHT(TEXT(AE690,"0.#"),1)=".",TRUE,FALSE)</formula>
    </cfRule>
  </conditionalFormatting>
  <conditionalFormatting sqref="AE691">
    <cfRule type="expression" dxfId="1245" priority="549">
      <formula>IF(RIGHT(TEXT(AE691,"0.#"),1)=".",FALSE,TRUE)</formula>
    </cfRule>
    <cfRule type="expression" dxfId="1244" priority="550">
      <formula>IF(RIGHT(TEXT(AE691,"0.#"),1)=".",TRUE,FALSE)</formula>
    </cfRule>
  </conditionalFormatting>
  <conditionalFormatting sqref="AU689">
    <cfRule type="expression" dxfId="1243" priority="547">
      <formula>IF(RIGHT(TEXT(AU689,"0.#"),1)=".",FALSE,TRUE)</formula>
    </cfRule>
    <cfRule type="expression" dxfId="1242" priority="548">
      <formula>IF(RIGHT(TEXT(AU689,"0.#"),1)=".",TRUE,FALSE)</formula>
    </cfRule>
  </conditionalFormatting>
  <conditionalFormatting sqref="AU690">
    <cfRule type="expression" dxfId="1241" priority="545">
      <formula>IF(RIGHT(TEXT(AU690,"0.#"),1)=".",FALSE,TRUE)</formula>
    </cfRule>
    <cfRule type="expression" dxfId="1240" priority="546">
      <formula>IF(RIGHT(TEXT(AU690,"0.#"),1)=".",TRUE,FALSE)</formula>
    </cfRule>
  </conditionalFormatting>
  <conditionalFormatting sqref="AU691">
    <cfRule type="expression" dxfId="1239" priority="543">
      <formula>IF(RIGHT(TEXT(AU691,"0.#"),1)=".",FALSE,TRUE)</formula>
    </cfRule>
    <cfRule type="expression" dxfId="1238" priority="544">
      <formula>IF(RIGHT(TEXT(AU691,"0.#"),1)=".",TRUE,FALSE)</formula>
    </cfRule>
  </conditionalFormatting>
  <conditionalFormatting sqref="AQ690">
    <cfRule type="expression" dxfId="1237" priority="541">
      <formula>IF(RIGHT(TEXT(AQ690,"0.#"),1)=".",FALSE,TRUE)</formula>
    </cfRule>
    <cfRule type="expression" dxfId="1236" priority="542">
      <formula>IF(RIGHT(TEXT(AQ690,"0.#"),1)=".",TRUE,FALSE)</formula>
    </cfRule>
  </conditionalFormatting>
  <conditionalFormatting sqref="AQ691">
    <cfRule type="expression" dxfId="1235" priority="539">
      <formula>IF(RIGHT(TEXT(AQ691,"0.#"),1)=".",FALSE,TRUE)</formula>
    </cfRule>
    <cfRule type="expression" dxfId="1234" priority="540">
      <formula>IF(RIGHT(TEXT(AQ691,"0.#"),1)=".",TRUE,FALSE)</formula>
    </cfRule>
  </conditionalFormatting>
  <conditionalFormatting sqref="AQ689">
    <cfRule type="expression" dxfId="1233" priority="537">
      <formula>IF(RIGHT(TEXT(AQ689,"0.#"),1)=".",FALSE,TRUE)</formula>
    </cfRule>
    <cfRule type="expression" dxfId="1232" priority="538">
      <formula>IF(RIGHT(TEXT(AQ689,"0.#"),1)=".",TRUE,FALSE)</formula>
    </cfRule>
  </conditionalFormatting>
  <conditionalFormatting sqref="AE694">
    <cfRule type="expression" dxfId="1231" priority="535">
      <formula>IF(RIGHT(TEXT(AE694,"0.#"),1)=".",FALSE,TRUE)</formula>
    </cfRule>
    <cfRule type="expression" dxfId="1230" priority="536">
      <formula>IF(RIGHT(TEXT(AE694,"0.#"),1)=".",TRUE,FALSE)</formula>
    </cfRule>
  </conditionalFormatting>
  <conditionalFormatting sqref="AM696">
    <cfRule type="expression" dxfId="1229" priority="525">
      <formula>IF(RIGHT(TEXT(AM696,"0.#"),1)=".",FALSE,TRUE)</formula>
    </cfRule>
    <cfRule type="expression" dxfId="1228" priority="526">
      <formula>IF(RIGHT(TEXT(AM696,"0.#"),1)=".",TRUE,FALSE)</formula>
    </cfRule>
  </conditionalFormatting>
  <conditionalFormatting sqref="AE695">
    <cfRule type="expression" dxfId="1227" priority="533">
      <formula>IF(RIGHT(TEXT(AE695,"0.#"),1)=".",FALSE,TRUE)</formula>
    </cfRule>
    <cfRule type="expression" dxfId="1226" priority="534">
      <formula>IF(RIGHT(TEXT(AE695,"0.#"),1)=".",TRUE,FALSE)</formula>
    </cfRule>
  </conditionalFormatting>
  <conditionalFormatting sqref="AE696">
    <cfRule type="expression" dxfId="1225" priority="531">
      <formula>IF(RIGHT(TEXT(AE696,"0.#"),1)=".",FALSE,TRUE)</formula>
    </cfRule>
    <cfRule type="expression" dxfId="1224" priority="532">
      <formula>IF(RIGHT(TEXT(AE696,"0.#"),1)=".",TRUE,FALSE)</formula>
    </cfRule>
  </conditionalFormatting>
  <conditionalFormatting sqref="AM694">
    <cfRule type="expression" dxfId="1223" priority="529">
      <formula>IF(RIGHT(TEXT(AM694,"0.#"),1)=".",FALSE,TRUE)</formula>
    </cfRule>
    <cfRule type="expression" dxfId="1222" priority="530">
      <formula>IF(RIGHT(TEXT(AM694,"0.#"),1)=".",TRUE,FALSE)</formula>
    </cfRule>
  </conditionalFormatting>
  <conditionalFormatting sqref="AM695">
    <cfRule type="expression" dxfId="1221" priority="527">
      <formula>IF(RIGHT(TEXT(AM695,"0.#"),1)=".",FALSE,TRUE)</formula>
    </cfRule>
    <cfRule type="expression" dxfId="1220" priority="528">
      <formula>IF(RIGHT(TEXT(AM695,"0.#"),1)=".",TRUE,FALSE)</formula>
    </cfRule>
  </conditionalFormatting>
  <conditionalFormatting sqref="AU694">
    <cfRule type="expression" dxfId="1219" priority="523">
      <formula>IF(RIGHT(TEXT(AU694,"0.#"),1)=".",FALSE,TRUE)</formula>
    </cfRule>
    <cfRule type="expression" dxfId="1218" priority="524">
      <formula>IF(RIGHT(TEXT(AU694,"0.#"),1)=".",TRUE,FALSE)</formula>
    </cfRule>
  </conditionalFormatting>
  <conditionalFormatting sqref="AU695">
    <cfRule type="expression" dxfId="1217" priority="521">
      <formula>IF(RIGHT(TEXT(AU695,"0.#"),1)=".",FALSE,TRUE)</formula>
    </cfRule>
    <cfRule type="expression" dxfId="1216" priority="522">
      <formula>IF(RIGHT(TEXT(AU695,"0.#"),1)=".",TRUE,FALSE)</formula>
    </cfRule>
  </conditionalFormatting>
  <conditionalFormatting sqref="AU696">
    <cfRule type="expression" dxfId="1215" priority="519">
      <formula>IF(RIGHT(TEXT(AU696,"0.#"),1)=".",FALSE,TRUE)</formula>
    </cfRule>
    <cfRule type="expression" dxfId="1214" priority="520">
      <formula>IF(RIGHT(TEXT(AU696,"0.#"),1)=".",TRUE,FALSE)</formula>
    </cfRule>
  </conditionalFormatting>
  <conditionalFormatting sqref="AI694">
    <cfRule type="expression" dxfId="1213" priority="517">
      <formula>IF(RIGHT(TEXT(AI694,"0.#"),1)=".",FALSE,TRUE)</formula>
    </cfRule>
    <cfRule type="expression" dxfId="1212" priority="518">
      <formula>IF(RIGHT(TEXT(AI694,"0.#"),1)=".",TRUE,FALSE)</formula>
    </cfRule>
  </conditionalFormatting>
  <conditionalFormatting sqref="AI695">
    <cfRule type="expression" dxfId="1211" priority="515">
      <formula>IF(RIGHT(TEXT(AI695,"0.#"),1)=".",FALSE,TRUE)</formula>
    </cfRule>
    <cfRule type="expression" dxfId="1210" priority="516">
      <formula>IF(RIGHT(TEXT(AI695,"0.#"),1)=".",TRUE,FALSE)</formula>
    </cfRule>
  </conditionalFormatting>
  <conditionalFormatting sqref="AQ695">
    <cfRule type="expression" dxfId="1209" priority="511">
      <formula>IF(RIGHT(TEXT(AQ695,"0.#"),1)=".",FALSE,TRUE)</formula>
    </cfRule>
    <cfRule type="expression" dxfId="1208" priority="512">
      <formula>IF(RIGHT(TEXT(AQ695,"0.#"),1)=".",TRUE,FALSE)</formula>
    </cfRule>
  </conditionalFormatting>
  <conditionalFormatting sqref="AQ696">
    <cfRule type="expression" dxfId="1207" priority="509">
      <formula>IF(RIGHT(TEXT(AQ696,"0.#"),1)=".",FALSE,TRUE)</formula>
    </cfRule>
    <cfRule type="expression" dxfId="1206" priority="510">
      <formula>IF(RIGHT(TEXT(AQ696,"0.#"),1)=".",TRUE,FALSE)</formula>
    </cfRule>
  </conditionalFormatting>
  <conditionalFormatting sqref="AU101">
    <cfRule type="expression" dxfId="1205" priority="505">
      <formula>IF(RIGHT(TEXT(AU101,"0.#"),1)=".",FALSE,TRUE)</formula>
    </cfRule>
    <cfRule type="expression" dxfId="1204" priority="506">
      <formula>IF(RIGHT(TEXT(AU101,"0.#"),1)=".",TRUE,FALSE)</formula>
    </cfRule>
  </conditionalFormatting>
  <conditionalFormatting sqref="AU102">
    <cfRule type="expression" dxfId="1203" priority="503">
      <formula>IF(RIGHT(TEXT(AU102,"0.#"),1)=".",FALSE,TRUE)</formula>
    </cfRule>
    <cfRule type="expression" dxfId="1202" priority="504">
      <formula>IF(RIGHT(TEXT(AU102,"0.#"),1)=".",TRUE,FALSE)</formula>
    </cfRule>
  </conditionalFormatting>
  <conditionalFormatting sqref="AU104">
    <cfRule type="expression" dxfId="1201" priority="501">
      <formula>IF(RIGHT(TEXT(AU104,"0.#"),1)=".",FALSE,TRUE)</formula>
    </cfRule>
    <cfRule type="expression" dxfId="1200" priority="502">
      <formula>IF(RIGHT(TEXT(AU104,"0.#"),1)=".",TRUE,FALSE)</formula>
    </cfRule>
  </conditionalFormatting>
  <conditionalFormatting sqref="AU105">
    <cfRule type="expression" dxfId="1199" priority="499">
      <formula>IF(RIGHT(TEXT(AU105,"0.#"),1)=".",FALSE,TRUE)</formula>
    </cfRule>
    <cfRule type="expression" dxfId="1198" priority="500">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E116 AQ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M116">
    <cfRule type="expression" dxfId="747" priority="47">
      <formula>IF(RIGHT(TEXT(AM116,"0.#"),1)=".",FALSE,TRUE)</formula>
    </cfRule>
    <cfRule type="expression" dxfId="746" priority="48">
      <formula>IF(RIGHT(TEXT(AM116,"0.#"),1)=".",TRUE,FALSE)</formula>
    </cfRule>
  </conditionalFormatting>
  <conditionalFormatting sqref="AE117 AM117">
    <cfRule type="expression" dxfId="745" priority="45">
      <formula>IF(RIGHT(TEXT(AE117,"0.#"),1)=".",FALSE,TRUE)</formula>
    </cfRule>
    <cfRule type="expression" dxfId="744" priority="46">
      <formula>IF(RIGHT(TEXT(AE117,"0.#"),1)=".",TRUE,FALSE)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Q117">
    <cfRule type="expression" dxfId="741" priority="41">
      <formula>IF(RIGHT(TEXT(AQ117,"0.#"),1)=".",FALSE,TRUE)</formula>
    </cfRule>
    <cfRule type="expression" dxfId="740" priority="42">
      <formula>IF(RIGHT(TEXT(AQ117,"0.#"),1)=".",TRUE,FALSE)</formula>
    </cfRule>
  </conditionalFormatting>
  <conditionalFormatting sqref="AE119 AQ119">
    <cfRule type="expression" dxfId="739" priority="39">
      <formula>IF(RIGHT(TEXT(AE119,"0.#"),1)=".",FALSE,TRUE)</formula>
    </cfRule>
    <cfRule type="expression" dxfId="738" priority="40">
      <formula>IF(RIGHT(TEXT(AE119,"0.#"),1)=".",TRUE,FALSE)</formula>
    </cfRule>
  </conditionalFormatting>
  <conditionalFormatting sqref="AI119">
    <cfRule type="expression" dxfId="737" priority="37">
      <formula>IF(RIGHT(TEXT(AI119,"0.#"),1)=".",FALSE,TRUE)</formula>
    </cfRule>
    <cfRule type="expression" dxfId="736" priority="38">
      <formula>IF(RIGHT(TEXT(AI119,"0.#"),1)=".",TRUE,FALSE)</formula>
    </cfRule>
  </conditionalFormatting>
  <conditionalFormatting sqref="AM119">
    <cfRule type="expression" dxfId="735" priority="35">
      <formula>IF(RIGHT(TEXT(AM119,"0.#"),1)=".",FALSE,TRUE)</formula>
    </cfRule>
    <cfRule type="expression" dxfId="734" priority="36">
      <formula>IF(RIGHT(TEXT(AM119,"0.#"),1)=".",TRUE,FALSE)</formula>
    </cfRule>
  </conditionalFormatting>
  <conditionalFormatting sqref="AQ120">
    <cfRule type="expression" dxfId="733" priority="33">
      <formula>IF(RIGHT(TEXT(AQ120,"0.#"),1)=".",FALSE,TRUE)</formula>
    </cfRule>
    <cfRule type="expression" dxfId="732" priority="34">
      <formula>IF(RIGHT(TEXT(AQ120,"0.#"),1)=".",TRUE,FALSE)</formula>
    </cfRule>
  </conditionalFormatting>
  <conditionalFormatting sqref="AE120 AM120">
    <cfRule type="expression" dxfId="731" priority="31">
      <formula>IF(RIGHT(TEXT(AE120,"0.#"),1)=".",FALSE,TRUE)</formula>
    </cfRule>
    <cfRule type="expression" dxfId="730" priority="32">
      <formula>IF(RIGHT(TEXT(AE120,"0.#"),1)=".",TRUE,FALSE)</formula>
    </cfRule>
  </conditionalFormatting>
  <conditionalFormatting sqref="AI120">
    <cfRule type="expression" dxfId="729" priority="29">
      <formula>IF(RIGHT(TEXT(AI120,"0.#"),1)=".",FALSE,TRUE)</formula>
    </cfRule>
    <cfRule type="expression" dxfId="728" priority="30">
      <formula>IF(RIGHT(TEXT(AI120,"0.#"),1)=".",TRUE,FALSE)</formula>
    </cfRule>
  </conditionalFormatting>
  <conditionalFormatting sqref="Y783">
    <cfRule type="expression" dxfId="727" priority="27">
      <formula>IF(RIGHT(TEXT(Y783,"0.#"),1)=".",FALSE,TRUE)</formula>
    </cfRule>
    <cfRule type="expression" dxfId="726" priority="28">
      <formula>IF(RIGHT(TEXT(Y783,"0.#"),1)=".",TRUE,FALSE)</formula>
    </cfRule>
  </conditionalFormatting>
  <conditionalFormatting sqref="Y784:Y785 Y782">
    <cfRule type="expression" dxfId="725" priority="25">
      <formula>IF(RIGHT(TEXT(Y782,"0.#"),1)=".",FALSE,TRUE)</formula>
    </cfRule>
    <cfRule type="expression" dxfId="724" priority="26">
      <formula>IF(RIGHT(TEXT(Y782,"0.#"),1)=".",TRUE,FALSE)</formula>
    </cfRule>
  </conditionalFormatting>
  <conditionalFormatting sqref="AU783">
    <cfRule type="expression" dxfId="723" priority="23">
      <formula>IF(RIGHT(TEXT(AU783,"0.#"),1)=".",FALSE,TRUE)</formula>
    </cfRule>
    <cfRule type="expression" dxfId="722" priority="24">
      <formula>IF(RIGHT(TEXT(AU783,"0.#"),1)=".",TRUE,FALSE)</formula>
    </cfRule>
  </conditionalFormatting>
  <conditionalFormatting sqref="AU782">
    <cfRule type="expression" dxfId="721" priority="21">
      <formula>IF(RIGHT(TEXT(AU782,"0.#"),1)=".",FALSE,TRUE)</formula>
    </cfRule>
    <cfRule type="expression" dxfId="720" priority="22">
      <formula>IF(RIGHT(TEXT(AU782,"0.#"),1)=".",TRUE,FALSE)</formula>
    </cfRule>
  </conditionalFormatting>
  <conditionalFormatting sqref="Y838:Y839">
    <cfRule type="expression" dxfId="719" priority="19">
      <formula>IF(RIGHT(TEXT(Y838,"0.#"),1)=".",FALSE,TRUE)</formula>
    </cfRule>
    <cfRule type="expression" dxfId="718" priority="20">
      <formula>IF(RIGHT(TEXT(Y838,"0.#"),1)=".",TRUE,FALSE)</formula>
    </cfRule>
  </conditionalFormatting>
  <conditionalFormatting sqref="AL838:AO839">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75:Y878">
    <cfRule type="expression" dxfId="713" priority="9">
      <formula>IF(RIGHT(TEXT(Y875,"0.#"),1)=".",FALSE,TRUE)</formula>
    </cfRule>
    <cfRule type="expression" dxfId="712" priority="10">
      <formula>IF(RIGHT(TEXT(Y875,"0.#"),1)=".",TRUE,FALSE)</formula>
    </cfRule>
  </conditionalFormatting>
  <conditionalFormatting sqref="AL873:AO880">
    <cfRule type="expression" dxfId="711" priority="11">
      <formula>IF(AND(AL873&gt;=0, RIGHT(TEXT(AL873,"0.#"),1)&lt;&gt;"."),TRUE,FALSE)</formula>
    </cfRule>
    <cfRule type="expression" dxfId="710" priority="12">
      <formula>IF(AND(AL873&gt;=0, RIGHT(TEXT(AL873,"0.#"),1)="."),TRUE,FALSE)</formula>
    </cfRule>
    <cfRule type="expression" dxfId="709" priority="13">
      <formula>IF(AND(AL873&lt;0, RIGHT(TEXT(AL873,"0.#"),1)&lt;&gt;"."),TRUE,FALSE)</formula>
    </cfRule>
    <cfRule type="expression" dxfId="708" priority="14">
      <formula>IF(AND(AL873&lt;0, RIGHT(TEXT(AL873,"0.#"),1)="."),TRUE,FALSE)</formula>
    </cfRule>
  </conditionalFormatting>
  <conditionalFormatting sqref="AL871:AO872">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Y871:Y874">
    <cfRule type="expression" dxfId="703" priority="3">
      <formula>IF(RIGHT(TEXT(Y871,"0.#"),1)=".",FALSE,TRUE)</formula>
    </cfRule>
    <cfRule type="expression" dxfId="702" priority="4">
      <formula>IF(RIGHT(TEXT(Y871,"0.#"),1)=".",TRUE,FALSE)</formula>
    </cfRule>
  </conditionalFormatting>
  <conditionalFormatting sqref="Y879:Y880">
    <cfRule type="expression" dxfId="701" priority="1">
      <formula>IF(RIGHT(TEXT(Y879,"0.#"),1)=".",FALSE,TRUE)</formula>
    </cfRule>
    <cfRule type="expression" dxfId="700" priority="2">
      <formula>IF(RIGHT(TEXT(Y879,"0.#"),1)=".",TRUE,FALSE)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4" max="16383" man="1"/>
    <brk id="834"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'\\kpfwi99007v\00産業保安G鉱山火薬類監理官付00\04 鉱害防止班\30 一般会計予算要求\130 令和3年度要求\休廃止鉱山鉱害防止等工事費補助金\200508〆_（一般）概算要求資料作業依頼\[【別添３－３】行政事業レビューシート記載例.xlsx]入力規則等'!#REF!</xm:f>
          </x14:formula1>
          <xm:sqref>J646:T646 J592:T592 J538:T538 J484:T484 J430:T430</xm:sqref>
        </x14:dataValidation>
        <x14:dataValidation type="list" allowBlank="1" showInputMessage="1" showErrorMessage="1">
          <x14:formula1>
            <xm:f>'\\kpfwi99007v\00産業保安G鉱山火薬類監理官付00\04 鉱害防止班\30 一般会計予算要求\130 令和3年度要求\休廃止鉱山鉱害防止等工事費補助金\200508〆_（一般）概算要求資料作業依頼\[【別添３－３】行政事業レビューシート記載例.xlsx]入力規則等'!#REF!</xm:f>
          </x14:formula1>
          <xm:sqref>I740:J740 U740:V740 AG740:AH740</xm:sqref>
        </x14:dataValidation>
        <x14:dataValidation type="list" allowBlank="1" showInputMessage="1" showErrorMessage="1">
          <x14:formula1>
            <xm:f>'\\kpfwi99007v\00産業保安G鉱山火薬類監理官付00\04 鉱害防止班\30 一般会計予算要求\130 令和3年度要求\休廃止鉱山鉱害防止等工事費補助金\200508〆_（一般）概算要求資料作業依頼\[【別添３－３】行政事業レビューシート記載例.xlsx]入力規則等'!#REF!</xm:f>
          </x14:formula1>
          <xm:sqref>E740:G740 Q740:S740 AC740:AE740</xm:sqref>
        </x14:dataValidation>
        <x14:dataValidation type="list" allowBlank="1" showInputMessage="1" showErrorMessage="1">
          <x14:formula1>
            <xm:f>'\\kpfwi99007v\00産業保安G鉱山火薬類監理官付00\04 鉱害防止班\30 一般会計予算要求\130 令和3年度要求\休廃止鉱山鉱害防止等工事費補助金\200508〆_（一般）概算要求資料作業依頼\[【別添３－３】行政事業レビューシート記載例.xlsx]入力規則等'!#REF!</xm:f>
          </x14:formula1>
          <xm:sqref>AC1103:AG1132</xm:sqref>
        </x14:dataValidation>
        <x14:dataValidation type="list" allowBlank="1" showInputMessage="1" showErrorMessage="1">
          <x14:formula1>
            <xm:f>'\\kpfwi99007v\00産業保安G鉱山火薬類監理官付00\04 鉱害防止班\30 一般会計予算要求\130 令和3年度要求\休廃止鉱山鉱害防止等工事費補助金\200508〆_（一般）概算要求資料作業依頼\[【別添３－３】行政事業レビューシート記載例.xlsx]入力規則等'!#REF!</xm:f>
          </x14:formula1>
          <xm:sqref>C1103:D1132</xm:sqref>
        </x14:dataValidation>
        <x14:dataValidation type="list" allowBlank="1" showInputMessage="1" showErrorMessage="1">
          <x14:formula1>
            <xm:f>'\\kpfwi99007v\00産業保安G鉱山火薬類監理官付00\04 鉱害防止班\30 一般会計予算要求\130 令和3年度要求\休廃止鉱山鉱害防止等工事費補助金\200508〆_（一般）概算要求資料作業依頼\[【別添３－３】行政事業レビューシート記載例.xlsx]入力規則等'!#REF!</xm:f>
          </x14:formula1>
          <xm:sqref>AC1036:AG1065 AC1003:AG1032 AC970:AG999 AC937:AG966 AC1069:AG1098 AC838:AG867 AC871:AG900 AC904:AG933</xm:sqref>
        </x14:dataValidation>
        <x14:dataValidation type="list" allowBlank="1" showInputMessage="1" showErrorMessage="1">
          <x14:formula1>
            <xm:f>'\\kpfwi99007v\00産業保安G鉱山火薬類監理官付00\04 鉱害防止班\30 一般会計予算要求\130 令和3年度要求\休廃止鉱山鉱害防止等工事費補助金\200508〆_（一般）概算要求資料作業依頼\[【別添３－３】行政事業レビューシート記載例.xlsx]入力規則等'!#REF!</xm:f>
          </x14:formula1>
          <xm:sqref>G5:L5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241</v>
      </c>
      <c r="AI1" s="53" t="s">
        <v>250</v>
      </c>
      <c r="AK1" s="53" t="s">
        <v>255</v>
      </c>
      <c r="AM1" s="87"/>
      <c r="AN1" s="87"/>
      <c r="AP1" s="28" t="s">
        <v>347</v>
      </c>
    </row>
    <row r="2" spans="1:42" ht="13.5" customHeight="1" x14ac:dyDescent="0.2">
      <c r="A2" s="14" t="s">
        <v>85</v>
      </c>
      <c r="B2" s="15"/>
      <c r="C2" s="13" t="str">
        <f>IF(B2="","",A2)</f>
        <v/>
      </c>
      <c r="D2" s="13" t="str">
        <f>IF(C2="","",IF(D1&lt;&gt;"",CONCATENATE(D1,"、",C2),C2))</f>
        <v/>
      </c>
      <c r="F2" s="12" t="s">
        <v>72</v>
      </c>
      <c r="G2" s="17" t="s">
        <v>606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227</v>
      </c>
      <c r="W2" s="32" t="s">
        <v>180</v>
      </c>
      <c r="Y2" s="32" t="s">
        <v>68</v>
      </c>
      <c r="Z2" s="30"/>
      <c r="AA2" s="32" t="s">
        <v>409</v>
      </c>
      <c r="AB2" s="31"/>
      <c r="AC2" s="33" t="s">
        <v>135</v>
      </c>
      <c r="AD2" s="28"/>
      <c r="AE2" s="44" t="s">
        <v>176</v>
      </c>
      <c r="AF2" s="30"/>
      <c r="AG2" s="55" t="s">
        <v>363</v>
      </c>
      <c r="AI2" s="53" t="s">
        <v>399</v>
      </c>
      <c r="AK2" s="53" t="s">
        <v>256</v>
      </c>
      <c r="AM2" s="87"/>
      <c r="AN2" s="87"/>
      <c r="AP2" s="55" t="s">
        <v>363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411</v>
      </c>
      <c r="W3" s="32" t="s">
        <v>150</v>
      </c>
      <c r="Y3" s="32" t="s">
        <v>69</v>
      </c>
      <c r="Z3" s="30"/>
      <c r="AA3" s="32" t="s">
        <v>519</v>
      </c>
      <c r="AB3" s="31"/>
      <c r="AC3" s="33" t="s">
        <v>136</v>
      </c>
      <c r="AD3" s="28"/>
      <c r="AE3" s="44" t="s">
        <v>177</v>
      </c>
      <c r="AF3" s="30"/>
      <c r="AG3" s="55" t="s">
        <v>364</v>
      </c>
      <c r="AI3" s="53" t="s">
        <v>249</v>
      </c>
      <c r="AK3" s="53" t="str">
        <f>CHAR(CODE(AK2)+1)</f>
        <v>B</v>
      </c>
      <c r="AM3" s="87"/>
      <c r="AN3" s="87"/>
      <c r="AP3" s="55" t="s">
        <v>364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606</v>
      </c>
      <c r="R4" s="13" t="str">
        <f t="shared" si="3"/>
        <v>補助</v>
      </c>
      <c r="S4" s="13" t="str">
        <f t="shared" si="4"/>
        <v>補助</v>
      </c>
      <c r="T4" s="13"/>
      <c r="U4" s="32" t="s">
        <v>412</v>
      </c>
      <c r="W4" s="32" t="s">
        <v>151</v>
      </c>
      <c r="Y4" s="32" t="s">
        <v>426</v>
      </c>
      <c r="Z4" s="30"/>
      <c r="AA4" s="32" t="s">
        <v>520</v>
      </c>
      <c r="AB4" s="31"/>
      <c r="AC4" s="32" t="s">
        <v>137</v>
      </c>
      <c r="AD4" s="28"/>
      <c r="AE4" s="44" t="s">
        <v>178</v>
      </c>
      <c r="AF4" s="30"/>
      <c r="AG4" s="55" t="s">
        <v>365</v>
      </c>
      <c r="AI4" s="53" t="s">
        <v>251</v>
      </c>
      <c r="AK4" s="53" t="str">
        <f t="shared" ref="AK4:AK49" si="7">CHAR(CODE(AK3)+1)</f>
        <v>C</v>
      </c>
      <c r="AM4" s="87"/>
      <c r="AN4" s="87"/>
      <c r="AP4" s="55" t="s">
        <v>365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317</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2">
      <c r="A7" s="14" t="s">
        <v>90</v>
      </c>
      <c r="B7" s="15"/>
      <c r="C7" s="13" t="str">
        <f t="shared" si="0"/>
        <v/>
      </c>
      <c r="D7" s="13" t="str">
        <f t="shared" si="8"/>
        <v/>
      </c>
      <c r="F7" s="18" t="s">
        <v>295</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2">
      <c r="A9" s="14" t="s">
        <v>92</v>
      </c>
      <c r="B9" s="15"/>
      <c r="C9" s="13" t="str">
        <f t="shared" si="0"/>
        <v/>
      </c>
      <c r="D9" s="13" t="str">
        <f t="shared" si="8"/>
        <v/>
      </c>
      <c r="F9" s="18" t="s">
        <v>296</v>
      </c>
      <c r="G9" s="17"/>
      <c r="H9" s="13" t="str">
        <f t="shared" si="1"/>
        <v/>
      </c>
      <c r="I9" s="13" t="str">
        <f t="shared" si="5"/>
        <v>一般会計</v>
      </c>
      <c r="K9" s="14" t="s">
        <v>110</v>
      </c>
      <c r="L9" s="15"/>
      <c r="M9" s="13" t="str">
        <f t="shared" si="2"/>
        <v/>
      </c>
      <c r="N9" s="13" t="str">
        <f t="shared" si="6"/>
        <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2">
      <c r="A10" s="14" t="s">
        <v>318</v>
      </c>
      <c r="B10" s="15" t="s">
        <v>606</v>
      </c>
      <c r="C10" s="13" t="str">
        <f t="shared" si="0"/>
        <v>国土強靱化施策</v>
      </c>
      <c r="D10" s="13" t="str">
        <f t="shared" si="8"/>
        <v>国土強靱化施策</v>
      </c>
      <c r="F10" s="18" t="s">
        <v>117</v>
      </c>
      <c r="G10" s="17"/>
      <c r="H10" s="13" t="str">
        <f t="shared" si="1"/>
        <v/>
      </c>
      <c r="I10" s="13" t="str">
        <f t="shared" si="5"/>
        <v>一般会計</v>
      </c>
      <c r="K10" s="14" t="s">
        <v>322</v>
      </c>
      <c r="L10" s="15"/>
      <c r="M10" s="13" t="str">
        <f t="shared" si="2"/>
        <v/>
      </c>
      <c r="N10" s="13" t="str">
        <f t="shared" si="6"/>
        <v/>
      </c>
      <c r="O10" s="13"/>
      <c r="P10" s="13" t="str">
        <f>S8</f>
        <v>補助</v>
      </c>
      <c r="Q10" s="19"/>
      <c r="T10" s="13"/>
      <c r="W10" s="32" t="s">
        <v>156</v>
      </c>
      <c r="Y10" s="32" t="s">
        <v>432</v>
      </c>
      <c r="Z10" s="30"/>
      <c r="AA10" s="32" t="s">
        <v>526</v>
      </c>
      <c r="AB10" s="31"/>
      <c r="AC10" s="31"/>
      <c r="AD10" s="31"/>
      <c r="AE10" s="31"/>
      <c r="AF10" s="30"/>
      <c r="AG10" s="55" t="s">
        <v>353</v>
      </c>
      <c r="AK10" s="53" t="str">
        <f t="shared" si="7"/>
        <v>I</v>
      </c>
      <c r="AP10" s="53" t="s">
        <v>348</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一般会計</v>
      </c>
      <c r="K11" s="14" t="s">
        <v>111</v>
      </c>
      <c r="L11" s="15" t="s">
        <v>606</v>
      </c>
      <c r="M11" s="13" t="str">
        <f t="shared" si="2"/>
        <v>その他の事項経費</v>
      </c>
      <c r="N11" s="13" t="str">
        <f t="shared" si="6"/>
        <v>その他の事項経費</v>
      </c>
      <c r="O11" s="13"/>
      <c r="P11" s="13"/>
      <c r="Q11" s="19"/>
      <c r="T11" s="13"/>
      <c r="W11" s="32" t="s">
        <v>157</v>
      </c>
      <c r="Y11" s="32" t="s">
        <v>433</v>
      </c>
      <c r="Z11" s="30"/>
      <c r="AA11" s="32" t="s">
        <v>527</v>
      </c>
      <c r="AB11" s="31"/>
      <c r="AC11" s="31"/>
      <c r="AD11" s="31"/>
      <c r="AE11" s="31"/>
      <c r="AF11" s="30"/>
      <c r="AG11" s="53" t="s">
        <v>356</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354</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W13" s="32" t="s">
        <v>159</v>
      </c>
      <c r="Y13" s="32" t="s">
        <v>435</v>
      </c>
      <c r="Z13" s="30"/>
      <c r="AA13" s="32" t="s">
        <v>529</v>
      </c>
      <c r="AB13" s="31"/>
      <c r="AC13" s="31"/>
      <c r="AD13" s="31"/>
      <c r="AE13" s="31"/>
      <c r="AF13" s="30"/>
      <c r="AG13" s="53" t="s">
        <v>355</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2">
      <c r="A20" s="14" t="s">
        <v>306</v>
      </c>
      <c r="B20" s="15"/>
      <c r="C20" s="13" t="str">
        <f t="shared" si="9"/>
        <v/>
      </c>
      <c r="D20" s="13" t="str">
        <f t="shared" si="8"/>
        <v>国土強靱化施策</v>
      </c>
      <c r="F20" s="18" t="s">
        <v>305</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2">
      <c r="A21" s="14" t="s">
        <v>307</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2">
      <c r="A22" s="14" t="s">
        <v>308</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2">
      <c r="A23" s="14" t="s">
        <v>309</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x14ac:dyDescent="0.2">
      <c r="A24" s="97" t="s">
        <v>397</v>
      </c>
      <c r="B24" s="15"/>
      <c r="C24" s="13" t="str">
        <f t="shared" si="9"/>
        <v/>
      </c>
      <c r="D24" s="13" t="str">
        <f>IF(C24="",D23,IF(D23&lt;&gt;"",CONCATENATE(D23,"、",C24),C24))</f>
        <v>国土強靱化施策</v>
      </c>
      <c r="F24" s="18" t="s">
        <v>402</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257</v>
      </c>
    </row>
    <row r="29" spans="1:37" ht="13.5" customHeight="1" x14ac:dyDescent="0.2">
      <c r="A29" s="13"/>
      <c r="B29" s="13"/>
      <c r="F29" s="18" t="s">
        <v>297</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x14ac:dyDescent="0.2">
      <c r="A30" s="13"/>
      <c r="B30" s="13"/>
      <c r="F30" s="18" t="s">
        <v>298</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x14ac:dyDescent="0.2">
      <c r="A31" s="13"/>
      <c r="B31" s="13"/>
      <c r="F31" s="18" t="s">
        <v>299</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x14ac:dyDescent="0.2">
      <c r="A32" s="13"/>
      <c r="B32" s="13"/>
      <c r="F32" s="18" t="s">
        <v>300</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x14ac:dyDescent="0.2">
      <c r="A33" s="13"/>
      <c r="B33" s="13"/>
      <c r="F33" s="18" t="s">
        <v>301</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x14ac:dyDescent="0.2">
      <c r="A34" s="13"/>
      <c r="B34" s="13"/>
      <c r="F34" s="18" t="s">
        <v>302</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x14ac:dyDescent="0.2">
      <c r="A35" s="13"/>
      <c r="B35" s="13"/>
      <c r="F35" s="18" t="s">
        <v>303</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x14ac:dyDescent="0.2">
      <c r="A36" s="13"/>
      <c r="B36" s="13"/>
      <c r="F36" s="18" t="s">
        <v>304</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x14ac:dyDescent="0.2">
      <c r="A38" s="13"/>
      <c r="B38" s="13"/>
      <c r="F38" s="13"/>
      <c r="G38" s="19"/>
      <c r="K38" s="13"/>
      <c r="L38" s="13"/>
      <c r="O38" s="13"/>
      <c r="P38" s="13"/>
      <c r="Q38" s="19"/>
      <c r="T38" s="13"/>
      <c r="Y38" s="32" t="s">
        <v>460</v>
      </c>
      <c r="Z38" s="30"/>
      <c r="AF38" s="30"/>
      <c r="AK38" s="53" t="str">
        <f t="shared" si="7"/>
        <v>k</v>
      </c>
    </row>
    <row r="39" spans="1:37" x14ac:dyDescent="0.2">
      <c r="A39" s="13"/>
      <c r="B39" s="13"/>
      <c r="F39" s="13" t="str">
        <f>I37</f>
        <v>一般会計</v>
      </c>
      <c r="G39" s="19"/>
      <c r="K39" s="13"/>
      <c r="L39" s="13"/>
      <c r="O39" s="13"/>
      <c r="P39" s="13"/>
      <c r="Q39" s="19"/>
      <c r="T39" s="13"/>
      <c r="Y39" s="32" t="s">
        <v>461</v>
      </c>
      <c r="Z39" s="30"/>
      <c r="AF39" s="30"/>
      <c r="AK39" s="53" t="str">
        <f t="shared" si="7"/>
        <v>l</v>
      </c>
    </row>
    <row r="40" spans="1:37" x14ac:dyDescent="0.2">
      <c r="A40" s="13"/>
      <c r="B40" s="13"/>
      <c r="F40" s="13"/>
      <c r="G40" s="19"/>
      <c r="K40" s="13"/>
      <c r="L40" s="13"/>
      <c r="O40" s="13"/>
      <c r="P40" s="13"/>
      <c r="Q40" s="19"/>
      <c r="T40" s="13"/>
      <c r="Y40" s="32" t="s">
        <v>462</v>
      </c>
      <c r="Z40" s="30"/>
      <c r="AF40" s="30"/>
      <c r="AK40" s="53" t="str">
        <f t="shared" si="7"/>
        <v>m</v>
      </c>
    </row>
    <row r="41" spans="1:37" x14ac:dyDescent="0.2">
      <c r="A41" s="13"/>
      <c r="B41" s="13"/>
      <c r="F41" s="13"/>
      <c r="G41" s="19"/>
      <c r="K41" s="13"/>
      <c r="L41" s="13"/>
      <c r="O41" s="13"/>
      <c r="P41" s="13"/>
      <c r="Q41" s="19"/>
      <c r="T41" s="13"/>
      <c r="Y41" s="32" t="s">
        <v>463</v>
      </c>
      <c r="Z41" s="30"/>
      <c r="AF41" s="30"/>
      <c r="AK41" s="53" t="str">
        <f t="shared" si="7"/>
        <v>n</v>
      </c>
    </row>
    <row r="42" spans="1:37" x14ac:dyDescent="0.2">
      <c r="A42" s="13"/>
      <c r="B42" s="13"/>
      <c r="F42" s="13"/>
      <c r="G42" s="19"/>
      <c r="K42" s="13"/>
      <c r="L42" s="13"/>
      <c r="O42" s="13"/>
      <c r="P42" s="13"/>
      <c r="Q42" s="19"/>
      <c r="T42" s="13"/>
      <c r="Y42" s="32" t="s">
        <v>464</v>
      </c>
      <c r="Z42" s="30"/>
      <c r="AF42" s="30"/>
      <c r="AK42" s="53" t="str">
        <f t="shared" si="7"/>
        <v>o</v>
      </c>
    </row>
    <row r="43" spans="1:37" x14ac:dyDescent="0.2">
      <c r="A43" s="13"/>
      <c r="B43" s="13"/>
      <c r="F43" s="13"/>
      <c r="G43" s="19"/>
      <c r="K43" s="13"/>
      <c r="L43" s="13"/>
      <c r="O43" s="13"/>
      <c r="P43" s="13"/>
      <c r="Q43" s="19"/>
      <c r="T43" s="13"/>
      <c r="Y43" s="32" t="s">
        <v>465</v>
      </c>
      <c r="Z43" s="30"/>
      <c r="AF43" s="30"/>
      <c r="AK43" s="53" t="str">
        <f t="shared" si="7"/>
        <v>p</v>
      </c>
    </row>
    <row r="44" spans="1:37" x14ac:dyDescent="0.2">
      <c r="A44" s="13"/>
      <c r="B44" s="13"/>
      <c r="F44" s="13"/>
      <c r="G44" s="19"/>
      <c r="K44" s="13"/>
      <c r="L44" s="13"/>
      <c r="O44" s="13"/>
      <c r="P44" s="13"/>
      <c r="Q44" s="19"/>
      <c r="T44" s="13"/>
      <c r="Y44" s="32" t="s">
        <v>466</v>
      </c>
      <c r="Z44" s="30"/>
      <c r="AF44" s="30"/>
      <c r="AK44" s="53" t="str">
        <f t="shared" si="7"/>
        <v>q</v>
      </c>
    </row>
    <row r="45" spans="1:37" x14ac:dyDescent="0.2">
      <c r="A45" s="13"/>
      <c r="B45" s="13"/>
      <c r="F45" s="13"/>
      <c r="G45" s="19"/>
      <c r="K45" s="13"/>
      <c r="L45" s="13"/>
      <c r="O45" s="13"/>
      <c r="P45" s="13"/>
      <c r="Q45" s="19"/>
      <c r="T45" s="13"/>
      <c r="Y45" s="32" t="s">
        <v>467</v>
      </c>
      <c r="Z45" s="30"/>
      <c r="AF45" s="30"/>
      <c r="AK45" s="53" t="str">
        <f t="shared" si="7"/>
        <v>r</v>
      </c>
    </row>
    <row r="46" spans="1:37" x14ac:dyDescent="0.2">
      <c r="A46" s="13"/>
      <c r="B46" s="13"/>
      <c r="F46" s="13"/>
      <c r="G46" s="19"/>
      <c r="K46" s="13"/>
      <c r="L46" s="13"/>
      <c r="O46" s="13"/>
      <c r="P46" s="13"/>
      <c r="Q46" s="19"/>
      <c r="T46" s="13"/>
      <c r="Y46" s="32" t="s">
        <v>468</v>
      </c>
      <c r="Z46" s="30"/>
      <c r="AF46" s="30"/>
      <c r="AK46" s="53" t="str">
        <f t="shared" si="7"/>
        <v>s</v>
      </c>
    </row>
    <row r="47" spans="1:37" x14ac:dyDescent="0.2">
      <c r="A47" s="13"/>
      <c r="B47" s="13"/>
      <c r="F47" s="13"/>
      <c r="G47" s="19"/>
      <c r="K47" s="13"/>
      <c r="L47" s="13"/>
      <c r="O47" s="13"/>
      <c r="P47" s="13"/>
      <c r="Q47" s="19"/>
      <c r="T47" s="13"/>
      <c r="Y47" s="32" t="s">
        <v>469</v>
      </c>
      <c r="Z47" s="30"/>
      <c r="AF47" s="30"/>
      <c r="AK47" s="53" t="str">
        <f t="shared" si="7"/>
        <v>t</v>
      </c>
    </row>
    <row r="48" spans="1:37" x14ac:dyDescent="0.2">
      <c r="A48" s="13"/>
      <c r="B48" s="13"/>
      <c r="F48" s="13"/>
      <c r="G48" s="19"/>
      <c r="K48" s="13"/>
      <c r="L48" s="13"/>
      <c r="O48" s="13"/>
      <c r="P48" s="13"/>
      <c r="Q48" s="19"/>
      <c r="T48" s="13"/>
      <c r="Y48" s="32" t="s">
        <v>470</v>
      </c>
      <c r="Z48" s="30"/>
      <c r="AF48" s="30"/>
      <c r="AK48" s="53" t="str">
        <f t="shared" si="7"/>
        <v>u</v>
      </c>
    </row>
    <row r="49" spans="1:37" x14ac:dyDescent="0.2">
      <c r="A49" s="13"/>
      <c r="B49" s="13"/>
      <c r="F49" s="13"/>
      <c r="G49" s="19"/>
      <c r="K49" s="13"/>
      <c r="L49" s="13"/>
      <c r="O49" s="13"/>
      <c r="P49" s="13"/>
      <c r="Q49" s="19"/>
      <c r="T49" s="13"/>
      <c r="Y49" s="32" t="s">
        <v>471</v>
      </c>
      <c r="Z49" s="30"/>
      <c r="AF49" s="30"/>
      <c r="AK49" s="53" t="str">
        <f t="shared" si="7"/>
        <v>v</v>
      </c>
    </row>
    <row r="50" spans="1:37" x14ac:dyDescent="0.2">
      <c r="A50" s="13"/>
      <c r="B50" s="13"/>
      <c r="F50" s="13"/>
      <c r="G50" s="19"/>
      <c r="K50" s="13"/>
      <c r="L50" s="13"/>
      <c r="O50" s="13"/>
      <c r="P50" s="13"/>
      <c r="Q50" s="19"/>
      <c r="T50" s="13"/>
      <c r="Y50" s="32" t="s">
        <v>472</v>
      </c>
      <c r="Z50" s="30"/>
      <c r="AF50" s="30"/>
    </row>
    <row r="51" spans="1:37" x14ac:dyDescent="0.2">
      <c r="A51" s="13"/>
      <c r="B51" s="13"/>
      <c r="F51" s="13"/>
      <c r="G51" s="19"/>
      <c r="K51" s="13"/>
      <c r="L51" s="13"/>
      <c r="O51" s="13"/>
      <c r="P51" s="13"/>
      <c r="Q51" s="19"/>
      <c r="T51" s="13"/>
      <c r="Y51" s="32" t="s">
        <v>473</v>
      </c>
      <c r="Z51" s="30"/>
      <c r="AF51" s="30"/>
    </row>
    <row r="52" spans="1:37" x14ac:dyDescent="0.2">
      <c r="A52" s="13"/>
      <c r="B52" s="13"/>
      <c r="F52" s="13"/>
      <c r="G52" s="19"/>
      <c r="K52" s="13"/>
      <c r="L52" s="13"/>
      <c r="O52" s="13"/>
      <c r="P52" s="13"/>
      <c r="Q52" s="19"/>
      <c r="T52" s="13"/>
      <c r="Y52" s="32" t="s">
        <v>474</v>
      </c>
      <c r="Z52" s="30"/>
      <c r="AF52" s="30"/>
    </row>
    <row r="53" spans="1:37" x14ac:dyDescent="0.2">
      <c r="A53" s="13"/>
      <c r="B53" s="13"/>
      <c r="F53" s="13"/>
      <c r="G53" s="19"/>
      <c r="K53" s="13"/>
      <c r="L53" s="13"/>
      <c r="O53" s="13"/>
      <c r="P53" s="13"/>
      <c r="Q53" s="19"/>
      <c r="T53" s="13"/>
      <c r="Y53" s="32" t="s">
        <v>475</v>
      </c>
      <c r="Z53" s="30"/>
      <c r="AF53" s="30"/>
    </row>
    <row r="54" spans="1:37" x14ac:dyDescent="0.2">
      <c r="A54" s="13"/>
      <c r="B54" s="13"/>
      <c r="F54" s="13"/>
      <c r="G54" s="19"/>
      <c r="K54" s="13"/>
      <c r="L54" s="13"/>
      <c r="O54" s="13"/>
      <c r="P54" s="20"/>
      <c r="Q54" s="19"/>
      <c r="T54" s="13"/>
      <c r="Y54" s="32" t="s">
        <v>476</v>
      </c>
      <c r="Z54" s="30"/>
      <c r="AF54" s="30"/>
    </row>
    <row r="55" spans="1:37" x14ac:dyDescent="0.2">
      <c r="A55" s="13"/>
      <c r="B55" s="13"/>
      <c r="F55" s="13"/>
      <c r="G55" s="19"/>
      <c r="K55" s="13"/>
      <c r="L55" s="13"/>
      <c r="O55" s="13"/>
      <c r="P55" s="13"/>
      <c r="Q55" s="19"/>
      <c r="T55" s="13"/>
      <c r="Y55" s="32" t="s">
        <v>477</v>
      </c>
      <c r="Z55" s="30"/>
      <c r="AF55" s="30"/>
    </row>
    <row r="56" spans="1:37" x14ac:dyDescent="0.2">
      <c r="A56" s="13"/>
      <c r="B56" s="13"/>
      <c r="F56" s="13"/>
      <c r="G56" s="19"/>
      <c r="K56" s="13"/>
      <c r="L56" s="13"/>
      <c r="O56" s="13"/>
      <c r="P56" s="13"/>
      <c r="Q56" s="19"/>
      <c r="T56" s="13"/>
      <c r="Y56" s="32" t="s">
        <v>478</v>
      </c>
      <c r="Z56" s="30"/>
      <c r="AF56" s="30"/>
    </row>
    <row r="57" spans="1:37" x14ac:dyDescent="0.2">
      <c r="A57" s="13"/>
      <c r="B57" s="13"/>
      <c r="F57" s="13"/>
      <c r="G57" s="19"/>
      <c r="K57" s="13"/>
      <c r="L57" s="13"/>
      <c r="O57" s="13"/>
      <c r="P57" s="13"/>
      <c r="Q57" s="19"/>
      <c r="T57" s="13"/>
      <c r="Y57" s="32" t="s">
        <v>479</v>
      </c>
      <c r="Z57" s="30"/>
      <c r="AF57" s="30"/>
    </row>
    <row r="58" spans="1:37" x14ac:dyDescent="0.2">
      <c r="A58" s="13"/>
      <c r="B58" s="13"/>
      <c r="F58" s="13"/>
      <c r="G58" s="19"/>
      <c r="K58" s="13"/>
      <c r="L58" s="13"/>
      <c r="O58" s="13"/>
      <c r="P58" s="13"/>
      <c r="Q58" s="19"/>
      <c r="T58" s="13"/>
      <c r="Y58" s="32" t="s">
        <v>480</v>
      </c>
      <c r="Z58" s="30"/>
      <c r="AF58" s="30"/>
    </row>
    <row r="59" spans="1:37" x14ac:dyDescent="0.2">
      <c r="A59" s="13"/>
      <c r="B59" s="13"/>
      <c r="F59" s="13"/>
      <c r="G59" s="19"/>
      <c r="K59" s="13"/>
      <c r="L59" s="13"/>
      <c r="O59" s="13"/>
      <c r="P59" s="13"/>
      <c r="Q59" s="19"/>
      <c r="T59" s="13"/>
      <c r="Y59" s="32" t="s">
        <v>481</v>
      </c>
      <c r="Z59" s="30"/>
      <c r="AF59" s="30"/>
    </row>
    <row r="60" spans="1:37" x14ac:dyDescent="0.2">
      <c r="A60" s="13"/>
      <c r="B60" s="13"/>
      <c r="F60" s="13"/>
      <c r="G60" s="19"/>
      <c r="K60" s="13"/>
      <c r="L60" s="13"/>
      <c r="O60" s="13"/>
      <c r="P60" s="13"/>
      <c r="Q60" s="19"/>
      <c r="T60" s="13"/>
      <c r="Y60" s="32" t="s">
        <v>482</v>
      </c>
      <c r="Z60" s="30"/>
      <c r="AF60" s="30"/>
    </row>
    <row r="61" spans="1:37" x14ac:dyDescent="0.2">
      <c r="A61" s="13"/>
      <c r="B61" s="13"/>
      <c r="F61" s="13"/>
      <c r="G61" s="19"/>
      <c r="K61" s="13"/>
      <c r="L61" s="13"/>
      <c r="O61" s="13"/>
      <c r="P61" s="13"/>
      <c r="Q61" s="19"/>
      <c r="T61" s="13"/>
      <c r="Y61" s="32" t="s">
        <v>483</v>
      </c>
      <c r="Z61" s="30"/>
      <c r="AF61" s="30"/>
    </row>
    <row r="62" spans="1:37" x14ac:dyDescent="0.2">
      <c r="A62" s="13"/>
      <c r="B62" s="13"/>
      <c r="F62" s="13"/>
      <c r="G62" s="19"/>
      <c r="K62" s="13"/>
      <c r="L62" s="13"/>
      <c r="O62" s="13"/>
      <c r="P62" s="13"/>
      <c r="Q62" s="19"/>
      <c r="T62" s="13"/>
      <c r="Y62" s="32" t="s">
        <v>484</v>
      </c>
      <c r="Z62" s="30"/>
      <c r="AF62" s="30"/>
    </row>
    <row r="63" spans="1:37" x14ac:dyDescent="0.2">
      <c r="A63" s="13"/>
      <c r="B63" s="13"/>
      <c r="F63" s="13"/>
      <c r="G63" s="19"/>
      <c r="K63" s="13"/>
      <c r="L63" s="13"/>
      <c r="O63" s="13"/>
      <c r="P63" s="13"/>
      <c r="Q63" s="19"/>
      <c r="T63" s="13"/>
      <c r="Y63" s="32" t="s">
        <v>485</v>
      </c>
      <c r="Z63" s="30"/>
      <c r="AF63" s="30"/>
    </row>
    <row r="64" spans="1:37" x14ac:dyDescent="0.2">
      <c r="A64" s="13"/>
      <c r="B64" s="13"/>
      <c r="F64" s="13"/>
      <c r="G64" s="19"/>
      <c r="K64" s="13"/>
      <c r="L64" s="13"/>
      <c r="O64" s="13"/>
      <c r="P64" s="13"/>
      <c r="Q64" s="19"/>
      <c r="T64" s="13"/>
      <c r="Y64" s="32" t="s">
        <v>486</v>
      </c>
      <c r="Z64" s="30"/>
      <c r="AF64" s="30"/>
    </row>
    <row r="65" spans="1:32" x14ac:dyDescent="0.2">
      <c r="A65" s="13"/>
      <c r="B65" s="13"/>
      <c r="F65" s="13"/>
      <c r="G65" s="19"/>
      <c r="K65" s="13"/>
      <c r="L65" s="13"/>
      <c r="O65" s="13"/>
      <c r="P65" s="13"/>
      <c r="Q65" s="19"/>
      <c r="T65" s="13"/>
      <c r="Y65" s="32" t="s">
        <v>487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488</v>
      </c>
      <c r="Z67" s="30"/>
      <c r="AF67" s="30"/>
    </row>
    <row r="68" spans="1:32" x14ac:dyDescent="0.2">
      <c r="A68" s="13"/>
      <c r="B68" s="13"/>
      <c r="F68" s="13"/>
      <c r="G68" s="19"/>
      <c r="K68" s="13"/>
      <c r="L68" s="13"/>
      <c r="O68" s="13"/>
      <c r="P68" s="13"/>
      <c r="Q68" s="19"/>
      <c r="T68" s="13"/>
      <c r="Y68" s="32" t="s">
        <v>489</v>
      </c>
      <c r="Z68" s="30"/>
      <c r="AF68" s="30"/>
    </row>
    <row r="69" spans="1:32" x14ac:dyDescent="0.2">
      <c r="A69" s="13"/>
      <c r="B69" s="13"/>
      <c r="F69" s="13"/>
      <c r="G69" s="19"/>
      <c r="K69" s="13"/>
      <c r="L69" s="13"/>
      <c r="O69" s="13"/>
      <c r="P69" s="13"/>
      <c r="Q69" s="19"/>
      <c r="T69" s="13"/>
      <c r="Y69" s="32" t="s">
        <v>490</v>
      </c>
      <c r="Z69" s="30"/>
      <c r="AF69" s="30"/>
    </row>
    <row r="70" spans="1:32" x14ac:dyDescent="0.2">
      <c r="A70" s="13"/>
      <c r="B70" s="13"/>
      <c r="Y70" s="32" t="s">
        <v>491</v>
      </c>
    </row>
    <row r="71" spans="1:32" x14ac:dyDescent="0.2">
      <c r="Y71" s="32" t="s">
        <v>492</v>
      </c>
    </row>
    <row r="72" spans="1:32" x14ac:dyDescent="0.2">
      <c r="Y72" s="32" t="s">
        <v>493</v>
      </c>
    </row>
    <row r="73" spans="1:32" x14ac:dyDescent="0.2">
      <c r="Y73" s="32" t="s">
        <v>494</v>
      </c>
    </row>
    <row r="74" spans="1:32" x14ac:dyDescent="0.2">
      <c r="Y74" s="32" t="s">
        <v>495</v>
      </c>
    </row>
    <row r="75" spans="1:32" x14ac:dyDescent="0.2">
      <c r="Y75" s="32" t="s">
        <v>496</v>
      </c>
    </row>
    <row r="76" spans="1:32" x14ac:dyDescent="0.2">
      <c r="Y76" s="32" t="s">
        <v>497</v>
      </c>
    </row>
    <row r="77" spans="1:32" x14ac:dyDescent="0.2">
      <c r="Y77" s="32" t="s">
        <v>498</v>
      </c>
    </row>
    <row r="78" spans="1:32" x14ac:dyDescent="0.2">
      <c r="Y78" s="32" t="s">
        <v>499</v>
      </c>
    </row>
    <row r="79" spans="1:32" x14ac:dyDescent="0.2">
      <c r="Y79" s="32" t="s">
        <v>500</v>
      </c>
    </row>
    <row r="80" spans="1:32" x14ac:dyDescent="0.2">
      <c r="Y80" s="32" t="s">
        <v>501</v>
      </c>
    </row>
    <row r="81" spans="25:25" x14ac:dyDescent="0.2">
      <c r="Y81" s="32" t="s">
        <v>502</v>
      </c>
    </row>
    <row r="82" spans="25:25" x14ac:dyDescent="0.2">
      <c r="Y82" s="32" t="s">
        <v>503</v>
      </c>
    </row>
    <row r="83" spans="25:25" x14ac:dyDescent="0.2">
      <c r="Y83" s="32" t="s">
        <v>504</v>
      </c>
    </row>
    <row r="84" spans="25:25" x14ac:dyDescent="0.2">
      <c r="Y84" s="32" t="s">
        <v>505</v>
      </c>
    </row>
    <row r="85" spans="25:25" x14ac:dyDescent="0.2">
      <c r="Y85" s="32" t="s">
        <v>506</v>
      </c>
    </row>
    <row r="86" spans="25:25" x14ac:dyDescent="0.2">
      <c r="Y86" s="32" t="s">
        <v>507</v>
      </c>
    </row>
    <row r="87" spans="25:25" x14ac:dyDescent="0.2">
      <c r="Y87" s="32" t="s">
        <v>508</v>
      </c>
    </row>
    <row r="88" spans="25:25" x14ac:dyDescent="0.2">
      <c r="Y88" s="32" t="s">
        <v>509</v>
      </c>
    </row>
    <row r="89" spans="25:25" x14ac:dyDescent="0.2">
      <c r="Y89" s="32" t="s">
        <v>510</v>
      </c>
    </row>
    <row r="90" spans="25:25" x14ac:dyDescent="0.2">
      <c r="Y90" s="32" t="s">
        <v>511</v>
      </c>
    </row>
    <row r="91" spans="25:25" x14ac:dyDescent="0.2">
      <c r="Y91" s="32" t="s">
        <v>512</v>
      </c>
    </row>
    <row r="92" spans="25:25" x14ac:dyDescent="0.2">
      <c r="Y92" s="32" t="s">
        <v>513</v>
      </c>
    </row>
    <row r="93" spans="25:25" x14ac:dyDescent="0.2">
      <c r="Y93" s="32" t="s">
        <v>514</v>
      </c>
    </row>
    <row r="94" spans="25:25" x14ac:dyDescent="0.2">
      <c r="Y94" s="32" t="s">
        <v>515</v>
      </c>
    </row>
    <row r="95" spans="25:25" x14ac:dyDescent="0.2">
      <c r="Y95" s="32" t="s">
        <v>516</v>
      </c>
    </row>
    <row r="96" spans="25:25" x14ac:dyDescent="0.2">
      <c r="Y96" s="32" t="s">
        <v>408</v>
      </c>
    </row>
    <row r="97" spans="25:25" x14ac:dyDescent="0.2">
      <c r="Y97" s="32" t="s">
        <v>517</v>
      </c>
    </row>
    <row r="98" spans="25:25" x14ac:dyDescent="0.2">
      <c r="Y98" s="32" t="s">
        <v>518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4" t="s">
        <v>340</v>
      </c>
      <c r="B2" s="405"/>
      <c r="C2" s="405"/>
      <c r="D2" s="405"/>
      <c r="E2" s="405"/>
      <c r="F2" s="406"/>
      <c r="G2" s="519" t="s">
        <v>146</v>
      </c>
      <c r="H2" s="440"/>
      <c r="I2" s="440"/>
      <c r="J2" s="440"/>
      <c r="K2" s="440"/>
      <c r="L2" s="440"/>
      <c r="M2" s="440"/>
      <c r="N2" s="440"/>
      <c r="O2" s="520"/>
      <c r="P2" s="439" t="s">
        <v>59</v>
      </c>
      <c r="Q2" s="440"/>
      <c r="R2" s="440"/>
      <c r="S2" s="440"/>
      <c r="T2" s="440"/>
      <c r="U2" s="440"/>
      <c r="V2" s="440"/>
      <c r="W2" s="440"/>
      <c r="X2" s="520"/>
      <c r="Y2" s="1058"/>
      <c r="Z2" s="837"/>
      <c r="AA2" s="838"/>
      <c r="AB2" s="1062" t="s">
        <v>11</v>
      </c>
      <c r="AC2" s="1063"/>
      <c r="AD2" s="1064"/>
      <c r="AE2" s="249" t="s">
        <v>383</v>
      </c>
      <c r="AF2" s="249"/>
      <c r="AG2" s="249"/>
      <c r="AH2" s="249"/>
      <c r="AI2" s="249" t="s">
        <v>381</v>
      </c>
      <c r="AJ2" s="249"/>
      <c r="AK2" s="249"/>
      <c r="AL2" s="249"/>
      <c r="AM2" s="249" t="s">
        <v>410</v>
      </c>
      <c r="AN2" s="249"/>
      <c r="AO2" s="249"/>
      <c r="AP2" s="243"/>
      <c r="AQ2" s="159" t="s">
        <v>228</v>
      </c>
      <c r="AR2" s="130"/>
      <c r="AS2" s="130"/>
      <c r="AT2" s="131"/>
      <c r="AU2" s="540" t="s">
        <v>134</v>
      </c>
      <c r="AV2" s="540"/>
      <c r="AW2" s="540"/>
      <c r="AX2" s="541"/>
    </row>
    <row r="3" spans="1:50" ht="18.75" customHeight="1" x14ac:dyDescent="0.2">
      <c r="A3" s="404"/>
      <c r="B3" s="405"/>
      <c r="C3" s="405"/>
      <c r="D3" s="405"/>
      <c r="E3" s="405"/>
      <c r="F3" s="406"/>
      <c r="G3" s="420"/>
      <c r="H3" s="402"/>
      <c r="I3" s="402"/>
      <c r="J3" s="402"/>
      <c r="K3" s="402"/>
      <c r="L3" s="402"/>
      <c r="M3" s="402"/>
      <c r="N3" s="402"/>
      <c r="O3" s="421"/>
      <c r="P3" s="442"/>
      <c r="Q3" s="402"/>
      <c r="R3" s="402"/>
      <c r="S3" s="402"/>
      <c r="T3" s="402"/>
      <c r="U3" s="402"/>
      <c r="V3" s="402"/>
      <c r="W3" s="402"/>
      <c r="X3" s="421"/>
      <c r="Y3" s="1059"/>
      <c r="Z3" s="1060"/>
      <c r="AA3" s="1061"/>
      <c r="AB3" s="1065"/>
      <c r="AC3" s="1066"/>
      <c r="AD3" s="1067"/>
      <c r="AE3" s="250"/>
      <c r="AF3" s="250"/>
      <c r="AG3" s="250"/>
      <c r="AH3" s="250"/>
      <c r="AI3" s="250"/>
      <c r="AJ3" s="250"/>
      <c r="AK3" s="250"/>
      <c r="AL3" s="250"/>
      <c r="AM3" s="250"/>
      <c r="AN3" s="250"/>
      <c r="AO3" s="250"/>
      <c r="AP3" s="246"/>
      <c r="AQ3" s="198"/>
      <c r="AR3" s="199"/>
      <c r="AS3" s="133" t="s">
        <v>229</v>
      </c>
      <c r="AT3" s="134"/>
      <c r="AU3" s="199"/>
      <c r="AV3" s="199"/>
      <c r="AW3" s="402" t="s">
        <v>181</v>
      </c>
      <c r="AX3" s="403"/>
    </row>
    <row r="4" spans="1:50" ht="22.5" customHeight="1" x14ac:dyDescent="0.2">
      <c r="A4" s="407"/>
      <c r="B4" s="405"/>
      <c r="C4" s="405"/>
      <c r="D4" s="405"/>
      <c r="E4" s="405"/>
      <c r="F4" s="406"/>
      <c r="G4" s="571"/>
      <c r="H4" s="1035"/>
      <c r="I4" s="1035"/>
      <c r="J4" s="1035"/>
      <c r="K4" s="1035"/>
      <c r="L4" s="1035"/>
      <c r="M4" s="1035"/>
      <c r="N4" s="1035"/>
      <c r="O4" s="1036"/>
      <c r="P4" s="105"/>
      <c r="Q4" s="1043"/>
      <c r="R4" s="1043"/>
      <c r="S4" s="1043"/>
      <c r="T4" s="1043"/>
      <c r="U4" s="1043"/>
      <c r="V4" s="1043"/>
      <c r="W4" s="1043"/>
      <c r="X4" s="1044"/>
      <c r="Y4" s="1053" t="s">
        <v>12</v>
      </c>
      <c r="Z4" s="1054"/>
      <c r="AA4" s="1055"/>
      <c r="AB4" s="468"/>
      <c r="AC4" s="1057"/>
      <c r="AD4" s="1057"/>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2">
      <c r="A5" s="408"/>
      <c r="B5" s="409"/>
      <c r="C5" s="409"/>
      <c r="D5" s="409"/>
      <c r="E5" s="409"/>
      <c r="F5" s="410"/>
      <c r="G5" s="1037"/>
      <c r="H5" s="1038"/>
      <c r="I5" s="1038"/>
      <c r="J5" s="1038"/>
      <c r="K5" s="1038"/>
      <c r="L5" s="1038"/>
      <c r="M5" s="1038"/>
      <c r="N5" s="1038"/>
      <c r="O5" s="1039"/>
      <c r="P5" s="1045"/>
      <c r="Q5" s="1045"/>
      <c r="R5" s="1045"/>
      <c r="S5" s="1045"/>
      <c r="T5" s="1045"/>
      <c r="U5" s="1045"/>
      <c r="V5" s="1045"/>
      <c r="W5" s="1045"/>
      <c r="X5" s="1046"/>
      <c r="Y5" s="422" t="s">
        <v>54</v>
      </c>
      <c r="Z5" s="1050"/>
      <c r="AA5" s="1051"/>
      <c r="AB5" s="530"/>
      <c r="AC5" s="1056"/>
      <c r="AD5" s="1056"/>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2">
      <c r="A6" s="408"/>
      <c r="B6" s="409"/>
      <c r="C6" s="409"/>
      <c r="D6" s="409"/>
      <c r="E6" s="409"/>
      <c r="F6" s="410"/>
      <c r="G6" s="1040"/>
      <c r="H6" s="1041"/>
      <c r="I6" s="1041"/>
      <c r="J6" s="1041"/>
      <c r="K6" s="1041"/>
      <c r="L6" s="1041"/>
      <c r="M6" s="1041"/>
      <c r="N6" s="1041"/>
      <c r="O6" s="1042"/>
      <c r="P6" s="1047"/>
      <c r="Q6" s="1047"/>
      <c r="R6" s="1047"/>
      <c r="S6" s="1047"/>
      <c r="T6" s="1047"/>
      <c r="U6" s="1047"/>
      <c r="V6" s="1047"/>
      <c r="W6" s="1047"/>
      <c r="X6" s="1048"/>
      <c r="Y6" s="1049" t="s">
        <v>13</v>
      </c>
      <c r="Z6" s="1050"/>
      <c r="AA6" s="1051"/>
      <c r="AB6" s="601" t="s">
        <v>182</v>
      </c>
      <c r="AC6" s="1052"/>
      <c r="AD6" s="1052"/>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2">
      <c r="A7" s="225" t="s">
        <v>371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04" t="s">
        <v>340</v>
      </c>
      <c r="B9" s="405"/>
      <c r="C9" s="405"/>
      <c r="D9" s="405"/>
      <c r="E9" s="405"/>
      <c r="F9" s="406"/>
      <c r="G9" s="519" t="s">
        <v>146</v>
      </c>
      <c r="H9" s="440"/>
      <c r="I9" s="440"/>
      <c r="J9" s="440"/>
      <c r="K9" s="440"/>
      <c r="L9" s="440"/>
      <c r="M9" s="440"/>
      <c r="N9" s="440"/>
      <c r="O9" s="520"/>
      <c r="P9" s="439" t="s">
        <v>59</v>
      </c>
      <c r="Q9" s="440"/>
      <c r="R9" s="440"/>
      <c r="S9" s="440"/>
      <c r="T9" s="440"/>
      <c r="U9" s="440"/>
      <c r="V9" s="440"/>
      <c r="W9" s="440"/>
      <c r="X9" s="520"/>
      <c r="Y9" s="1058"/>
      <c r="Z9" s="837"/>
      <c r="AA9" s="838"/>
      <c r="AB9" s="1062" t="s">
        <v>11</v>
      </c>
      <c r="AC9" s="1063"/>
      <c r="AD9" s="1064"/>
      <c r="AE9" s="249" t="s">
        <v>383</v>
      </c>
      <c r="AF9" s="249"/>
      <c r="AG9" s="249"/>
      <c r="AH9" s="249"/>
      <c r="AI9" s="249" t="s">
        <v>381</v>
      </c>
      <c r="AJ9" s="249"/>
      <c r="AK9" s="249"/>
      <c r="AL9" s="249"/>
      <c r="AM9" s="249" t="s">
        <v>410</v>
      </c>
      <c r="AN9" s="249"/>
      <c r="AO9" s="249"/>
      <c r="AP9" s="243"/>
      <c r="AQ9" s="159" t="s">
        <v>228</v>
      </c>
      <c r="AR9" s="130"/>
      <c r="AS9" s="130"/>
      <c r="AT9" s="131"/>
      <c r="AU9" s="540" t="s">
        <v>134</v>
      </c>
      <c r="AV9" s="540"/>
      <c r="AW9" s="540"/>
      <c r="AX9" s="541"/>
    </row>
    <row r="10" spans="1:50" ht="18.75" customHeight="1" x14ac:dyDescent="0.2">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59"/>
      <c r="Z10" s="1060"/>
      <c r="AA10" s="1061"/>
      <c r="AB10" s="1065"/>
      <c r="AC10" s="1066"/>
      <c r="AD10" s="1067"/>
      <c r="AE10" s="250"/>
      <c r="AF10" s="250"/>
      <c r="AG10" s="250"/>
      <c r="AH10" s="250"/>
      <c r="AI10" s="250"/>
      <c r="AJ10" s="250"/>
      <c r="AK10" s="250"/>
      <c r="AL10" s="250"/>
      <c r="AM10" s="250"/>
      <c r="AN10" s="250"/>
      <c r="AO10" s="250"/>
      <c r="AP10" s="246"/>
      <c r="AQ10" s="198"/>
      <c r="AR10" s="199"/>
      <c r="AS10" s="133" t="s">
        <v>229</v>
      </c>
      <c r="AT10" s="134"/>
      <c r="AU10" s="199"/>
      <c r="AV10" s="199"/>
      <c r="AW10" s="402" t="s">
        <v>181</v>
      </c>
      <c r="AX10" s="403"/>
    </row>
    <row r="11" spans="1:50" ht="22.5" customHeight="1" x14ac:dyDescent="0.2">
      <c r="A11" s="407"/>
      <c r="B11" s="405"/>
      <c r="C11" s="405"/>
      <c r="D11" s="405"/>
      <c r="E11" s="405"/>
      <c r="F11" s="406"/>
      <c r="G11" s="571"/>
      <c r="H11" s="1035"/>
      <c r="I11" s="1035"/>
      <c r="J11" s="1035"/>
      <c r="K11" s="1035"/>
      <c r="L11" s="1035"/>
      <c r="M11" s="1035"/>
      <c r="N11" s="1035"/>
      <c r="O11" s="1036"/>
      <c r="P11" s="105"/>
      <c r="Q11" s="1043"/>
      <c r="R11" s="1043"/>
      <c r="S11" s="1043"/>
      <c r="T11" s="1043"/>
      <c r="U11" s="1043"/>
      <c r="V11" s="1043"/>
      <c r="W11" s="1043"/>
      <c r="X11" s="1044"/>
      <c r="Y11" s="1053" t="s">
        <v>12</v>
      </c>
      <c r="Z11" s="1054"/>
      <c r="AA11" s="1055"/>
      <c r="AB11" s="468"/>
      <c r="AC11" s="1057"/>
      <c r="AD11" s="1057"/>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2">
      <c r="A12" s="408"/>
      <c r="B12" s="409"/>
      <c r="C12" s="409"/>
      <c r="D12" s="409"/>
      <c r="E12" s="409"/>
      <c r="F12" s="410"/>
      <c r="G12" s="1037"/>
      <c r="H12" s="1038"/>
      <c r="I12" s="1038"/>
      <c r="J12" s="1038"/>
      <c r="K12" s="1038"/>
      <c r="L12" s="1038"/>
      <c r="M12" s="1038"/>
      <c r="N12" s="1038"/>
      <c r="O12" s="1039"/>
      <c r="P12" s="1045"/>
      <c r="Q12" s="1045"/>
      <c r="R12" s="1045"/>
      <c r="S12" s="1045"/>
      <c r="T12" s="1045"/>
      <c r="U12" s="1045"/>
      <c r="V12" s="1045"/>
      <c r="W12" s="1045"/>
      <c r="X12" s="1046"/>
      <c r="Y12" s="422" t="s">
        <v>54</v>
      </c>
      <c r="Z12" s="1050"/>
      <c r="AA12" s="1051"/>
      <c r="AB12" s="530"/>
      <c r="AC12" s="1056"/>
      <c r="AD12" s="1056"/>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2">
      <c r="A13" s="411"/>
      <c r="B13" s="412"/>
      <c r="C13" s="412"/>
      <c r="D13" s="412"/>
      <c r="E13" s="412"/>
      <c r="F13" s="413"/>
      <c r="G13" s="1040"/>
      <c r="H13" s="1041"/>
      <c r="I13" s="1041"/>
      <c r="J13" s="1041"/>
      <c r="K13" s="1041"/>
      <c r="L13" s="1041"/>
      <c r="M13" s="1041"/>
      <c r="N13" s="1041"/>
      <c r="O13" s="1042"/>
      <c r="P13" s="1047"/>
      <c r="Q13" s="1047"/>
      <c r="R13" s="1047"/>
      <c r="S13" s="1047"/>
      <c r="T13" s="1047"/>
      <c r="U13" s="1047"/>
      <c r="V13" s="1047"/>
      <c r="W13" s="1047"/>
      <c r="X13" s="1048"/>
      <c r="Y13" s="1049" t="s">
        <v>13</v>
      </c>
      <c r="Z13" s="1050"/>
      <c r="AA13" s="1051"/>
      <c r="AB13" s="601" t="s">
        <v>182</v>
      </c>
      <c r="AC13" s="1052"/>
      <c r="AD13" s="1052"/>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2">
      <c r="A14" s="225" t="s">
        <v>371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04" t="s">
        <v>340</v>
      </c>
      <c r="B16" s="405"/>
      <c r="C16" s="405"/>
      <c r="D16" s="405"/>
      <c r="E16" s="405"/>
      <c r="F16" s="406"/>
      <c r="G16" s="519" t="s">
        <v>146</v>
      </c>
      <c r="H16" s="440"/>
      <c r="I16" s="440"/>
      <c r="J16" s="440"/>
      <c r="K16" s="440"/>
      <c r="L16" s="440"/>
      <c r="M16" s="440"/>
      <c r="N16" s="440"/>
      <c r="O16" s="520"/>
      <c r="P16" s="439" t="s">
        <v>59</v>
      </c>
      <c r="Q16" s="440"/>
      <c r="R16" s="440"/>
      <c r="S16" s="440"/>
      <c r="T16" s="440"/>
      <c r="U16" s="440"/>
      <c r="V16" s="440"/>
      <c r="W16" s="440"/>
      <c r="X16" s="520"/>
      <c r="Y16" s="1058"/>
      <c r="Z16" s="837"/>
      <c r="AA16" s="838"/>
      <c r="AB16" s="1062" t="s">
        <v>11</v>
      </c>
      <c r="AC16" s="1063"/>
      <c r="AD16" s="1064"/>
      <c r="AE16" s="249" t="s">
        <v>383</v>
      </c>
      <c r="AF16" s="249"/>
      <c r="AG16" s="249"/>
      <c r="AH16" s="249"/>
      <c r="AI16" s="249" t="s">
        <v>381</v>
      </c>
      <c r="AJ16" s="249"/>
      <c r="AK16" s="249"/>
      <c r="AL16" s="249"/>
      <c r="AM16" s="249" t="s">
        <v>410</v>
      </c>
      <c r="AN16" s="249"/>
      <c r="AO16" s="249"/>
      <c r="AP16" s="243"/>
      <c r="AQ16" s="159" t="s">
        <v>228</v>
      </c>
      <c r="AR16" s="130"/>
      <c r="AS16" s="130"/>
      <c r="AT16" s="131"/>
      <c r="AU16" s="540" t="s">
        <v>134</v>
      </c>
      <c r="AV16" s="540"/>
      <c r="AW16" s="540"/>
      <c r="AX16" s="541"/>
    </row>
    <row r="17" spans="1:50" ht="18.75" customHeight="1" x14ac:dyDescent="0.2">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59"/>
      <c r="Z17" s="1060"/>
      <c r="AA17" s="1061"/>
      <c r="AB17" s="1065"/>
      <c r="AC17" s="1066"/>
      <c r="AD17" s="1067"/>
      <c r="AE17" s="250"/>
      <c r="AF17" s="250"/>
      <c r="AG17" s="250"/>
      <c r="AH17" s="250"/>
      <c r="AI17" s="250"/>
      <c r="AJ17" s="250"/>
      <c r="AK17" s="250"/>
      <c r="AL17" s="250"/>
      <c r="AM17" s="250"/>
      <c r="AN17" s="250"/>
      <c r="AO17" s="250"/>
      <c r="AP17" s="246"/>
      <c r="AQ17" s="198"/>
      <c r="AR17" s="199"/>
      <c r="AS17" s="133" t="s">
        <v>229</v>
      </c>
      <c r="AT17" s="134"/>
      <c r="AU17" s="199"/>
      <c r="AV17" s="199"/>
      <c r="AW17" s="402" t="s">
        <v>181</v>
      </c>
      <c r="AX17" s="403"/>
    </row>
    <row r="18" spans="1:50" ht="22.5" customHeight="1" x14ac:dyDescent="0.2">
      <c r="A18" s="407"/>
      <c r="B18" s="405"/>
      <c r="C18" s="405"/>
      <c r="D18" s="405"/>
      <c r="E18" s="405"/>
      <c r="F18" s="406"/>
      <c r="G18" s="571"/>
      <c r="H18" s="1035"/>
      <c r="I18" s="1035"/>
      <c r="J18" s="1035"/>
      <c r="K18" s="1035"/>
      <c r="L18" s="1035"/>
      <c r="M18" s="1035"/>
      <c r="N18" s="1035"/>
      <c r="O18" s="1036"/>
      <c r="P18" s="105"/>
      <c r="Q18" s="1043"/>
      <c r="R18" s="1043"/>
      <c r="S18" s="1043"/>
      <c r="T18" s="1043"/>
      <c r="U18" s="1043"/>
      <c r="V18" s="1043"/>
      <c r="W18" s="1043"/>
      <c r="X18" s="1044"/>
      <c r="Y18" s="1053" t="s">
        <v>12</v>
      </c>
      <c r="Z18" s="1054"/>
      <c r="AA18" s="1055"/>
      <c r="AB18" s="468"/>
      <c r="AC18" s="1057"/>
      <c r="AD18" s="1057"/>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2">
      <c r="A19" s="408"/>
      <c r="B19" s="409"/>
      <c r="C19" s="409"/>
      <c r="D19" s="409"/>
      <c r="E19" s="409"/>
      <c r="F19" s="410"/>
      <c r="G19" s="1037"/>
      <c r="H19" s="1038"/>
      <c r="I19" s="1038"/>
      <c r="J19" s="1038"/>
      <c r="K19" s="1038"/>
      <c r="L19" s="1038"/>
      <c r="M19" s="1038"/>
      <c r="N19" s="1038"/>
      <c r="O19" s="1039"/>
      <c r="P19" s="1045"/>
      <c r="Q19" s="1045"/>
      <c r="R19" s="1045"/>
      <c r="S19" s="1045"/>
      <c r="T19" s="1045"/>
      <c r="U19" s="1045"/>
      <c r="V19" s="1045"/>
      <c r="W19" s="1045"/>
      <c r="X19" s="1046"/>
      <c r="Y19" s="422" t="s">
        <v>54</v>
      </c>
      <c r="Z19" s="1050"/>
      <c r="AA19" s="1051"/>
      <c r="AB19" s="530"/>
      <c r="AC19" s="1056"/>
      <c r="AD19" s="1056"/>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2">
      <c r="A20" s="411"/>
      <c r="B20" s="412"/>
      <c r="C20" s="412"/>
      <c r="D20" s="412"/>
      <c r="E20" s="412"/>
      <c r="F20" s="413"/>
      <c r="G20" s="1040"/>
      <c r="H20" s="1041"/>
      <c r="I20" s="1041"/>
      <c r="J20" s="1041"/>
      <c r="K20" s="1041"/>
      <c r="L20" s="1041"/>
      <c r="M20" s="1041"/>
      <c r="N20" s="1041"/>
      <c r="O20" s="1042"/>
      <c r="P20" s="1047"/>
      <c r="Q20" s="1047"/>
      <c r="R20" s="1047"/>
      <c r="S20" s="1047"/>
      <c r="T20" s="1047"/>
      <c r="U20" s="1047"/>
      <c r="V20" s="1047"/>
      <c r="W20" s="1047"/>
      <c r="X20" s="1048"/>
      <c r="Y20" s="1049" t="s">
        <v>13</v>
      </c>
      <c r="Z20" s="1050"/>
      <c r="AA20" s="1051"/>
      <c r="AB20" s="601" t="s">
        <v>182</v>
      </c>
      <c r="AC20" s="1052"/>
      <c r="AD20" s="1052"/>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2">
      <c r="A21" s="225" t="s">
        <v>371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04" t="s">
        <v>340</v>
      </c>
      <c r="B23" s="405"/>
      <c r="C23" s="405"/>
      <c r="D23" s="405"/>
      <c r="E23" s="405"/>
      <c r="F23" s="406"/>
      <c r="G23" s="519" t="s">
        <v>146</v>
      </c>
      <c r="H23" s="440"/>
      <c r="I23" s="440"/>
      <c r="J23" s="440"/>
      <c r="K23" s="440"/>
      <c r="L23" s="440"/>
      <c r="M23" s="440"/>
      <c r="N23" s="440"/>
      <c r="O23" s="520"/>
      <c r="P23" s="439" t="s">
        <v>59</v>
      </c>
      <c r="Q23" s="440"/>
      <c r="R23" s="440"/>
      <c r="S23" s="440"/>
      <c r="T23" s="440"/>
      <c r="U23" s="440"/>
      <c r="V23" s="440"/>
      <c r="W23" s="440"/>
      <c r="X23" s="520"/>
      <c r="Y23" s="1058"/>
      <c r="Z23" s="837"/>
      <c r="AA23" s="838"/>
      <c r="AB23" s="1062" t="s">
        <v>11</v>
      </c>
      <c r="AC23" s="1063"/>
      <c r="AD23" s="1064"/>
      <c r="AE23" s="249" t="s">
        <v>383</v>
      </c>
      <c r="AF23" s="249"/>
      <c r="AG23" s="249"/>
      <c r="AH23" s="249"/>
      <c r="AI23" s="249" t="s">
        <v>381</v>
      </c>
      <c r="AJ23" s="249"/>
      <c r="AK23" s="249"/>
      <c r="AL23" s="249"/>
      <c r="AM23" s="249" t="s">
        <v>410</v>
      </c>
      <c r="AN23" s="249"/>
      <c r="AO23" s="249"/>
      <c r="AP23" s="243"/>
      <c r="AQ23" s="159" t="s">
        <v>228</v>
      </c>
      <c r="AR23" s="130"/>
      <c r="AS23" s="130"/>
      <c r="AT23" s="131"/>
      <c r="AU23" s="540" t="s">
        <v>134</v>
      </c>
      <c r="AV23" s="540"/>
      <c r="AW23" s="540"/>
      <c r="AX23" s="541"/>
    </row>
    <row r="24" spans="1:50" ht="18.75" customHeight="1" x14ac:dyDescent="0.2">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59"/>
      <c r="Z24" s="1060"/>
      <c r="AA24" s="1061"/>
      <c r="AB24" s="1065"/>
      <c r="AC24" s="1066"/>
      <c r="AD24" s="1067"/>
      <c r="AE24" s="250"/>
      <c r="AF24" s="250"/>
      <c r="AG24" s="250"/>
      <c r="AH24" s="250"/>
      <c r="AI24" s="250"/>
      <c r="AJ24" s="250"/>
      <c r="AK24" s="250"/>
      <c r="AL24" s="250"/>
      <c r="AM24" s="250"/>
      <c r="AN24" s="250"/>
      <c r="AO24" s="250"/>
      <c r="AP24" s="246"/>
      <c r="AQ24" s="198"/>
      <c r="AR24" s="199"/>
      <c r="AS24" s="133" t="s">
        <v>229</v>
      </c>
      <c r="AT24" s="134"/>
      <c r="AU24" s="199"/>
      <c r="AV24" s="199"/>
      <c r="AW24" s="402" t="s">
        <v>181</v>
      </c>
      <c r="AX24" s="403"/>
    </row>
    <row r="25" spans="1:50" ht="22.5" customHeight="1" x14ac:dyDescent="0.2">
      <c r="A25" s="407"/>
      <c r="B25" s="405"/>
      <c r="C25" s="405"/>
      <c r="D25" s="405"/>
      <c r="E25" s="405"/>
      <c r="F25" s="406"/>
      <c r="G25" s="571"/>
      <c r="H25" s="1035"/>
      <c r="I25" s="1035"/>
      <c r="J25" s="1035"/>
      <c r="K25" s="1035"/>
      <c r="L25" s="1035"/>
      <c r="M25" s="1035"/>
      <c r="N25" s="1035"/>
      <c r="O25" s="1036"/>
      <c r="P25" s="105"/>
      <c r="Q25" s="1043"/>
      <c r="R25" s="1043"/>
      <c r="S25" s="1043"/>
      <c r="T25" s="1043"/>
      <c r="U25" s="1043"/>
      <c r="V25" s="1043"/>
      <c r="W25" s="1043"/>
      <c r="X25" s="1044"/>
      <c r="Y25" s="1053" t="s">
        <v>12</v>
      </c>
      <c r="Z25" s="1054"/>
      <c r="AA25" s="1055"/>
      <c r="AB25" s="468"/>
      <c r="AC25" s="1057"/>
      <c r="AD25" s="1057"/>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2">
      <c r="A26" s="408"/>
      <c r="B26" s="409"/>
      <c r="C26" s="409"/>
      <c r="D26" s="409"/>
      <c r="E26" s="409"/>
      <c r="F26" s="410"/>
      <c r="G26" s="1037"/>
      <c r="H26" s="1038"/>
      <c r="I26" s="1038"/>
      <c r="J26" s="1038"/>
      <c r="K26" s="1038"/>
      <c r="L26" s="1038"/>
      <c r="M26" s="1038"/>
      <c r="N26" s="1038"/>
      <c r="O26" s="1039"/>
      <c r="P26" s="1045"/>
      <c r="Q26" s="1045"/>
      <c r="R26" s="1045"/>
      <c r="S26" s="1045"/>
      <c r="T26" s="1045"/>
      <c r="U26" s="1045"/>
      <c r="V26" s="1045"/>
      <c r="W26" s="1045"/>
      <c r="X26" s="1046"/>
      <c r="Y26" s="422" t="s">
        <v>54</v>
      </c>
      <c r="Z26" s="1050"/>
      <c r="AA26" s="1051"/>
      <c r="AB26" s="530"/>
      <c r="AC26" s="1056"/>
      <c r="AD26" s="1056"/>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2">
      <c r="A27" s="411"/>
      <c r="B27" s="412"/>
      <c r="C27" s="412"/>
      <c r="D27" s="412"/>
      <c r="E27" s="412"/>
      <c r="F27" s="413"/>
      <c r="G27" s="1040"/>
      <c r="H27" s="1041"/>
      <c r="I27" s="1041"/>
      <c r="J27" s="1041"/>
      <c r="K27" s="1041"/>
      <c r="L27" s="1041"/>
      <c r="M27" s="1041"/>
      <c r="N27" s="1041"/>
      <c r="O27" s="1042"/>
      <c r="P27" s="1047"/>
      <c r="Q27" s="1047"/>
      <c r="R27" s="1047"/>
      <c r="S27" s="1047"/>
      <c r="T27" s="1047"/>
      <c r="U27" s="1047"/>
      <c r="V27" s="1047"/>
      <c r="W27" s="1047"/>
      <c r="X27" s="1048"/>
      <c r="Y27" s="1049" t="s">
        <v>13</v>
      </c>
      <c r="Z27" s="1050"/>
      <c r="AA27" s="1051"/>
      <c r="AB27" s="601" t="s">
        <v>182</v>
      </c>
      <c r="AC27" s="1052"/>
      <c r="AD27" s="1052"/>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2">
      <c r="A28" s="225" t="s">
        <v>371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04" t="s">
        <v>340</v>
      </c>
      <c r="B30" s="405"/>
      <c r="C30" s="405"/>
      <c r="D30" s="405"/>
      <c r="E30" s="405"/>
      <c r="F30" s="406"/>
      <c r="G30" s="519" t="s">
        <v>146</v>
      </c>
      <c r="H30" s="440"/>
      <c r="I30" s="440"/>
      <c r="J30" s="440"/>
      <c r="K30" s="440"/>
      <c r="L30" s="440"/>
      <c r="M30" s="440"/>
      <c r="N30" s="440"/>
      <c r="O30" s="520"/>
      <c r="P30" s="439" t="s">
        <v>59</v>
      </c>
      <c r="Q30" s="440"/>
      <c r="R30" s="440"/>
      <c r="S30" s="440"/>
      <c r="T30" s="440"/>
      <c r="U30" s="440"/>
      <c r="V30" s="440"/>
      <c r="W30" s="440"/>
      <c r="X30" s="520"/>
      <c r="Y30" s="1058"/>
      <c r="Z30" s="837"/>
      <c r="AA30" s="838"/>
      <c r="AB30" s="1062" t="s">
        <v>11</v>
      </c>
      <c r="AC30" s="1063"/>
      <c r="AD30" s="1064"/>
      <c r="AE30" s="249" t="s">
        <v>383</v>
      </c>
      <c r="AF30" s="249"/>
      <c r="AG30" s="249"/>
      <c r="AH30" s="249"/>
      <c r="AI30" s="249" t="s">
        <v>381</v>
      </c>
      <c r="AJ30" s="249"/>
      <c r="AK30" s="249"/>
      <c r="AL30" s="249"/>
      <c r="AM30" s="249" t="s">
        <v>410</v>
      </c>
      <c r="AN30" s="249"/>
      <c r="AO30" s="249"/>
      <c r="AP30" s="243"/>
      <c r="AQ30" s="159" t="s">
        <v>228</v>
      </c>
      <c r="AR30" s="130"/>
      <c r="AS30" s="130"/>
      <c r="AT30" s="131"/>
      <c r="AU30" s="540" t="s">
        <v>134</v>
      </c>
      <c r="AV30" s="540"/>
      <c r="AW30" s="540"/>
      <c r="AX30" s="541"/>
    </row>
    <row r="31" spans="1:50" ht="18.75" customHeight="1" x14ac:dyDescent="0.2">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59"/>
      <c r="Z31" s="1060"/>
      <c r="AA31" s="1061"/>
      <c r="AB31" s="1065"/>
      <c r="AC31" s="1066"/>
      <c r="AD31" s="1067"/>
      <c r="AE31" s="250"/>
      <c r="AF31" s="250"/>
      <c r="AG31" s="250"/>
      <c r="AH31" s="250"/>
      <c r="AI31" s="250"/>
      <c r="AJ31" s="250"/>
      <c r="AK31" s="250"/>
      <c r="AL31" s="250"/>
      <c r="AM31" s="250"/>
      <c r="AN31" s="250"/>
      <c r="AO31" s="250"/>
      <c r="AP31" s="246"/>
      <c r="AQ31" s="198"/>
      <c r="AR31" s="199"/>
      <c r="AS31" s="133" t="s">
        <v>229</v>
      </c>
      <c r="AT31" s="134"/>
      <c r="AU31" s="199"/>
      <c r="AV31" s="199"/>
      <c r="AW31" s="402" t="s">
        <v>181</v>
      </c>
      <c r="AX31" s="403"/>
    </row>
    <row r="32" spans="1:50" ht="22.5" customHeight="1" x14ac:dyDescent="0.2">
      <c r="A32" s="407"/>
      <c r="B32" s="405"/>
      <c r="C32" s="405"/>
      <c r="D32" s="405"/>
      <c r="E32" s="405"/>
      <c r="F32" s="406"/>
      <c r="G32" s="571"/>
      <c r="H32" s="1035"/>
      <c r="I32" s="1035"/>
      <c r="J32" s="1035"/>
      <c r="K32" s="1035"/>
      <c r="L32" s="1035"/>
      <c r="M32" s="1035"/>
      <c r="N32" s="1035"/>
      <c r="O32" s="1036"/>
      <c r="P32" s="105"/>
      <c r="Q32" s="1043"/>
      <c r="R32" s="1043"/>
      <c r="S32" s="1043"/>
      <c r="T32" s="1043"/>
      <c r="U32" s="1043"/>
      <c r="V32" s="1043"/>
      <c r="W32" s="1043"/>
      <c r="X32" s="1044"/>
      <c r="Y32" s="1053" t="s">
        <v>12</v>
      </c>
      <c r="Z32" s="1054"/>
      <c r="AA32" s="1055"/>
      <c r="AB32" s="468"/>
      <c r="AC32" s="1057"/>
      <c r="AD32" s="1057"/>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2">
      <c r="A33" s="408"/>
      <c r="B33" s="409"/>
      <c r="C33" s="409"/>
      <c r="D33" s="409"/>
      <c r="E33" s="409"/>
      <c r="F33" s="410"/>
      <c r="G33" s="1037"/>
      <c r="H33" s="1038"/>
      <c r="I33" s="1038"/>
      <c r="J33" s="1038"/>
      <c r="K33" s="1038"/>
      <c r="L33" s="1038"/>
      <c r="M33" s="1038"/>
      <c r="N33" s="1038"/>
      <c r="O33" s="1039"/>
      <c r="P33" s="1045"/>
      <c r="Q33" s="1045"/>
      <c r="R33" s="1045"/>
      <c r="S33" s="1045"/>
      <c r="T33" s="1045"/>
      <c r="U33" s="1045"/>
      <c r="V33" s="1045"/>
      <c r="W33" s="1045"/>
      <c r="X33" s="1046"/>
      <c r="Y33" s="422" t="s">
        <v>54</v>
      </c>
      <c r="Z33" s="1050"/>
      <c r="AA33" s="1051"/>
      <c r="AB33" s="530"/>
      <c r="AC33" s="1056"/>
      <c r="AD33" s="1056"/>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2">
      <c r="A34" s="411"/>
      <c r="B34" s="412"/>
      <c r="C34" s="412"/>
      <c r="D34" s="412"/>
      <c r="E34" s="412"/>
      <c r="F34" s="413"/>
      <c r="G34" s="1040"/>
      <c r="H34" s="1041"/>
      <c r="I34" s="1041"/>
      <c r="J34" s="1041"/>
      <c r="K34" s="1041"/>
      <c r="L34" s="1041"/>
      <c r="M34" s="1041"/>
      <c r="N34" s="1041"/>
      <c r="O34" s="1042"/>
      <c r="P34" s="1047"/>
      <c r="Q34" s="1047"/>
      <c r="R34" s="1047"/>
      <c r="S34" s="1047"/>
      <c r="T34" s="1047"/>
      <c r="U34" s="1047"/>
      <c r="V34" s="1047"/>
      <c r="W34" s="1047"/>
      <c r="X34" s="1048"/>
      <c r="Y34" s="1049" t="s">
        <v>13</v>
      </c>
      <c r="Z34" s="1050"/>
      <c r="AA34" s="1051"/>
      <c r="AB34" s="601" t="s">
        <v>182</v>
      </c>
      <c r="AC34" s="1052"/>
      <c r="AD34" s="1052"/>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2">
      <c r="A35" s="225" t="s">
        <v>371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04" t="s">
        <v>340</v>
      </c>
      <c r="B37" s="405"/>
      <c r="C37" s="405"/>
      <c r="D37" s="405"/>
      <c r="E37" s="405"/>
      <c r="F37" s="406"/>
      <c r="G37" s="519" t="s">
        <v>146</v>
      </c>
      <c r="H37" s="440"/>
      <c r="I37" s="440"/>
      <c r="J37" s="440"/>
      <c r="K37" s="440"/>
      <c r="L37" s="440"/>
      <c r="M37" s="440"/>
      <c r="N37" s="440"/>
      <c r="O37" s="520"/>
      <c r="P37" s="439" t="s">
        <v>59</v>
      </c>
      <c r="Q37" s="440"/>
      <c r="R37" s="440"/>
      <c r="S37" s="440"/>
      <c r="T37" s="440"/>
      <c r="U37" s="440"/>
      <c r="V37" s="440"/>
      <c r="W37" s="440"/>
      <c r="X37" s="520"/>
      <c r="Y37" s="1058"/>
      <c r="Z37" s="837"/>
      <c r="AA37" s="838"/>
      <c r="AB37" s="1062" t="s">
        <v>11</v>
      </c>
      <c r="AC37" s="1063"/>
      <c r="AD37" s="1064"/>
      <c r="AE37" s="249" t="s">
        <v>383</v>
      </c>
      <c r="AF37" s="249"/>
      <c r="AG37" s="249"/>
      <c r="AH37" s="249"/>
      <c r="AI37" s="249" t="s">
        <v>381</v>
      </c>
      <c r="AJ37" s="249"/>
      <c r="AK37" s="249"/>
      <c r="AL37" s="249"/>
      <c r="AM37" s="249" t="s">
        <v>410</v>
      </c>
      <c r="AN37" s="249"/>
      <c r="AO37" s="249"/>
      <c r="AP37" s="243"/>
      <c r="AQ37" s="159" t="s">
        <v>228</v>
      </c>
      <c r="AR37" s="130"/>
      <c r="AS37" s="130"/>
      <c r="AT37" s="131"/>
      <c r="AU37" s="540" t="s">
        <v>134</v>
      </c>
      <c r="AV37" s="540"/>
      <c r="AW37" s="540"/>
      <c r="AX37" s="541"/>
    </row>
    <row r="38" spans="1:50" ht="18.75" customHeight="1" x14ac:dyDescent="0.2">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59"/>
      <c r="Z38" s="1060"/>
      <c r="AA38" s="1061"/>
      <c r="AB38" s="1065"/>
      <c r="AC38" s="1066"/>
      <c r="AD38" s="1067"/>
      <c r="AE38" s="250"/>
      <c r="AF38" s="250"/>
      <c r="AG38" s="250"/>
      <c r="AH38" s="250"/>
      <c r="AI38" s="250"/>
      <c r="AJ38" s="250"/>
      <c r="AK38" s="250"/>
      <c r="AL38" s="250"/>
      <c r="AM38" s="250"/>
      <c r="AN38" s="250"/>
      <c r="AO38" s="250"/>
      <c r="AP38" s="246"/>
      <c r="AQ38" s="198"/>
      <c r="AR38" s="199"/>
      <c r="AS38" s="133" t="s">
        <v>229</v>
      </c>
      <c r="AT38" s="134"/>
      <c r="AU38" s="199"/>
      <c r="AV38" s="199"/>
      <c r="AW38" s="402" t="s">
        <v>181</v>
      </c>
      <c r="AX38" s="403"/>
    </row>
    <row r="39" spans="1:50" ht="22.5" customHeight="1" x14ac:dyDescent="0.2">
      <c r="A39" s="407"/>
      <c r="B39" s="405"/>
      <c r="C39" s="405"/>
      <c r="D39" s="405"/>
      <c r="E39" s="405"/>
      <c r="F39" s="406"/>
      <c r="G39" s="571"/>
      <c r="H39" s="1035"/>
      <c r="I39" s="1035"/>
      <c r="J39" s="1035"/>
      <c r="K39" s="1035"/>
      <c r="L39" s="1035"/>
      <c r="M39" s="1035"/>
      <c r="N39" s="1035"/>
      <c r="O39" s="1036"/>
      <c r="P39" s="105"/>
      <c r="Q39" s="1043"/>
      <c r="R39" s="1043"/>
      <c r="S39" s="1043"/>
      <c r="T39" s="1043"/>
      <c r="U39" s="1043"/>
      <c r="V39" s="1043"/>
      <c r="W39" s="1043"/>
      <c r="X39" s="1044"/>
      <c r="Y39" s="1053" t="s">
        <v>12</v>
      </c>
      <c r="Z39" s="1054"/>
      <c r="AA39" s="1055"/>
      <c r="AB39" s="468"/>
      <c r="AC39" s="1057"/>
      <c r="AD39" s="1057"/>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2">
      <c r="A40" s="408"/>
      <c r="B40" s="409"/>
      <c r="C40" s="409"/>
      <c r="D40" s="409"/>
      <c r="E40" s="409"/>
      <c r="F40" s="410"/>
      <c r="G40" s="1037"/>
      <c r="H40" s="1038"/>
      <c r="I40" s="1038"/>
      <c r="J40" s="1038"/>
      <c r="K40" s="1038"/>
      <c r="L40" s="1038"/>
      <c r="M40" s="1038"/>
      <c r="N40" s="1038"/>
      <c r="O40" s="1039"/>
      <c r="P40" s="1045"/>
      <c r="Q40" s="1045"/>
      <c r="R40" s="1045"/>
      <c r="S40" s="1045"/>
      <c r="T40" s="1045"/>
      <c r="U40" s="1045"/>
      <c r="V40" s="1045"/>
      <c r="W40" s="1045"/>
      <c r="X40" s="1046"/>
      <c r="Y40" s="422" t="s">
        <v>54</v>
      </c>
      <c r="Z40" s="1050"/>
      <c r="AA40" s="1051"/>
      <c r="AB40" s="530"/>
      <c r="AC40" s="1056"/>
      <c r="AD40" s="105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2">
      <c r="A41" s="411"/>
      <c r="B41" s="412"/>
      <c r="C41" s="412"/>
      <c r="D41" s="412"/>
      <c r="E41" s="412"/>
      <c r="F41" s="413"/>
      <c r="G41" s="1040"/>
      <c r="H41" s="1041"/>
      <c r="I41" s="1041"/>
      <c r="J41" s="1041"/>
      <c r="K41" s="1041"/>
      <c r="L41" s="1041"/>
      <c r="M41" s="1041"/>
      <c r="N41" s="1041"/>
      <c r="O41" s="1042"/>
      <c r="P41" s="1047"/>
      <c r="Q41" s="1047"/>
      <c r="R41" s="1047"/>
      <c r="S41" s="1047"/>
      <c r="T41" s="1047"/>
      <c r="U41" s="1047"/>
      <c r="V41" s="1047"/>
      <c r="W41" s="1047"/>
      <c r="X41" s="1048"/>
      <c r="Y41" s="1049" t="s">
        <v>13</v>
      </c>
      <c r="Z41" s="1050"/>
      <c r="AA41" s="1051"/>
      <c r="AB41" s="601" t="s">
        <v>182</v>
      </c>
      <c r="AC41" s="1052"/>
      <c r="AD41" s="1052"/>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2">
      <c r="A42" s="225" t="s">
        <v>371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04" t="s">
        <v>340</v>
      </c>
      <c r="B44" s="405"/>
      <c r="C44" s="405"/>
      <c r="D44" s="405"/>
      <c r="E44" s="405"/>
      <c r="F44" s="406"/>
      <c r="G44" s="519" t="s">
        <v>146</v>
      </c>
      <c r="H44" s="440"/>
      <c r="I44" s="440"/>
      <c r="J44" s="440"/>
      <c r="K44" s="440"/>
      <c r="L44" s="440"/>
      <c r="M44" s="440"/>
      <c r="N44" s="440"/>
      <c r="O44" s="520"/>
      <c r="P44" s="439" t="s">
        <v>59</v>
      </c>
      <c r="Q44" s="440"/>
      <c r="R44" s="440"/>
      <c r="S44" s="440"/>
      <c r="T44" s="440"/>
      <c r="U44" s="440"/>
      <c r="V44" s="440"/>
      <c r="W44" s="440"/>
      <c r="X44" s="520"/>
      <c r="Y44" s="1058"/>
      <c r="Z44" s="837"/>
      <c r="AA44" s="838"/>
      <c r="AB44" s="1062" t="s">
        <v>11</v>
      </c>
      <c r="AC44" s="1063"/>
      <c r="AD44" s="1064"/>
      <c r="AE44" s="249" t="s">
        <v>383</v>
      </c>
      <c r="AF44" s="249"/>
      <c r="AG44" s="249"/>
      <c r="AH44" s="249"/>
      <c r="AI44" s="249" t="s">
        <v>381</v>
      </c>
      <c r="AJ44" s="249"/>
      <c r="AK44" s="249"/>
      <c r="AL44" s="249"/>
      <c r="AM44" s="249" t="s">
        <v>410</v>
      </c>
      <c r="AN44" s="249"/>
      <c r="AO44" s="249"/>
      <c r="AP44" s="243"/>
      <c r="AQ44" s="159" t="s">
        <v>228</v>
      </c>
      <c r="AR44" s="130"/>
      <c r="AS44" s="130"/>
      <c r="AT44" s="131"/>
      <c r="AU44" s="540" t="s">
        <v>134</v>
      </c>
      <c r="AV44" s="540"/>
      <c r="AW44" s="540"/>
      <c r="AX44" s="541"/>
    </row>
    <row r="45" spans="1:50" ht="18.75" customHeight="1" x14ac:dyDescent="0.2">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59"/>
      <c r="Z45" s="1060"/>
      <c r="AA45" s="1061"/>
      <c r="AB45" s="1065"/>
      <c r="AC45" s="1066"/>
      <c r="AD45" s="1067"/>
      <c r="AE45" s="250"/>
      <c r="AF45" s="250"/>
      <c r="AG45" s="250"/>
      <c r="AH45" s="250"/>
      <c r="AI45" s="250"/>
      <c r="AJ45" s="250"/>
      <c r="AK45" s="250"/>
      <c r="AL45" s="250"/>
      <c r="AM45" s="250"/>
      <c r="AN45" s="250"/>
      <c r="AO45" s="250"/>
      <c r="AP45" s="246"/>
      <c r="AQ45" s="198"/>
      <c r="AR45" s="199"/>
      <c r="AS45" s="133" t="s">
        <v>229</v>
      </c>
      <c r="AT45" s="134"/>
      <c r="AU45" s="199"/>
      <c r="AV45" s="199"/>
      <c r="AW45" s="402" t="s">
        <v>181</v>
      </c>
      <c r="AX45" s="403"/>
    </row>
    <row r="46" spans="1:50" ht="22.5" customHeight="1" x14ac:dyDescent="0.2">
      <c r="A46" s="407"/>
      <c r="B46" s="405"/>
      <c r="C46" s="405"/>
      <c r="D46" s="405"/>
      <c r="E46" s="405"/>
      <c r="F46" s="406"/>
      <c r="G46" s="571"/>
      <c r="H46" s="1035"/>
      <c r="I46" s="1035"/>
      <c r="J46" s="1035"/>
      <c r="K46" s="1035"/>
      <c r="L46" s="1035"/>
      <c r="M46" s="1035"/>
      <c r="N46" s="1035"/>
      <c r="O46" s="1036"/>
      <c r="P46" s="105"/>
      <c r="Q46" s="1043"/>
      <c r="R46" s="1043"/>
      <c r="S46" s="1043"/>
      <c r="T46" s="1043"/>
      <c r="U46" s="1043"/>
      <c r="V46" s="1043"/>
      <c r="W46" s="1043"/>
      <c r="X46" s="1044"/>
      <c r="Y46" s="1053" t="s">
        <v>12</v>
      </c>
      <c r="Z46" s="1054"/>
      <c r="AA46" s="1055"/>
      <c r="AB46" s="468"/>
      <c r="AC46" s="1057"/>
      <c r="AD46" s="1057"/>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2">
      <c r="A47" s="408"/>
      <c r="B47" s="409"/>
      <c r="C47" s="409"/>
      <c r="D47" s="409"/>
      <c r="E47" s="409"/>
      <c r="F47" s="410"/>
      <c r="G47" s="1037"/>
      <c r="H47" s="1038"/>
      <c r="I47" s="1038"/>
      <c r="J47" s="1038"/>
      <c r="K47" s="1038"/>
      <c r="L47" s="1038"/>
      <c r="M47" s="1038"/>
      <c r="N47" s="1038"/>
      <c r="O47" s="1039"/>
      <c r="P47" s="1045"/>
      <c r="Q47" s="1045"/>
      <c r="R47" s="1045"/>
      <c r="S47" s="1045"/>
      <c r="T47" s="1045"/>
      <c r="U47" s="1045"/>
      <c r="V47" s="1045"/>
      <c r="W47" s="1045"/>
      <c r="X47" s="1046"/>
      <c r="Y47" s="422" t="s">
        <v>54</v>
      </c>
      <c r="Z47" s="1050"/>
      <c r="AA47" s="1051"/>
      <c r="AB47" s="530"/>
      <c r="AC47" s="1056"/>
      <c r="AD47" s="105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2">
      <c r="A48" s="411"/>
      <c r="B48" s="412"/>
      <c r="C48" s="412"/>
      <c r="D48" s="412"/>
      <c r="E48" s="412"/>
      <c r="F48" s="413"/>
      <c r="G48" s="1040"/>
      <c r="H48" s="1041"/>
      <c r="I48" s="1041"/>
      <c r="J48" s="1041"/>
      <c r="K48" s="1041"/>
      <c r="L48" s="1041"/>
      <c r="M48" s="1041"/>
      <c r="N48" s="1041"/>
      <c r="O48" s="1042"/>
      <c r="P48" s="1047"/>
      <c r="Q48" s="1047"/>
      <c r="R48" s="1047"/>
      <c r="S48" s="1047"/>
      <c r="T48" s="1047"/>
      <c r="U48" s="1047"/>
      <c r="V48" s="1047"/>
      <c r="W48" s="1047"/>
      <c r="X48" s="1048"/>
      <c r="Y48" s="1049" t="s">
        <v>13</v>
      </c>
      <c r="Z48" s="1050"/>
      <c r="AA48" s="1051"/>
      <c r="AB48" s="601" t="s">
        <v>182</v>
      </c>
      <c r="AC48" s="1052"/>
      <c r="AD48" s="105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2">
      <c r="A49" s="225" t="s">
        <v>371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04" t="s">
        <v>340</v>
      </c>
      <c r="B51" s="405"/>
      <c r="C51" s="405"/>
      <c r="D51" s="405"/>
      <c r="E51" s="405"/>
      <c r="F51" s="406"/>
      <c r="G51" s="519" t="s">
        <v>146</v>
      </c>
      <c r="H51" s="440"/>
      <c r="I51" s="440"/>
      <c r="J51" s="440"/>
      <c r="K51" s="440"/>
      <c r="L51" s="440"/>
      <c r="M51" s="440"/>
      <c r="N51" s="440"/>
      <c r="O51" s="520"/>
      <c r="P51" s="439" t="s">
        <v>59</v>
      </c>
      <c r="Q51" s="440"/>
      <c r="R51" s="440"/>
      <c r="S51" s="440"/>
      <c r="T51" s="440"/>
      <c r="U51" s="440"/>
      <c r="V51" s="440"/>
      <c r="W51" s="440"/>
      <c r="X51" s="520"/>
      <c r="Y51" s="1058"/>
      <c r="Z51" s="837"/>
      <c r="AA51" s="838"/>
      <c r="AB51" s="243" t="s">
        <v>11</v>
      </c>
      <c r="AC51" s="1063"/>
      <c r="AD51" s="1064"/>
      <c r="AE51" s="249" t="s">
        <v>383</v>
      </c>
      <c r="AF51" s="249"/>
      <c r="AG51" s="249"/>
      <c r="AH51" s="249"/>
      <c r="AI51" s="249" t="s">
        <v>381</v>
      </c>
      <c r="AJ51" s="249"/>
      <c r="AK51" s="249"/>
      <c r="AL51" s="249"/>
      <c r="AM51" s="249" t="s">
        <v>410</v>
      </c>
      <c r="AN51" s="249"/>
      <c r="AO51" s="249"/>
      <c r="AP51" s="243"/>
      <c r="AQ51" s="159" t="s">
        <v>228</v>
      </c>
      <c r="AR51" s="130"/>
      <c r="AS51" s="130"/>
      <c r="AT51" s="131"/>
      <c r="AU51" s="540" t="s">
        <v>134</v>
      </c>
      <c r="AV51" s="540"/>
      <c r="AW51" s="540"/>
      <c r="AX51" s="541"/>
    </row>
    <row r="52" spans="1:50" ht="18.75" customHeight="1" x14ac:dyDescent="0.2">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59"/>
      <c r="Z52" s="1060"/>
      <c r="AA52" s="1061"/>
      <c r="AB52" s="1065"/>
      <c r="AC52" s="1066"/>
      <c r="AD52" s="1067"/>
      <c r="AE52" s="250"/>
      <c r="AF52" s="250"/>
      <c r="AG52" s="250"/>
      <c r="AH52" s="250"/>
      <c r="AI52" s="250"/>
      <c r="AJ52" s="250"/>
      <c r="AK52" s="250"/>
      <c r="AL52" s="250"/>
      <c r="AM52" s="250"/>
      <c r="AN52" s="250"/>
      <c r="AO52" s="250"/>
      <c r="AP52" s="246"/>
      <c r="AQ52" s="198"/>
      <c r="AR52" s="199"/>
      <c r="AS52" s="133" t="s">
        <v>229</v>
      </c>
      <c r="AT52" s="134"/>
      <c r="AU52" s="199"/>
      <c r="AV52" s="199"/>
      <c r="AW52" s="402" t="s">
        <v>181</v>
      </c>
      <c r="AX52" s="403"/>
    </row>
    <row r="53" spans="1:50" ht="22.5" customHeight="1" x14ac:dyDescent="0.2">
      <c r="A53" s="407"/>
      <c r="B53" s="405"/>
      <c r="C53" s="405"/>
      <c r="D53" s="405"/>
      <c r="E53" s="405"/>
      <c r="F53" s="406"/>
      <c r="G53" s="571"/>
      <c r="H53" s="1035"/>
      <c r="I53" s="1035"/>
      <c r="J53" s="1035"/>
      <c r="K53" s="1035"/>
      <c r="L53" s="1035"/>
      <c r="M53" s="1035"/>
      <c r="N53" s="1035"/>
      <c r="O53" s="1036"/>
      <c r="P53" s="105"/>
      <c r="Q53" s="1043"/>
      <c r="R53" s="1043"/>
      <c r="S53" s="1043"/>
      <c r="T53" s="1043"/>
      <c r="U53" s="1043"/>
      <c r="V53" s="1043"/>
      <c r="W53" s="1043"/>
      <c r="X53" s="1044"/>
      <c r="Y53" s="1053" t="s">
        <v>12</v>
      </c>
      <c r="Z53" s="1054"/>
      <c r="AA53" s="1055"/>
      <c r="AB53" s="468"/>
      <c r="AC53" s="1057"/>
      <c r="AD53" s="1057"/>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2">
      <c r="A54" s="408"/>
      <c r="B54" s="409"/>
      <c r="C54" s="409"/>
      <c r="D54" s="409"/>
      <c r="E54" s="409"/>
      <c r="F54" s="410"/>
      <c r="G54" s="1037"/>
      <c r="H54" s="1038"/>
      <c r="I54" s="1038"/>
      <c r="J54" s="1038"/>
      <c r="K54" s="1038"/>
      <c r="L54" s="1038"/>
      <c r="M54" s="1038"/>
      <c r="N54" s="1038"/>
      <c r="O54" s="1039"/>
      <c r="P54" s="1045"/>
      <c r="Q54" s="1045"/>
      <c r="R54" s="1045"/>
      <c r="S54" s="1045"/>
      <c r="T54" s="1045"/>
      <c r="U54" s="1045"/>
      <c r="V54" s="1045"/>
      <c r="W54" s="1045"/>
      <c r="X54" s="1046"/>
      <c r="Y54" s="422" t="s">
        <v>54</v>
      </c>
      <c r="Z54" s="1050"/>
      <c r="AA54" s="1051"/>
      <c r="AB54" s="530"/>
      <c r="AC54" s="1056"/>
      <c r="AD54" s="105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2">
      <c r="A55" s="411"/>
      <c r="B55" s="412"/>
      <c r="C55" s="412"/>
      <c r="D55" s="412"/>
      <c r="E55" s="412"/>
      <c r="F55" s="413"/>
      <c r="G55" s="1040"/>
      <c r="H55" s="1041"/>
      <c r="I55" s="1041"/>
      <c r="J55" s="1041"/>
      <c r="K55" s="1041"/>
      <c r="L55" s="1041"/>
      <c r="M55" s="1041"/>
      <c r="N55" s="1041"/>
      <c r="O55" s="1042"/>
      <c r="P55" s="1047"/>
      <c r="Q55" s="1047"/>
      <c r="R55" s="1047"/>
      <c r="S55" s="1047"/>
      <c r="T55" s="1047"/>
      <c r="U55" s="1047"/>
      <c r="V55" s="1047"/>
      <c r="W55" s="1047"/>
      <c r="X55" s="1048"/>
      <c r="Y55" s="1049" t="s">
        <v>13</v>
      </c>
      <c r="Z55" s="1050"/>
      <c r="AA55" s="1051"/>
      <c r="AB55" s="601" t="s">
        <v>182</v>
      </c>
      <c r="AC55" s="1052"/>
      <c r="AD55" s="1052"/>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2">
      <c r="A56" s="225" t="s">
        <v>371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04" t="s">
        <v>340</v>
      </c>
      <c r="B58" s="405"/>
      <c r="C58" s="405"/>
      <c r="D58" s="405"/>
      <c r="E58" s="405"/>
      <c r="F58" s="406"/>
      <c r="G58" s="519" t="s">
        <v>146</v>
      </c>
      <c r="H58" s="440"/>
      <c r="I58" s="440"/>
      <c r="J58" s="440"/>
      <c r="K58" s="440"/>
      <c r="L58" s="440"/>
      <c r="M58" s="440"/>
      <c r="N58" s="440"/>
      <c r="O58" s="520"/>
      <c r="P58" s="439" t="s">
        <v>59</v>
      </c>
      <c r="Q58" s="440"/>
      <c r="R58" s="440"/>
      <c r="S58" s="440"/>
      <c r="T58" s="440"/>
      <c r="U58" s="440"/>
      <c r="V58" s="440"/>
      <c r="W58" s="440"/>
      <c r="X58" s="520"/>
      <c r="Y58" s="1058"/>
      <c r="Z58" s="837"/>
      <c r="AA58" s="838"/>
      <c r="AB58" s="1062" t="s">
        <v>11</v>
      </c>
      <c r="AC58" s="1063"/>
      <c r="AD58" s="1064"/>
      <c r="AE58" s="249" t="s">
        <v>383</v>
      </c>
      <c r="AF58" s="249"/>
      <c r="AG58" s="249"/>
      <c r="AH58" s="249"/>
      <c r="AI58" s="249" t="s">
        <v>381</v>
      </c>
      <c r="AJ58" s="249"/>
      <c r="AK58" s="249"/>
      <c r="AL58" s="249"/>
      <c r="AM58" s="249" t="s">
        <v>410</v>
      </c>
      <c r="AN58" s="249"/>
      <c r="AO58" s="249"/>
      <c r="AP58" s="243"/>
      <c r="AQ58" s="159" t="s">
        <v>228</v>
      </c>
      <c r="AR58" s="130"/>
      <c r="AS58" s="130"/>
      <c r="AT58" s="131"/>
      <c r="AU58" s="540" t="s">
        <v>134</v>
      </c>
      <c r="AV58" s="540"/>
      <c r="AW58" s="540"/>
      <c r="AX58" s="541"/>
    </row>
    <row r="59" spans="1:50" ht="18.75" customHeight="1" x14ac:dyDescent="0.2">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59"/>
      <c r="Z59" s="1060"/>
      <c r="AA59" s="1061"/>
      <c r="AB59" s="1065"/>
      <c r="AC59" s="1066"/>
      <c r="AD59" s="1067"/>
      <c r="AE59" s="250"/>
      <c r="AF59" s="250"/>
      <c r="AG59" s="250"/>
      <c r="AH59" s="250"/>
      <c r="AI59" s="250"/>
      <c r="AJ59" s="250"/>
      <c r="AK59" s="250"/>
      <c r="AL59" s="250"/>
      <c r="AM59" s="250"/>
      <c r="AN59" s="250"/>
      <c r="AO59" s="250"/>
      <c r="AP59" s="246"/>
      <c r="AQ59" s="198"/>
      <c r="AR59" s="199"/>
      <c r="AS59" s="133" t="s">
        <v>229</v>
      </c>
      <c r="AT59" s="134"/>
      <c r="AU59" s="199"/>
      <c r="AV59" s="199"/>
      <c r="AW59" s="402" t="s">
        <v>181</v>
      </c>
      <c r="AX59" s="403"/>
    </row>
    <row r="60" spans="1:50" ht="22.5" customHeight="1" x14ac:dyDescent="0.2">
      <c r="A60" s="407"/>
      <c r="B60" s="405"/>
      <c r="C60" s="405"/>
      <c r="D60" s="405"/>
      <c r="E60" s="405"/>
      <c r="F60" s="406"/>
      <c r="G60" s="571"/>
      <c r="H60" s="1035"/>
      <c r="I60" s="1035"/>
      <c r="J60" s="1035"/>
      <c r="K60" s="1035"/>
      <c r="L60" s="1035"/>
      <c r="M60" s="1035"/>
      <c r="N60" s="1035"/>
      <c r="O60" s="1036"/>
      <c r="P60" s="105"/>
      <c r="Q60" s="1043"/>
      <c r="R60" s="1043"/>
      <c r="S60" s="1043"/>
      <c r="T60" s="1043"/>
      <c r="U60" s="1043"/>
      <c r="V60" s="1043"/>
      <c r="W60" s="1043"/>
      <c r="X60" s="1044"/>
      <c r="Y60" s="1053" t="s">
        <v>12</v>
      </c>
      <c r="Z60" s="1054"/>
      <c r="AA60" s="1055"/>
      <c r="AB60" s="468"/>
      <c r="AC60" s="1057"/>
      <c r="AD60" s="1057"/>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2">
      <c r="A61" s="408"/>
      <c r="B61" s="409"/>
      <c r="C61" s="409"/>
      <c r="D61" s="409"/>
      <c r="E61" s="409"/>
      <c r="F61" s="410"/>
      <c r="G61" s="1037"/>
      <c r="H61" s="1038"/>
      <c r="I61" s="1038"/>
      <c r="J61" s="1038"/>
      <c r="K61" s="1038"/>
      <c r="L61" s="1038"/>
      <c r="M61" s="1038"/>
      <c r="N61" s="1038"/>
      <c r="O61" s="1039"/>
      <c r="P61" s="1045"/>
      <c r="Q61" s="1045"/>
      <c r="R61" s="1045"/>
      <c r="S61" s="1045"/>
      <c r="T61" s="1045"/>
      <c r="U61" s="1045"/>
      <c r="V61" s="1045"/>
      <c r="W61" s="1045"/>
      <c r="X61" s="1046"/>
      <c r="Y61" s="422" t="s">
        <v>54</v>
      </c>
      <c r="Z61" s="1050"/>
      <c r="AA61" s="1051"/>
      <c r="AB61" s="530"/>
      <c r="AC61" s="1056"/>
      <c r="AD61" s="105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2">
      <c r="A62" s="411"/>
      <c r="B62" s="412"/>
      <c r="C62" s="412"/>
      <c r="D62" s="412"/>
      <c r="E62" s="412"/>
      <c r="F62" s="413"/>
      <c r="G62" s="1040"/>
      <c r="H62" s="1041"/>
      <c r="I62" s="1041"/>
      <c r="J62" s="1041"/>
      <c r="K62" s="1041"/>
      <c r="L62" s="1041"/>
      <c r="M62" s="1041"/>
      <c r="N62" s="1041"/>
      <c r="O62" s="1042"/>
      <c r="P62" s="1047"/>
      <c r="Q62" s="1047"/>
      <c r="R62" s="1047"/>
      <c r="S62" s="1047"/>
      <c r="T62" s="1047"/>
      <c r="U62" s="1047"/>
      <c r="V62" s="1047"/>
      <c r="W62" s="1047"/>
      <c r="X62" s="1048"/>
      <c r="Y62" s="1049" t="s">
        <v>13</v>
      </c>
      <c r="Z62" s="1050"/>
      <c r="AA62" s="1051"/>
      <c r="AB62" s="601" t="s">
        <v>182</v>
      </c>
      <c r="AC62" s="1052"/>
      <c r="AD62" s="105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2">
      <c r="A63" s="225" t="s">
        <v>371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04" t="s">
        <v>340</v>
      </c>
      <c r="B65" s="405"/>
      <c r="C65" s="405"/>
      <c r="D65" s="405"/>
      <c r="E65" s="405"/>
      <c r="F65" s="406"/>
      <c r="G65" s="519" t="s">
        <v>146</v>
      </c>
      <c r="H65" s="440"/>
      <c r="I65" s="440"/>
      <c r="J65" s="440"/>
      <c r="K65" s="440"/>
      <c r="L65" s="440"/>
      <c r="M65" s="440"/>
      <c r="N65" s="440"/>
      <c r="O65" s="520"/>
      <c r="P65" s="439" t="s">
        <v>59</v>
      </c>
      <c r="Q65" s="440"/>
      <c r="R65" s="440"/>
      <c r="S65" s="440"/>
      <c r="T65" s="440"/>
      <c r="U65" s="440"/>
      <c r="V65" s="440"/>
      <c r="W65" s="440"/>
      <c r="X65" s="520"/>
      <c r="Y65" s="1058"/>
      <c r="Z65" s="837"/>
      <c r="AA65" s="838"/>
      <c r="AB65" s="1062" t="s">
        <v>11</v>
      </c>
      <c r="AC65" s="1063"/>
      <c r="AD65" s="1064"/>
      <c r="AE65" s="249" t="s">
        <v>383</v>
      </c>
      <c r="AF65" s="249"/>
      <c r="AG65" s="249"/>
      <c r="AH65" s="249"/>
      <c r="AI65" s="249" t="s">
        <v>381</v>
      </c>
      <c r="AJ65" s="249"/>
      <c r="AK65" s="249"/>
      <c r="AL65" s="249"/>
      <c r="AM65" s="249" t="s">
        <v>410</v>
      </c>
      <c r="AN65" s="249"/>
      <c r="AO65" s="249"/>
      <c r="AP65" s="243"/>
      <c r="AQ65" s="159" t="s">
        <v>228</v>
      </c>
      <c r="AR65" s="130"/>
      <c r="AS65" s="130"/>
      <c r="AT65" s="131"/>
      <c r="AU65" s="540" t="s">
        <v>134</v>
      </c>
      <c r="AV65" s="540"/>
      <c r="AW65" s="540"/>
      <c r="AX65" s="541"/>
    </row>
    <row r="66" spans="1:50" ht="18.75" customHeight="1" x14ac:dyDescent="0.2">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59"/>
      <c r="Z66" s="1060"/>
      <c r="AA66" s="1061"/>
      <c r="AB66" s="1065"/>
      <c r="AC66" s="1066"/>
      <c r="AD66" s="1067"/>
      <c r="AE66" s="250"/>
      <c r="AF66" s="250"/>
      <c r="AG66" s="250"/>
      <c r="AH66" s="250"/>
      <c r="AI66" s="250"/>
      <c r="AJ66" s="250"/>
      <c r="AK66" s="250"/>
      <c r="AL66" s="250"/>
      <c r="AM66" s="250"/>
      <c r="AN66" s="250"/>
      <c r="AO66" s="250"/>
      <c r="AP66" s="246"/>
      <c r="AQ66" s="198"/>
      <c r="AR66" s="199"/>
      <c r="AS66" s="133" t="s">
        <v>229</v>
      </c>
      <c r="AT66" s="134"/>
      <c r="AU66" s="199"/>
      <c r="AV66" s="199"/>
      <c r="AW66" s="402" t="s">
        <v>181</v>
      </c>
      <c r="AX66" s="403"/>
    </row>
    <row r="67" spans="1:50" ht="22.5" customHeight="1" x14ac:dyDescent="0.2">
      <c r="A67" s="407"/>
      <c r="B67" s="405"/>
      <c r="C67" s="405"/>
      <c r="D67" s="405"/>
      <c r="E67" s="405"/>
      <c r="F67" s="406"/>
      <c r="G67" s="571"/>
      <c r="H67" s="1035"/>
      <c r="I67" s="1035"/>
      <c r="J67" s="1035"/>
      <c r="K67" s="1035"/>
      <c r="L67" s="1035"/>
      <c r="M67" s="1035"/>
      <c r="N67" s="1035"/>
      <c r="O67" s="1036"/>
      <c r="P67" s="105"/>
      <c r="Q67" s="1043"/>
      <c r="R67" s="1043"/>
      <c r="S67" s="1043"/>
      <c r="T67" s="1043"/>
      <c r="U67" s="1043"/>
      <c r="V67" s="1043"/>
      <c r="W67" s="1043"/>
      <c r="X67" s="1044"/>
      <c r="Y67" s="1053" t="s">
        <v>12</v>
      </c>
      <c r="Z67" s="1054"/>
      <c r="AA67" s="1055"/>
      <c r="AB67" s="468"/>
      <c r="AC67" s="1057"/>
      <c r="AD67" s="1057"/>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2">
      <c r="A68" s="408"/>
      <c r="B68" s="409"/>
      <c r="C68" s="409"/>
      <c r="D68" s="409"/>
      <c r="E68" s="409"/>
      <c r="F68" s="410"/>
      <c r="G68" s="1037"/>
      <c r="H68" s="1038"/>
      <c r="I68" s="1038"/>
      <c r="J68" s="1038"/>
      <c r="K68" s="1038"/>
      <c r="L68" s="1038"/>
      <c r="M68" s="1038"/>
      <c r="N68" s="1038"/>
      <c r="O68" s="1039"/>
      <c r="P68" s="1045"/>
      <c r="Q68" s="1045"/>
      <c r="R68" s="1045"/>
      <c r="S68" s="1045"/>
      <c r="T68" s="1045"/>
      <c r="U68" s="1045"/>
      <c r="V68" s="1045"/>
      <c r="W68" s="1045"/>
      <c r="X68" s="1046"/>
      <c r="Y68" s="422" t="s">
        <v>54</v>
      </c>
      <c r="Z68" s="1050"/>
      <c r="AA68" s="1051"/>
      <c r="AB68" s="530"/>
      <c r="AC68" s="1056"/>
      <c r="AD68" s="1056"/>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2">
      <c r="A69" s="411"/>
      <c r="B69" s="412"/>
      <c r="C69" s="412"/>
      <c r="D69" s="412"/>
      <c r="E69" s="412"/>
      <c r="F69" s="413"/>
      <c r="G69" s="1040"/>
      <c r="H69" s="1041"/>
      <c r="I69" s="1041"/>
      <c r="J69" s="1041"/>
      <c r="K69" s="1041"/>
      <c r="L69" s="1041"/>
      <c r="M69" s="1041"/>
      <c r="N69" s="1041"/>
      <c r="O69" s="1042"/>
      <c r="P69" s="1047"/>
      <c r="Q69" s="1047"/>
      <c r="R69" s="1047"/>
      <c r="S69" s="1047"/>
      <c r="T69" s="1047"/>
      <c r="U69" s="1047"/>
      <c r="V69" s="1047"/>
      <c r="W69" s="1047"/>
      <c r="X69" s="1048"/>
      <c r="Y69" s="422" t="s">
        <v>13</v>
      </c>
      <c r="Z69" s="1050"/>
      <c r="AA69" s="1051"/>
      <c r="AB69" s="566"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2">
      <c r="A70" s="225" t="s">
        <v>371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6" t="s">
        <v>28</v>
      </c>
      <c r="B2" s="1087"/>
      <c r="C2" s="1087"/>
      <c r="D2" s="1087"/>
      <c r="E2" s="1087"/>
      <c r="F2" s="1088"/>
      <c r="G2" s="602" t="s">
        <v>357</v>
      </c>
      <c r="H2" s="603"/>
      <c r="I2" s="603"/>
      <c r="J2" s="603"/>
      <c r="K2" s="603"/>
      <c r="L2" s="603"/>
      <c r="M2" s="603"/>
      <c r="N2" s="603"/>
      <c r="O2" s="603"/>
      <c r="P2" s="603"/>
      <c r="Q2" s="603"/>
      <c r="R2" s="603"/>
      <c r="S2" s="603"/>
      <c r="T2" s="603"/>
      <c r="U2" s="603"/>
      <c r="V2" s="603"/>
      <c r="W2" s="603"/>
      <c r="X2" s="603"/>
      <c r="Y2" s="603"/>
      <c r="Z2" s="603"/>
      <c r="AA2" s="603"/>
      <c r="AB2" s="604"/>
      <c r="AC2" s="602" t="s">
        <v>359</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2">
      <c r="A3" s="1080"/>
      <c r="B3" s="1081"/>
      <c r="C3" s="1081"/>
      <c r="D3" s="1081"/>
      <c r="E3" s="1081"/>
      <c r="F3" s="1082"/>
      <c r="G3" s="823" t="s">
        <v>17</v>
      </c>
      <c r="H3" s="675"/>
      <c r="I3" s="675"/>
      <c r="J3" s="675"/>
      <c r="K3" s="675"/>
      <c r="L3" s="674" t="s">
        <v>18</v>
      </c>
      <c r="M3" s="675"/>
      <c r="N3" s="675"/>
      <c r="O3" s="675"/>
      <c r="P3" s="675"/>
      <c r="Q3" s="675"/>
      <c r="R3" s="675"/>
      <c r="S3" s="675"/>
      <c r="T3" s="675"/>
      <c r="U3" s="675"/>
      <c r="V3" s="675"/>
      <c r="W3" s="675"/>
      <c r="X3" s="676"/>
      <c r="Y3" s="660" t="s">
        <v>19</v>
      </c>
      <c r="Z3" s="661"/>
      <c r="AA3" s="661"/>
      <c r="AB3" s="806"/>
      <c r="AC3" s="823"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2">
      <c r="A4" s="1080"/>
      <c r="B4" s="1081"/>
      <c r="C4" s="1081"/>
      <c r="D4" s="1081"/>
      <c r="E4" s="1081"/>
      <c r="F4" s="1082"/>
      <c r="G4" s="677"/>
      <c r="H4" s="678"/>
      <c r="I4" s="678"/>
      <c r="J4" s="678"/>
      <c r="K4" s="679"/>
      <c r="L4" s="671"/>
      <c r="M4" s="672"/>
      <c r="N4" s="672"/>
      <c r="O4" s="672"/>
      <c r="P4" s="672"/>
      <c r="Q4" s="672"/>
      <c r="R4" s="672"/>
      <c r="S4" s="672"/>
      <c r="T4" s="672"/>
      <c r="U4" s="672"/>
      <c r="V4" s="672"/>
      <c r="W4" s="672"/>
      <c r="X4" s="673"/>
      <c r="Y4" s="392"/>
      <c r="Z4" s="393"/>
      <c r="AA4" s="393"/>
      <c r="AB4" s="813"/>
      <c r="AC4" s="677"/>
      <c r="AD4" s="678"/>
      <c r="AE4" s="678"/>
      <c r="AF4" s="678"/>
      <c r="AG4" s="679"/>
      <c r="AH4" s="671"/>
      <c r="AI4" s="672"/>
      <c r="AJ4" s="672"/>
      <c r="AK4" s="672"/>
      <c r="AL4" s="672"/>
      <c r="AM4" s="672"/>
      <c r="AN4" s="672"/>
      <c r="AO4" s="672"/>
      <c r="AP4" s="672"/>
      <c r="AQ4" s="672"/>
      <c r="AR4" s="672"/>
      <c r="AS4" s="672"/>
      <c r="AT4" s="673"/>
      <c r="AU4" s="392"/>
      <c r="AV4" s="393"/>
      <c r="AW4" s="393"/>
      <c r="AX4" s="394"/>
    </row>
    <row r="5" spans="1:50" ht="24.75" customHeight="1" x14ac:dyDescent="0.2">
      <c r="A5" s="1080"/>
      <c r="B5" s="1081"/>
      <c r="C5" s="1081"/>
      <c r="D5" s="1081"/>
      <c r="E5" s="1081"/>
      <c r="F5" s="1082"/>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2">
      <c r="A6" s="1080"/>
      <c r="B6" s="1081"/>
      <c r="C6" s="1081"/>
      <c r="D6" s="1081"/>
      <c r="E6" s="1081"/>
      <c r="F6" s="1082"/>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2">
      <c r="A7" s="1080"/>
      <c r="B7" s="1081"/>
      <c r="C7" s="1081"/>
      <c r="D7" s="1081"/>
      <c r="E7" s="1081"/>
      <c r="F7" s="1082"/>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2">
      <c r="A8" s="1080"/>
      <c r="B8" s="1081"/>
      <c r="C8" s="1081"/>
      <c r="D8" s="1081"/>
      <c r="E8" s="1081"/>
      <c r="F8" s="1082"/>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2">
      <c r="A9" s="1080"/>
      <c r="B9" s="1081"/>
      <c r="C9" s="1081"/>
      <c r="D9" s="1081"/>
      <c r="E9" s="1081"/>
      <c r="F9" s="1082"/>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2">
      <c r="A10" s="1080"/>
      <c r="B10" s="1081"/>
      <c r="C10" s="1081"/>
      <c r="D10" s="1081"/>
      <c r="E10" s="1081"/>
      <c r="F10" s="1082"/>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2">
      <c r="A11" s="1080"/>
      <c r="B11" s="1081"/>
      <c r="C11" s="1081"/>
      <c r="D11" s="1081"/>
      <c r="E11" s="1081"/>
      <c r="F11" s="1082"/>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2">
      <c r="A12" s="1080"/>
      <c r="B12" s="1081"/>
      <c r="C12" s="1081"/>
      <c r="D12" s="1081"/>
      <c r="E12" s="1081"/>
      <c r="F12" s="1082"/>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2">
      <c r="A13" s="1080"/>
      <c r="B13" s="1081"/>
      <c r="C13" s="1081"/>
      <c r="D13" s="1081"/>
      <c r="E13" s="1081"/>
      <c r="F13" s="1082"/>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5">
      <c r="A14" s="1080"/>
      <c r="B14" s="1081"/>
      <c r="C14" s="1081"/>
      <c r="D14" s="1081"/>
      <c r="E14" s="1081"/>
      <c r="F14" s="1082"/>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2">
      <c r="A15" s="1080"/>
      <c r="B15" s="1081"/>
      <c r="C15" s="1081"/>
      <c r="D15" s="1081"/>
      <c r="E15" s="1081"/>
      <c r="F15" s="1082"/>
      <c r="G15" s="602" t="s">
        <v>263</v>
      </c>
      <c r="H15" s="603"/>
      <c r="I15" s="603"/>
      <c r="J15" s="603"/>
      <c r="K15" s="603"/>
      <c r="L15" s="603"/>
      <c r="M15" s="603"/>
      <c r="N15" s="603"/>
      <c r="O15" s="603"/>
      <c r="P15" s="603"/>
      <c r="Q15" s="603"/>
      <c r="R15" s="603"/>
      <c r="S15" s="603"/>
      <c r="T15" s="603"/>
      <c r="U15" s="603"/>
      <c r="V15" s="603"/>
      <c r="W15" s="603"/>
      <c r="X15" s="603"/>
      <c r="Y15" s="603"/>
      <c r="Z15" s="603"/>
      <c r="AA15" s="603"/>
      <c r="AB15" s="604"/>
      <c r="AC15" s="602" t="s">
        <v>264</v>
      </c>
      <c r="AD15" s="603"/>
      <c r="AE15" s="603"/>
      <c r="AF15" s="603"/>
      <c r="AG15" s="603"/>
      <c r="AH15" s="603"/>
      <c r="AI15" s="603"/>
      <c r="AJ15" s="603"/>
      <c r="AK15" s="603"/>
      <c r="AL15" s="603"/>
      <c r="AM15" s="603"/>
      <c r="AN15" s="603"/>
      <c r="AO15" s="603"/>
      <c r="AP15" s="603"/>
      <c r="AQ15" s="603"/>
      <c r="AR15" s="603"/>
      <c r="AS15" s="603"/>
      <c r="AT15" s="603"/>
      <c r="AU15" s="603"/>
      <c r="AV15" s="603"/>
      <c r="AW15" s="603"/>
      <c r="AX15" s="801"/>
    </row>
    <row r="16" spans="1:50" ht="25.5" customHeight="1" x14ac:dyDescent="0.2">
      <c r="A16" s="1080"/>
      <c r="B16" s="1081"/>
      <c r="C16" s="1081"/>
      <c r="D16" s="1081"/>
      <c r="E16" s="1081"/>
      <c r="F16" s="1082"/>
      <c r="G16" s="823"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6"/>
      <c r="AC16" s="823"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2">
      <c r="A17" s="1080"/>
      <c r="B17" s="1081"/>
      <c r="C17" s="1081"/>
      <c r="D17" s="1081"/>
      <c r="E17" s="1081"/>
      <c r="F17" s="1082"/>
      <c r="G17" s="677"/>
      <c r="H17" s="678"/>
      <c r="I17" s="678"/>
      <c r="J17" s="678"/>
      <c r="K17" s="679"/>
      <c r="L17" s="671"/>
      <c r="M17" s="672"/>
      <c r="N17" s="672"/>
      <c r="O17" s="672"/>
      <c r="P17" s="672"/>
      <c r="Q17" s="672"/>
      <c r="R17" s="672"/>
      <c r="S17" s="672"/>
      <c r="T17" s="672"/>
      <c r="U17" s="672"/>
      <c r="V17" s="672"/>
      <c r="W17" s="672"/>
      <c r="X17" s="673"/>
      <c r="Y17" s="392"/>
      <c r="Z17" s="393"/>
      <c r="AA17" s="393"/>
      <c r="AB17" s="813"/>
      <c r="AC17" s="677"/>
      <c r="AD17" s="678"/>
      <c r="AE17" s="678"/>
      <c r="AF17" s="678"/>
      <c r="AG17" s="679"/>
      <c r="AH17" s="671"/>
      <c r="AI17" s="672"/>
      <c r="AJ17" s="672"/>
      <c r="AK17" s="672"/>
      <c r="AL17" s="672"/>
      <c r="AM17" s="672"/>
      <c r="AN17" s="672"/>
      <c r="AO17" s="672"/>
      <c r="AP17" s="672"/>
      <c r="AQ17" s="672"/>
      <c r="AR17" s="672"/>
      <c r="AS17" s="672"/>
      <c r="AT17" s="673"/>
      <c r="AU17" s="392"/>
      <c r="AV17" s="393"/>
      <c r="AW17" s="393"/>
      <c r="AX17" s="394"/>
    </row>
    <row r="18" spans="1:50" ht="24.75" customHeight="1" x14ac:dyDescent="0.2">
      <c r="A18" s="1080"/>
      <c r="B18" s="1081"/>
      <c r="C18" s="1081"/>
      <c r="D18" s="1081"/>
      <c r="E18" s="1081"/>
      <c r="F18" s="1082"/>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2">
      <c r="A19" s="1080"/>
      <c r="B19" s="1081"/>
      <c r="C19" s="1081"/>
      <c r="D19" s="1081"/>
      <c r="E19" s="1081"/>
      <c r="F19" s="1082"/>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2">
      <c r="A20" s="1080"/>
      <c r="B20" s="1081"/>
      <c r="C20" s="1081"/>
      <c r="D20" s="1081"/>
      <c r="E20" s="1081"/>
      <c r="F20" s="1082"/>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2">
      <c r="A21" s="1080"/>
      <c r="B21" s="1081"/>
      <c r="C21" s="1081"/>
      <c r="D21" s="1081"/>
      <c r="E21" s="1081"/>
      <c r="F21" s="1082"/>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2">
      <c r="A22" s="1080"/>
      <c r="B22" s="1081"/>
      <c r="C22" s="1081"/>
      <c r="D22" s="1081"/>
      <c r="E22" s="1081"/>
      <c r="F22" s="1082"/>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2">
      <c r="A23" s="1080"/>
      <c r="B23" s="1081"/>
      <c r="C23" s="1081"/>
      <c r="D23" s="1081"/>
      <c r="E23" s="1081"/>
      <c r="F23" s="1082"/>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2">
      <c r="A24" s="1080"/>
      <c r="B24" s="1081"/>
      <c r="C24" s="1081"/>
      <c r="D24" s="1081"/>
      <c r="E24" s="1081"/>
      <c r="F24" s="1082"/>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2">
      <c r="A25" s="1080"/>
      <c r="B25" s="1081"/>
      <c r="C25" s="1081"/>
      <c r="D25" s="1081"/>
      <c r="E25" s="1081"/>
      <c r="F25" s="1082"/>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2">
      <c r="A26" s="1080"/>
      <c r="B26" s="1081"/>
      <c r="C26" s="1081"/>
      <c r="D26" s="1081"/>
      <c r="E26" s="1081"/>
      <c r="F26" s="1082"/>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5">
      <c r="A27" s="1080"/>
      <c r="B27" s="1081"/>
      <c r="C27" s="1081"/>
      <c r="D27" s="1081"/>
      <c r="E27" s="1081"/>
      <c r="F27" s="1082"/>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2">
      <c r="A28" s="1080"/>
      <c r="B28" s="1081"/>
      <c r="C28" s="1081"/>
      <c r="D28" s="1081"/>
      <c r="E28" s="1081"/>
      <c r="F28" s="1082"/>
      <c r="G28" s="602" t="s">
        <v>262</v>
      </c>
      <c r="H28" s="603"/>
      <c r="I28" s="603"/>
      <c r="J28" s="603"/>
      <c r="K28" s="603"/>
      <c r="L28" s="603"/>
      <c r="M28" s="603"/>
      <c r="N28" s="603"/>
      <c r="O28" s="603"/>
      <c r="P28" s="603"/>
      <c r="Q28" s="603"/>
      <c r="R28" s="603"/>
      <c r="S28" s="603"/>
      <c r="T28" s="603"/>
      <c r="U28" s="603"/>
      <c r="V28" s="603"/>
      <c r="W28" s="603"/>
      <c r="X28" s="603"/>
      <c r="Y28" s="603"/>
      <c r="Z28" s="603"/>
      <c r="AA28" s="603"/>
      <c r="AB28" s="604"/>
      <c r="AC28" s="602" t="s">
        <v>265</v>
      </c>
      <c r="AD28" s="603"/>
      <c r="AE28" s="603"/>
      <c r="AF28" s="603"/>
      <c r="AG28" s="603"/>
      <c r="AH28" s="603"/>
      <c r="AI28" s="603"/>
      <c r="AJ28" s="603"/>
      <c r="AK28" s="603"/>
      <c r="AL28" s="603"/>
      <c r="AM28" s="603"/>
      <c r="AN28" s="603"/>
      <c r="AO28" s="603"/>
      <c r="AP28" s="603"/>
      <c r="AQ28" s="603"/>
      <c r="AR28" s="603"/>
      <c r="AS28" s="603"/>
      <c r="AT28" s="603"/>
      <c r="AU28" s="603"/>
      <c r="AV28" s="603"/>
      <c r="AW28" s="603"/>
      <c r="AX28" s="801"/>
    </row>
    <row r="29" spans="1:50" ht="24.75" customHeight="1" x14ac:dyDescent="0.2">
      <c r="A29" s="1080"/>
      <c r="B29" s="1081"/>
      <c r="C29" s="1081"/>
      <c r="D29" s="1081"/>
      <c r="E29" s="1081"/>
      <c r="F29" s="1082"/>
      <c r="G29" s="823"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6"/>
      <c r="AC29" s="823"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2">
      <c r="A30" s="1080"/>
      <c r="B30" s="1081"/>
      <c r="C30" s="1081"/>
      <c r="D30" s="1081"/>
      <c r="E30" s="1081"/>
      <c r="F30" s="1082"/>
      <c r="G30" s="677"/>
      <c r="H30" s="678"/>
      <c r="I30" s="678"/>
      <c r="J30" s="678"/>
      <c r="K30" s="679"/>
      <c r="L30" s="671"/>
      <c r="M30" s="672"/>
      <c r="N30" s="672"/>
      <c r="O30" s="672"/>
      <c r="P30" s="672"/>
      <c r="Q30" s="672"/>
      <c r="R30" s="672"/>
      <c r="S30" s="672"/>
      <c r="T30" s="672"/>
      <c r="U30" s="672"/>
      <c r="V30" s="672"/>
      <c r="W30" s="672"/>
      <c r="X30" s="673"/>
      <c r="Y30" s="392"/>
      <c r="Z30" s="393"/>
      <c r="AA30" s="393"/>
      <c r="AB30" s="813"/>
      <c r="AC30" s="677"/>
      <c r="AD30" s="678"/>
      <c r="AE30" s="678"/>
      <c r="AF30" s="678"/>
      <c r="AG30" s="679"/>
      <c r="AH30" s="671"/>
      <c r="AI30" s="672"/>
      <c r="AJ30" s="672"/>
      <c r="AK30" s="672"/>
      <c r="AL30" s="672"/>
      <c r="AM30" s="672"/>
      <c r="AN30" s="672"/>
      <c r="AO30" s="672"/>
      <c r="AP30" s="672"/>
      <c r="AQ30" s="672"/>
      <c r="AR30" s="672"/>
      <c r="AS30" s="672"/>
      <c r="AT30" s="673"/>
      <c r="AU30" s="392"/>
      <c r="AV30" s="393"/>
      <c r="AW30" s="393"/>
      <c r="AX30" s="394"/>
    </row>
    <row r="31" spans="1:50" ht="24.75" customHeight="1" x14ac:dyDescent="0.2">
      <c r="A31" s="1080"/>
      <c r="B31" s="1081"/>
      <c r="C31" s="1081"/>
      <c r="D31" s="1081"/>
      <c r="E31" s="1081"/>
      <c r="F31" s="1082"/>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2">
      <c r="A32" s="1080"/>
      <c r="B32" s="1081"/>
      <c r="C32" s="1081"/>
      <c r="D32" s="1081"/>
      <c r="E32" s="1081"/>
      <c r="F32" s="1082"/>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2">
      <c r="A33" s="1080"/>
      <c r="B33" s="1081"/>
      <c r="C33" s="1081"/>
      <c r="D33" s="1081"/>
      <c r="E33" s="1081"/>
      <c r="F33" s="1082"/>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2">
      <c r="A34" s="1080"/>
      <c r="B34" s="1081"/>
      <c r="C34" s="1081"/>
      <c r="D34" s="1081"/>
      <c r="E34" s="1081"/>
      <c r="F34" s="1082"/>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2">
      <c r="A35" s="1080"/>
      <c r="B35" s="1081"/>
      <c r="C35" s="1081"/>
      <c r="D35" s="1081"/>
      <c r="E35" s="1081"/>
      <c r="F35" s="1082"/>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2">
      <c r="A36" s="1080"/>
      <c r="B36" s="1081"/>
      <c r="C36" s="1081"/>
      <c r="D36" s="1081"/>
      <c r="E36" s="1081"/>
      <c r="F36" s="1082"/>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2">
      <c r="A37" s="1080"/>
      <c r="B37" s="1081"/>
      <c r="C37" s="1081"/>
      <c r="D37" s="1081"/>
      <c r="E37" s="1081"/>
      <c r="F37" s="1082"/>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2">
      <c r="A38" s="1080"/>
      <c r="B38" s="1081"/>
      <c r="C38" s="1081"/>
      <c r="D38" s="1081"/>
      <c r="E38" s="1081"/>
      <c r="F38" s="1082"/>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2">
      <c r="A39" s="1080"/>
      <c r="B39" s="1081"/>
      <c r="C39" s="1081"/>
      <c r="D39" s="1081"/>
      <c r="E39" s="1081"/>
      <c r="F39" s="1082"/>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5">
      <c r="A40" s="1080"/>
      <c r="B40" s="1081"/>
      <c r="C40" s="1081"/>
      <c r="D40" s="1081"/>
      <c r="E40" s="1081"/>
      <c r="F40" s="1082"/>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2">
      <c r="A41" s="1080"/>
      <c r="B41" s="1081"/>
      <c r="C41" s="1081"/>
      <c r="D41" s="1081"/>
      <c r="E41" s="1081"/>
      <c r="F41" s="1082"/>
      <c r="G41" s="602" t="s">
        <v>310</v>
      </c>
      <c r="H41" s="603"/>
      <c r="I41" s="603"/>
      <c r="J41" s="603"/>
      <c r="K41" s="603"/>
      <c r="L41" s="603"/>
      <c r="M41" s="603"/>
      <c r="N41" s="603"/>
      <c r="O41" s="603"/>
      <c r="P41" s="603"/>
      <c r="Q41" s="603"/>
      <c r="R41" s="603"/>
      <c r="S41" s="603"/>
      <c r="T41" s="603"/>
      <c r="U41" s="603"/>
      <c r="V41" s="603"/>
      <c r="W41" s="603"/>
      <c r="X41" s="603"/>
      <c r="Y41" s="603"/>
      <c r="Z41" s="603"/>
      <c r="AA41" s="603"/>
      <c r="AB41" s="604"/>
      <c r="AC41" s="602" t="s">
        <v>183</v>
      </c>
      <c r="AD41" s="603"/>
      <c r="AE41" s="603"/>
      <c r="AF41" s="603"/>
      <c r="AG41" s="603"/>
      <c r="AH41" s="603"/>
      <c r="AI41" s="603"/>
      <c r="AJ41" s="603"/>
      <c r="AK41" s="603"/>
      <c r="AL41" s="603"/>
      <c r="AM41" s="603"/>
      <c r="AN41" s="603"/>
      <c r="AO41" s="603"/>
      <c r="AP41" s="603"/>
      <c r="AQ41" s="603"/>
      <c r="AR41" s="603"/>
      <c r="AS41" s="603"/>
      <c r="AT41" s="603"/>
      <c r="AU41" s="603"/>
      <c r="AV41" s="603"/>
      <c r="AW41" s="603"/>
      <c r="AX41" s="801"/>
    </row>
    <row r="42" spans="1:50" ht="24.75" customHeight="1" x14ac:dyDescent="0.2">
      <c r="A42" s="1080"/>
      <c r="B42" s="1081"/>
      <c r="C42" s="1081"/>
      <c r="D42" s="1081"/>
      <c r="E42" s="1081"/>
      <c r="F42" s="1082"/>
      <c r="G42" s="823"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6"/>
      <c r="AC42" s="823"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2">
      <c r="A43" s="1080"/>
      <c r="B43" s="1081"/>
      <c r="C43" s="1081"/>
      <c r="D43" s="1081"/>
      <c r="E43" s="1081"/>
      <c r="F43" s="1082"/>
      <c r="G43" s="677"/>
      <c r="H43" s="678"/>
      <c r="I43" s="678"/>
      <c r="J43" s="678"/>
      <c r="K43" s="679"/>
      <c r="L43" s="671"/>
      <c r="M43" s="672"/>
      <c r="N43" s="672"/>
      <c r="O43" s="672"/>
      <c r="P43" s="672"/>
      <c r="Q43" s="672"/>
      <c r="R43" s="672"/>
      <c r="S43" s="672"/>
      <c r="T43" s="672"/>
      <c r="U43" s="672"/>
      <c r="V43" s="672"/>
      <c r="W43" s="672"/>
      <c r="X43" s="673"/>
      <c r="Y43" s="392"/>
      <c r="Z43" s="393"/>
      <c r="AA43" s="393"/>
      <c r="AB43" s="813"/>
      <c r="AC43" s="677"/>
      <c r="AD43" s="678"/>
      <c r="AE43" s="678"/>
      <c r="AF43" s="678"/>
      <c r="AG43" s="679"/>
      <c r="AH43" s="671"/>
      <c r="AI43" s="672"/>
      <c r="AJ43" s="672"/>
      <c r="AK43" s="672"/>
      <c r="AL43" s="672"/>
      <c r="AM43" s="672"/>
      <c r="AN43" s="672"/>
      <c r="AO43" s="672"/>
      <c r="AP43" s="672"/>
      <c r="AQ43" s="672"/>
      <c r="AR43" s="672"/>
      <c r="AS43" s="672"/>
      <c r="AT43" s="673"/>
      <c r="AU43" s="392"/>
      <c r="AV43" s="393"/>
      <c r="AW43" s="393"/>
      <c r="AX43" s="394"/>
    </row>
    <row r="44" spans="1:50" ht="24.75" customHeight="1" x14ac:dyDescent="0.2">
      <c r="A44" s="1080"/>
      <c r="B44" s="1081"/>
      <c r="C44" s="1081"/>
      <c r="D44" s="1081"/>
      <c r="E44" s="1081"/>
      <c r="F44" s="1082"/>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2">
      <c r="A45" s="1080"/>
      <c r="B45" s="1081"/>
      <c r="C45" s="1081"/>
      <c r="D45" s="1081"/>
      <c r="E45" s="1081"/>
      <c r="F45" s="1082"/>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2">
      <c r="A46" s="1080"/>
      <c r="B46" s="1081"/>
      <c r="C46" s="1081"/>
      <c r="D46" s="1081"/>
      <c r="E46" s="1081"/>
      <c r="F46" s="1082"/>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2">
      <c r="A47" s="1080"/>
      <c r="B47" s="1081"/>
      <c r="C47" s="1081"/>
      <c r="D47" s="1081"/>
      <c r="E47" s="1081"/>
      <c r="F47" s="1082"/>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2">
      <c r="A48" s="1080"/>
      <c r="B48" s="1081"/>
      <c r="C48" s="1081"/>
      <c r="D48" s="1081"/>
      <c r="E48" s="1081"/>
      <c r="F48" s="1082"/>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2">
      <c r="A49" s="1080"/>
      <c r="B49" s="1081"/>
      <c r="C49" s="1081"/>
      <c r="D49" s="1081"/>
      <c r="E49" s="1081"/>
      <c r="F49" s="1082"/>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2">
      <c r="A50" s="1080"/>
      <c r="B50" s="1081"/>
      <c r="C50" s="1081"/>
      <c r="D50" s="1081"/>
      <c r="E50" s="1081"/>
      <c r="F50" s="1082"/>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2">
      <c r="A51" s="1080"/>
      <c r="B51" s="1081"/>
      <c r="C51" s="1081"/>
      <c r="D51" s="1081"/>
      <c r="E51" s="1081"/>
      <c r="F51" s="1082"/>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2">
      <c r="A52" s="1080"/>
      <c r="B52" s="1081"/>
      <c r="C52" s="1081"/>
      <c r="D52" s="1081"/>
      <c r="E52" s="1081"/>
      <c r="F52" s="1082"/>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5">
      <c r="A53" s="1083"/>
      <c r="B53" s="1084"/>
      <c r="C53" s="1084"/>
      <c r="D53" s="1084"/>
      <c r="E53" s="1084"/>
      <c r="F53" s="108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5"/>
    <row r="55" spans="1:50" ht="30" customHeight="1" x14ac:dyDescent="0.2">
      <c r="A55" s="1086" t="s">
        <v>28</v>
      </c>
      <c r="B55" s="1087"/>
      <c r="C55" s="1087"/>
      <c r="D55" s="1087"/>
      <c r="E55" s="1087"/>
      <c r="F55" s="1088"/>
      <c r="G55" s="602" t="s">
        <v>184</v>
      </c>
      <c r="H55" s="603"/>
      <c r="I55" s="603"/>
      <c r="J55" s="603"/>
      <c r="K55" s="603"/>
      <c r="L55" s="603"/>
      <c r="M55" s="603"/>
      <c r="N55" s="603"/>
      <c r="O55" s="603"/>
      <c r="P55" s="603"/>
      <c r="Q55" s="603"/>
      <c r="R55" s="603"/>
      <c r="S55" s="603"/>
      <c r="T55" s="603"/>
      <c r="U55" s="603"/>
      <c r="V55" s="603"/>
      <c r="W55" s="603"/>
      <c r="X55" s="603"/>
      <c r="Y55" s="603"/>
      <c r="Z55" s="603"/>
      <c r="AA55" s="603"/>
      <c r="AB55" s="604"/>
      <c r="AC55" s="602" t="s">
        <v>266</v>
      </c>
      <c r="AD55" s="603"/>
      <c r="AE55" s="603"/>
      <c r="AF55" s="603"/>
      <c r="AG55" s="603"/>
      <c r="AH55" s="603"/>
      <c r="AI55" s="603"/>
      <c r="AJ55" s="603"/>
      <c r="AK55" s="603"/>
      <c r="AL55" s="603"/>
      <c r="AM55" s="603"/>
      <c r="AN55" s="603"/>
      <c r="AO55" s="603"/>
      <c r="AP55" s="603"/>
      <c r="AQ55" s="603"/>
      <c r="AR55" s="603"/>
      <c r="AS55" s="603"/>
      <c r="AT55" s="603"/>
      <c r="AU55" s="603"/>
      <c r="AV55" s="603"/>
      <c r="AW55" s="603"/>
      <c r="AX55" s="801"/>
    </row>
    <row r="56" spans="1:50" ht="24.75" customHeight="1" x14ac:dyDescent="0.2">
      <c r="A56" s="1080"/>
      <c r="B56" s="1081"/>
      <c r="C56" s="1081"/>
      <c r="D56" s="1081"/>
      <c r="E56" s="1081"/>
      <c r="F56" s="1082"/>
      <c r="G56" s="823"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6"/>
      <c r="AC56" s="823"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2">
      <c r="A57" s="1080"/>
      <c r="B57" s="1081"/>
      <c r="C57" s="1081"/>
      <c r="D57" s="1081"/>
      <c r="E57" s="1081"/>
      <c r="F57" s="1082"/>
      <c r="G57" s="677"/>
      <c r="H57" s="678"/>
      <c r="I57" s="678"/>
      <c r="J57" s="678"/>
      <c r="K57" s="679"/>
      <c r="L57" s="671"/>
      <c r="M57" s="672"/>
      <c r="N57" s="672"/>
      <c r="O57" s="672"/>
      <c r="P57" s="672"/>
      <c r="Q57" s="672"/>
      <c r="R57" s="672"/>
      <c r="S57" s="672"/>
      <c r="T57" s="672"/>
      <c r="U57" s="672"/>
      <c r="V57" s="672"/>
      <c r="W57" s="672"/>
      <c r="X57" s="673"/>
      <c r="Y57" s="392"/>
      <c r="Z57" s="393"/>
      <c r="AA57" s="393"/>
      <c r="AB57" s="813"/>
      <c r="AC57" s="677"/>
      <c r="AD57" s="678"/>
      <c r="AE57" s="678"/>
      <c r="AF57" s="678"/>
      <c r="AG57" s="679"/>
      <c r="AH57" s="671"/>
      <c r="AI57" s="672"/>
      <c r="AJ57" s="672"/>
      <c r="AK57" s="672"/>
      <c r="AL57" s="672"/>
      <c r="AM57" s="672"/>
      <c r="AN57" s="672"/>
      <c r="AO57" s="672"/>
      <c r="AP57" s="672"/>
      <c r="AQ57" s="672"/>
      <c r="AR57" s="672"/>
      <c r="AS57" s="672"/>
      <c r="AT57" s="673"/>
      <c r="AU57" s="392"/>
      <c r="AV57" s="393"/>
      <c r="AW57" s="393"/>
      <c r="AX57" s="394"/>
    </row>
    <row r="58" spans="1:50" ht="24.75" customHeight="1" x14ac:dyDescent="0.2">
      <c r="A58" s="1080"/>
      <c r="B58" s="1081"/>
      <c r="C58" s="1081"/>
      <c r="D58" s="1081"/>
      <c r="E58" s="1081"/>
      <c r="F58" s="1082"/>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2">
      <c r="A59" s="1080"/>
      <c r="B59" s="1081"/>
      <c r="C59" s="1081"/>
      <c r="D59" s="1081"/>
      <c r="E59" s="1081"/>
      <c r="F59" s="1082"/>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2">
      <c r="A60" s="1080"/>
      <c r="B60" s="1081"/>
      <c r="C60" s="1081"/>
      <c r="D60" s="1081"/>
      <c r="E60" s="1081"/>
      <c r="F60" s="1082"/>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2">
      <c r="A61" s="1080"/>
      <c r="B61" s="1081"/>
      <c r="C61" s="1081"/>
      <c r="D61" s="1081"/>
      <c r="E61" s="1081"/>
      <c r="F61" s="1082"/>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2">
      <c r="A62" s="1080"/>
      <c r="B62" s="1081"/>
      <c r="C62" s="1081"/>
      <c r="D62" s="1081"/>
      <c r="E62" s="1081"/>
      <c r="F62" s="1082"/>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2">
      <c r="A63" s="1080"/>
      <c r="B63" s="1081"/>
      <c r="C63" s="1081"/>
      <c r="D63" s="1081"/>
      <c r="E63" s="1081"/>
      <c r="F63" s="1082"/>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2">
      <c r="A64" s="1080"/>
      <c r="B64" s="1081"/>
      <c r="C64" s="1081"/>
      <c r="D64" s="1081"/>
      <c r="E64" s="1081"/>
      <c r="F64" s="1082"/>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2">
      <c r="A65" s="1080"/>
      <c r="B65" s="1081"/>
      <c r="C65" s="1081"/>
      <c r="D65" s="1081"/>
      <c r="E65" s="1081"/>
      <c r="F65" s="1082"/>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2">
      <c r="A66" s="1080"/>
      <c r="B66" s="1081"/>
      <c r="C66" s="1081"/>
      <c r="D66" s="1081"/>
      <c r="E66" s="1081"/>
      <c r="F66" s="1082"/>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5">
      <c r="A67" s="1080"/>
      <c r="B67" s="1081"/>
      <c r="C67" s="1081"/>
      <c r="D67" s="1081"/>
      <c r="E67" s="1081"/>
      <c r="F67" s="1082"/>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2">
      <c r="A68" s="1080"/>
      <c r="B68" s="1081"/>
      <c r="C68" s="1081"/>
      <c r="D68" s="1081"/>
      <c r="E68" s="1081"/>
      <c r="F68" s="1082"/>
      <c r="G68" s="602" t="s">
        <v>267</v>
      </c>
      <c r="H68" s="603"/>
      <c r="I68" s="603"/>
      <c r="J68" s="603"/>
      <c r="K68" s="603"/>
      <c r="L68" s="603"/>
      <c r="M68" s="603"/>
      <c r="N68" s="603"/>
      <c r="O68" s="603"/>
      <c r="P68" s="603"/>
      <c r="Q68" s="603"/>
      <c r="R68" s="603"/>
      <c r="S68" s="603"/>
      <c r="T68" s="603"/>
      <c r="U68" s="603"/>
      <c r="V68" s="603"/>
      <c r="W68" s="603"/>
      <c r="X68" s="603"/>
      <c r="Y68" s="603"/>
      <c r="Z68" s="603"/>
      <c r="AA68" s="603"/>
      <c r="AB68" s="604"/>
      <c r="AC68" s="602" t="s">
        <v>268</v>
      </c>
      <c r="AD68" s="603"/>
      <c r="AE68" s="603"/>
      <c r="AF68" s="603"/>
      <c r="AG68" s="603"/>
      <c r="AH68" s="603"/>
      <c r="AI68" s="603"/>
      <c r="AJ68" s="603"/>
      <c r="AK68" s="603"/>
      <c r="AL68" s="603"/>
      <c r="AM68" s="603"/>
      <c r="AN68" s="603"/>
      <c r="AO68" s="603"/>
      <c r="AP68" s="603"/>
      <c r="AQ68" s="603"/>
      <c r="AR68" s="603"/>
      <c r="AS68" s="603"/>
      <c r="AT68" s="603"/>
      <c r="AU68" s="603"/>
      <c r="AV68" s="603"/>
      <c r="AW68" s="603"/>
      <c r="AX68" s="801"/>
    </row>
    <row r="69" spans="1:50" ht="25.5" customHeight="1" x14ac:dyDescent="0.2">
      <c r="A69" s="1080"/>
      <c r="B69" s="1081"/>
      <c r="C69" s="1081"/>
      <c r="D69" s="1081"/>
      <c r="E69" s="1081"/>
      <c r="F69" s="1082"/>
      <c r="G69" s="823"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6"/>
      <c r="AC69" s="823"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2">
      <c r="A70" s="1080"/>
      <c r="B70" s="1081"/>
      <c r="C70" s="1081"/>
      <c r="D70" s="1081"/>
      <c r="E70" s="1081"/>
      <c r="F70" s="1082"/>
      <c r="G70" s="677"/>
      <c r="H70" s="678"/>
      <c r="I70" s="678"/>
      <c r="J70" s="678"/>
      <c r="K70" s="679"/>
      <c r="L70" s="671"/>
      <c r="M70" s="672"/>
      <c r="N70" s="672"/>
      <c r="O70" s="672"/>
      <c r="P70" s="672"/>
      <c r="Q70" s="672"/>
      <c r="R70" s="672"/>
      <c r="S70" s="672"/>
      <c r="T70" s="672"/>
      <c r="U70" s="672"/>
      <c r="V70" s="672"/>
      <c r="W70" s="672"/>
      <c r="X70" s="673"/>
      <c r="Y70" s="392"/>
      <c r="Z70" s="393"/>
      <c r="AA70" s="393"/>
      <c r="AB70" s="813"/>
      <c r="AC70" s="677"/>
      <c r="AD70" s="678"/>
      <c r="AE70" s="678"/>
      <c r="AF70" s="678"/>
      <c r="AG70" s="679"/>
      <c r="AH70" s="671"/>
      <c r="AI70" s="672"/>
      <c r="AJ70" s="672"/>
      <c r="AK70" s="672"/>
      <c r="AL70" s="672"/>
      <c r="AM70" s="672"/>
      <c r="AN70" s="672"/>
      <c r="AO70" s="672"/>
      <c r="AP70" s="672"/>
      <c r="AQ70" s="672"/>
      <c r="AR70" s="672"/>
      <c r="AS70" s="672"/>
      <c r="AT70" s="673"/>
      <c r="AU70" s="392"/>
      <c r="AV70" s="393"/>
      <c r="AW70" s="393"/>
      <c r="AX70" s="394"/>
    </row>
    <row r="71" spans="1:50" ht="24.75" customHeight="1" x14ac:dyDescent="0.2">
      <c r="A71" s="1080"/>
      <c r="B71" s="1081"/>
      <c r="C71" s="1081"/>
      <c r="D71" s="1081"/>
      <c r="E71" s="1081"/>
      <c r="F71" s="1082"/>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2">
      <c r="A72" s="1080"/>
      <c r="B72" s="1081"/>
      <c r="C72" s="1081"/>
      <c r="D72" s="1081"/>
      <c r="E72" s="1081"/>
      <c r="F72" s="1082"/>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2">
      <c r="A73" s="1080"/>
      <c r="B73" s="1081"/>
      <c r="C73" s="1081"/>
      <c r="D73" s="1081"/>
      <c r="E73" s="1081"/>
      <c r="F73" s="1082"/>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2">
      <c r="A74" s="1080"/>
      <c r="B74" s="1081"/>
      <c r="C74" s="1081"/>
      <c r="D74" s="1081"/>
      <c r="E74" s="1081"/>
      <c r="F74" s="1082"/>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2">
      <c r="A75" s="1080"/>
      <c r="B75" s="1081"/>
      <c r="C75" s="1081"/>
      <c r="D75" s="1081"/>
      <c r="E75" s="1081"/>
      <c r="F75" s="1082"/>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2">
      <c r="A76" s="1080"/>
      <c r="B76" s="1081"/>
      <c r="C76" s="1081"/>
      <c r="D76" s="1081"/>
      <c r="E76" s="1081"/>
      <c r="F76" s="1082"/>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2">
      <c r="A77" s="1080"/>
      <c r="B77" s="1081"/>
      <c r="C77" s="1081"/>
      <c r="D77" s="1081"/>
      <c r="E77" s="1081"/>
      <c r="F77" s="1082"/>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2">
      <c r="A78" s="1080"/>
      <c r="B78" s="1081"/>
      <c r="C78" s="1081"/>
      <c r="D78" s="1081"/>
      <c r="E78" s="1081"/>
      <c r="F78" s="1082"/>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2">
      <c r="A79" s="1080"/>
      <c r="B79" s="1081"/>
      <c r="C79" s="1081"/>
      <c r="D79" s="1081"/>
      <c r="E79" s="1081"/>
      <c r="F79" s="1082"/>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5">
      <c r="A80" s="1080"/>
      <c r="B80" s="1081"/>
      <c r="C80" s="1081"/>
      <c r="D80" s="1081"/>
      <c r="E80" s="1081"/>
      <c r="F80" s="1082"/>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2">
      <c r="A81" s="1080"/>
      <c r="B81" s="1081"/>
      <c r="C81" s="1081"/>
      <c r="D81" s="1081"/>
      <c r="E81" s="1081"/>
      <c r="F81" s="1082"/>
      <c r="G81" s="602" t="s">
        <v>269</v>
      </c>
      <c r="H81" s="603"/>
      <c r="I81" s="603"/>
      <c r="J81" s="603"/>
      <c r="K81" s="603"/>
      <c r="L81" s="603"/>
      <c r="M81" s="603"/>
      <c r="N81" s="603"/>
      <c r="O81" s="603"/>
      <c r="P81" s="603"/>
      <c r="Q81" s="603"/>
      <c r="R81" s="603"/>
      <c r="S81" s="603"/>
      <c r="T81" s="603"/>
      <c r="U81" s="603"/>
      <c r="V81" s="603"/>
      <c r="W81" s="603"/>
      <c r="X81" s="603"/>
      <c r="Y81" s="603"/>
      <c r="Z81" s="603"/>
      <c r="AA81" s="603"/>
      <c r="AB81" s="604"/>
      <c r="AC81" s="602" t="s">
        <v>270</v>
      </c>
      <c r="AD81" s="603"/>
      <c r="AE81" s="603"/>
      <c r="AF81" s="603"/>
      <c r="AG81" s="603"/>
      <c r="AH81" s="603"/>
      <c r="AI81" s="603"/>
      <c r="AJ81" s="603"/>
      <c r="AK81" s="603"/>
      <c r="AL81" s="603"/>
      <c r="AM81" s="603"/>
      <c r="AN81" s="603"/>
      <c r="AO81" s="603"/>
      <c r="AP81" s="603"/>
      <c r="AQ81" s="603"/>
      <c r="AR81" s="603"/>
      <c r="AS81" s="603"/>
      <c r="AT81" s="603"/>
      <c r="AU81" s="603"/>
      <c r="AV81" s="603"/>
      <c r="AW81" s="603"/>
      <c r="AX81" s="801"/>
    </row>
    <row r="82" spans="1:50" ht="24.75" customHeight="1" x14ac:dyDescent="0.2">
      <c r="A82" s="1080"/>
      <c r="B82" s="1081"/>
      <c r="C82" s="1081"/>
      <c r="D82" s="1081"/>
      <c r="E82" s="1081"/>
      <c r="F82" s="1082"/>
      <c r="G82" s="823"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6"/>
      <c r="AC82" s="823"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2">
      <c r="A83" s="1080"/>
      <c r="B83" s="1081"/>
      <c r="C83" s="1081"/>
      <c r="D83" s="1081"/>
      <c r="E83" s="1081"/>
      <c r="F83" s="1082"/>
      <c r="G83" s="677"/>
      <c r="H83" s="678"/>
      <c r="I83" s="678"/>
      <c r="J83" s="678"/>
      <c r="K83" s="679"/>
      <c r="L83" s="671"/>
      <c r="M83" s="672"/>
      <c r="N83" s="672"/>
      <c r="O83" s="672"/>
      <c r="P83" s="672"/>
      <c r="Q83" s="672"/>
      <c r="R83" s="672"/>
      <c r="S83" s="672"/>
      <c r="T83" s="672"/>
      <c r="U83" s="672"/>
      <c r="V83" s="672"/>
      <c r="W83" s="672"/>
      <c r="X83" s="673"/>
      <c r="Y83" s="392"/>
      <c r="Z83" s="393"/>
      <c r="AA83" s="393"/>
      <c r="AB83" s="813"/>
      <c r="AC83" s="677"/>
      <c r="AD83" s="678"/>
      <c r="AE83" s="678"/>
      <c r="AF83" s="678"/>
      <c r="AG83" s="679"/>
      <c r="AH83" s="671"/>
      <c r="AI83" s="672"/>
      <c r="AJ83" s="672"/>
      <c r="AK83" s="672"/>
      <c r="AL83" s="672"/>
      <c r="AM83" s="672"/>
      <c r="AN83" s="672"/>
      <c r="AO83" s="672"/>
      <c r="AP83" s="672"/>
      <c r="AQ83" s="672"/>
      <c r="AR83" s="672"/>
      <c r="AS83" s="672"/>
      <c r="AT83" s="673"/>
      <c r="AU83" s="392"/>
      <c r="AV83" s="393"/>
      <c r="AW83" s="393"/>
      <c r="AX83" s="394"/>
    </row>
    <row r="84" spans="1:50" ht="24.75" customHeight="1" x14ac:dyDescent="0.2">
      <c r="A84" s="1080"/>
      <c r="B84" s="1081"/>
      <c r="C84" s="1081"/>
      <c r="D84" s="1081"/>
      <c r="E84" s="1081"/>
      <c r="F84" s="1082"/>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2">
      <c r="A85" s="1080"/>
      <c r="B85" s="1081"/>
      <c r="C85" s="1081"/>
      <c r="D85" s="1081"/>
      <c r="E85" s="1081"/>
      <c r="F85" s="1082"/>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2">
      <c r="A86" s="1080"/>
      <c r="B86" s="1081"/>
      <c r="C86" s="1081"/>
      <c r="D86" s="1081"/>
      <c r="E86" s="1081"/>
      <c r="F86" s="1082"/>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2">
      <c r="A87" s="1080"/>
      <c r="B87" s="1081"/>
      <c r="C87" s="1081"/>
      <c r="D87" s="1081"/>
      <c r="E87" s="1081"/>
      <c r="F87" s="1082"/>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2">
      <c r="A88" s="1080"/>
      <c r="B88" s="1081"/>
      <c r="C88" s="1081"/>
      <c r="D88" s="1081"/>
      <c r="E88" s="1081"/>
      <c r="F88" s="1082"/>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2">
      <c r="A89" s="1080"/>
      <c r="B89" s="1081"/>
      <c r="C89" s="1081"/>
      <c r="D89" s="1081"/>
      <c r="E89" s="1081"/>
      <c r="F89" s="1082"/>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2">
      <c r="A90" s="1080"/>
      <c r="B90" s="1081"/>
      <c r="C90" s="1081"/>
      <c r="D90" s="1081"/>
      <c r="E90" s="1081"/>
      <c r="F90" s="1082"/>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2">
      <c r="A91" s="1080"/>
      <c r="B91" s="1081"/>
      <c r="C91" s="1081"/>
      <c r="D91" s="1081"/>
      <c r="E91" s="1081"/>
      <c r="F91" s="1082"/>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2">
      <c r="A92" s="1080"/>
      <c r="B92" s="1081"/>
      <c r="C92" s="1081"/>
      <c r="D92" s="1081"/>
      <c r="E92" s="1081"/>
      <c r="F92" s="1082"/>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5">
      <c r="A93" s="1080"/>
      <c r="B93" s="1081"/>
      <c r="C93" s="1081"/>
      <c r="D93" s="1081"/>
      <c r="E93" s="1081"/>
      <c r="F93" s="1082"/>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2">
      <c r="A94" s="1080"/>
      <c r="B94" s="1081"/>
      <c r="C94" s="1081"/>
      <c r="D94" s="1081"/>
      <c r="E94" s="1081"/>
      <c r="F94" s="1082"/>
      <c r="G94" s="602" t="s">
        <v>271</v>
      </c>
      <c r="H94" s="603"/>
      <c r="I94" s="603"/>
      <c r="J94" s="603"/>
      <c r="K94" s="603"/>
      <c r="L94" s="603"/>
      <c r="M94" s="603"/>
      <c r="N94" s="603"/>
      <c r="O94" s="603"/>
      <c r="P94" s="603"/>
      <c r="Q94" s="603"/>
      <c r="R94" s="603"/>
      <c r="S94" s="603"/>
      <c r="T94" s="603"/>
      <c r="U94" s="603"/>
      <c r="V94" s="603"/>
      <c r="W94" s="603"/>
      <c r="X94" s="603"/>
      <c r="Y94" s="603"/>
      <c r="Z94" s="603"/>
      <c r="AA94" s="603"/>
      <c r="AB94" s="604"/>
      <c r="AC94" s="602" t="s">
        <v>185</v>
      </c>
      <c r="AD94" s="603"/>
      <c r="AE94" s="603"/>
      <c r="AF94" s="603"/>
      <c r="AG94" s="603"/>
      <c r="AH94" s="603"/>
      <c r="AI94" s="603"/>
      <c r="AJ94" s="603"/>
      <c r="AK94" s="603"/>
      <c r="AL94" s="603"/>
      <c r="AM94" s="603"/>
      <c r="AN94" s="603"/>
      <c r="AO94" s="603"/>
      <c r="AP94" s="603"/>
      <c r="AQ94" s="603"/>
      <c r="AR94" s="603"/>
      <c r="AS94" s="603"/>
      <c r="AT94" s="603"/>
      <c r="AU94" s="603"/>
      <c r="AV94" s="603"/>
      <c r="AW94" s="603"/>
      <c r="AX94" s="801"/>
    </row>
    <row r="95" spans="1:50" ht="24.75" customHeight="1" x14ac:dyDescent="0.2">
      <c r="A95" s="1080"/>
      <c r="B95" s="1081"/>
      <c r="C95" s="1081"/>
      <c r="D95" s="1081"/>
      <c r="E95" s="1081"/>
      <c r="F95" s="1082"/>
      <c r="G95" s="823"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6"/>
      <c r="AC95" s="823"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2">
      <c r="A96" s="1080"/>
      <c r="B96" s="1081"/>
      <c r="C96" s="1081"/>
      <c r="D96" s="1081"/>
      <c r="E96" s="1081"/>
      <c r="F96" s="1082"/>
      <c r="G96" s="677"/>
      <c r="H96" s="678"/>
      <c r="I96" s="678"/>
      <c r="J96" s="678"/>
      <c r="K96" s="679"/>
      <c r="L96" s="671"/>
      <c r="M96" s="672"/>
      <c r="N96" s="672"/>
      <c r="O96" s="672"/>
      <c r="P96" s="672"/>
      <c r="Q96" s="672"/>
      <c r="R96" s="672"/>
      <c r="S96" s="672"/>
      <c r="T96" s="672"/>
      <c r="U96" s="672"/>
      <c r="V96" s="672"/>
      <c r="W96" s="672"/>
      <c r="X96" s="673"/>
      <c r="Y96" s="392"/>
      <c r="Z96" s="393"/>
      <c r="AA96" s="393"/>
      <c r="AB96" s="813"/>
      <c r="AC96" s="677"/>
      <c r="AD96" s="678"/>
      <c r="AE96" s="678"/>
      <c r="AF96" s="678"/>
      <c r="AG96" s="679"/>
      <c r="AH96" s="671"/>
      <c r="AI96" s="672"/>
      <c r="AJ96" s="672"/>
      <c r="AK96" s="672"/>
      <c r="AL96" s="672"/>
      <c r="AM96" s="672"/>
      <c r="AN96" s="672"/>
      <c r="AO96" s="672"/>
      <c r="AP96" s="672"/>
      <c r="AQ96" s="672"/>
      <c r="AR96" s="672"/>
      <c r="AS96" s="672"/>
      <c r="AT96" s="673"/>
      <c r="AU96" s="392"/>
      <c r="AV96" s="393"/>
      <c r="AW96" s="393"/>
      <c r="AX96" s="394"/>
    </row>
    <row r="97" spans="1:50" ht="24.75" customHeight="1" x14ac:dyDescent="0.2">
      <c r="A97" s="1080"/>
      <c r="B97" s="1081"/>
      <c r="C97" s="1081"/>
      <c r="D97" s="1081"/>
      <c r="E97" s="1081"/>
      <c r="F97" s="1082"/>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2">
      <c r="A98" s="1080"/>
      <c r="B98" s="1081"/>
      <c r="C98" s="1081"/>
      <c r="D98" s="1081"/>
      <c r="E98" s="1081"/>
      <c r="F98" s="1082"/>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2">
      <c r="A99" s="1080"/>
      <c r="B99" s="1081"/>
      <c r="C99" s="1081"/>
      <c r="D99" s="1081"/>
      <c r="E99" s="1081"/>
      <c r="F99" s="1082"/>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2">
      <c r="A100" s="1080"/>
      <c r="B100" s="1081"/>
      <c r="C100" s="1081"/>
      <c r="D100" s="1081"/>
      <c r="E100" s="1081"/>
      <c r="F100" s="1082"/>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2">
      <c r="A101" s="1080"/>
      <c r="B101" s="1081"/>
      <c r="C101" s="1081"/>
      <c r="D101" s="1081"/>
      <c r="E101" s="1081"/>
      <c r="F101" s="1082"/>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2">
      <c r="A102" s="1080"/>
      <c r="B102" s="1081"/>
      <c r="C102" s="1081"/>
      <c r="D102" s="1081"/>
      <c r="E102" s="1081"/>
      <c r="F102" s="1082"/>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2">
      <c r="A103" s="1080"/>
      <c r="B103" s="1081"/>
      <c r="C103" s="1081"/>
      <c r="D103" s="1081"/>
      <c r="E103" s="1081"/>
      <c r="F103" s="1082"/>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2">
      <c r="A104" s="1080"/>
      <c r="B104" s="1081"/>
      <c r="C104" s="1081"/>
      <c r="D104" s="1081"/>
      <c r="E104" s="1081"/>
      <c r="F104" s="1082"/>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2">
      <c r="A105" s="1080"/>
      <c r="B105" s="1081"/>
      <c r="C105" s="1081"/>
      <c r="D105" s="1081"/>
      <c r="E105" s="1081"/>
      <c r="F105" s="1082"/>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5">
      <c r="A106" s="1083"/>
      <c r="B106" s="1084"/>
      <c r="C106" s="1084"/>
      <c r="D106" s="1084"/>
      <c r="E106" s="1084"/>
      <c r="F106" s="108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5"/>
    <row r="108" spans="1:50" ht="30" customHeight="1" x14ac:dyDescent="0.2">
      <c r="A108" s="1086" t="s">
        <v>28</v>
      </c>
      <c r="B108" s="1087"/>
      <c r="C108" s="1087"/>
      <c r="D108" s="1087"/>
      <c r="E108" s="1087"/>
      <c r="F108" s="1088"/>
      <c r="G108" s="602" t="s">
        <v>186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272</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1"/>
    </row>
    <row r="109" spans="1:50" ht="24.75" customHeight="1" x14ac:dyDescent="0.2">
      <c r="A109" s="1080"/>
      <c r="B109" s="1081"/>
      <c r="C109" s="1081"/>
      <c r="D109" s="1081"/>
      <c r="E109" s="1081"/>
      <c r="F109" s="1082"/>
      <c r="G109" s="823"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6"/>
      <c r="AC109" s="823"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2">
      <c r="A110" s="1080"/>
      <c r="B110" s="1081"/>
      <c r="C110" s="1081"/>
      <c r="D110" s="1081"/>
      <c r="E110" s="1081"/>
      <c r="F110" s="1082"/>
      <c r="G110" s="677"/>
      <c r="H110" s="678"/>
      <c r="I110" s="678"/>
      <c r="J110" s="678"/>
      <c r="K110" s="679"/>
      <c r="L110" s="671"/>
      <c r="M110" s="672"/>
      <c r="N110" s="672"/>
      <c r="O110" s="672"/>
      <c r="P110" s="672"/>
      <c r="Q110" s="672"/>
      <c r="R110" s="672"/>
      <c r="S110" s="672"/>
      <c r="T110" s="672"/>
      <c r="U110" s="672"/>
      <c r="V110" s="672"/>
      <c r="W110" s="672"/>
      <c r="X110" s="673"/>
      <c r="Y110" s="392"/>
      <c r="Z110" s="393"/>
      <c r="AA110" s="393"/>
      <c r="AB110" s="813"/>
      <c r="AC110" s="677"/>
      <c r="AD110" s="678"/>
      <c r="AE110" s="678"/>
      <c r="AF110" s="678"/>
      <c r="AG110" s="679"/>
      <c r="AH110" s="671"/>
      <c r="AI110" s="672"/>
      <c r="AJ110" s="672"/>
      <c r="AK110" s="672"/>
      <c r="AL110" s="672"/>
      <c r="AM110" s="672"/>
      <c r="AN110" s="672"/>
      <c r="AO110" s="672"/>
      <c r="AP110" s="672"/>
      <c r="AQ110" s="672"/>
      <c r="AR110" s="672"/>
      <c r="AS110" s="672"/>
      <c r="AT110" s="673"/>
      <c r="AU110" s="392"/>
      <c r="AV110" s="393"/>
      <c r="AW110" s="393"/>
      <c r="AX110" s="394"/>
    </row>
    <row r="111" spans="1:50" ht="24.75" customHeight="1" x14ac:dyDescent="0.2">
      <c r="A111" s="1080"/>
      <c r="B111" s="1081"/>
      <c r="C111" s="1081"/>
      <c r="D111" s="1081"/>
      <c r="E111" s="1081"/>
      <c r="F111" s="1082"/>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2">
      <c r="A112" s="1080"/>
      <c r="B112" s="1081"/>
      <c r="C112" s="1081"/>
      <c r="D112" s="1081"/>
      <c r="E112" s="1081"/>
      <c r="F112" s="1082"/>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2">
      <c r="A113" s="1080"/>
      <c r="B113" s="1081"/>
      <c r="C113" s="1081"/>
      <c r="D113" s="1081"/>
      <c r="E113" s="1081"/>
      <c r="F113" s="1082"/>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2">
      <c r="A114" s="1080"/>
      <c r="B114" s="1081"/>
      <c r="C114" s="1081"/>
      <c r="D114" s="1081"/>
      <c r="E114" s="1081"/>
      <c r="F114" s="1082"/>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2">
      <c r="A115" s="1080"/>
      <c r="B115" s="1081"/>
      <c r="C115" s="1081"/>
      <c r="D115" s="1081"/>
      <c r="E115" s="1081"/>
      <c r="F115" s="1082"/>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2">
      <c r="A116" s="1080"/>
      <c r="B116" s="1081"/>
      <c r="C116" s="1081"/>
      <c r="D116" s="1081"/>
      <c r="E116" s="1081"/>
      <c r="F116" s="1082"/>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2">
      <c r="A117" s="1080"/>
      <c r="B117" s="1081"/>
      <c r="C117" s="1081"/>
      <c r="D117" s="1081"/>
      <c r="E117" s="1081"/>
      <c r="F117" s="1082"/>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2">
      <c r="A118" s="1080"/>
      <c r="B118" s="1081"/>
      <c r="C118" s="1081"/>
      <c r="D118" s="1081"/>
      <c r="E118" s="1081"/>
      <c r="F118" s="1082"/>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2">
      <c r="A119" s="1080"/>
      <c r="B119" s="1081"/>
      <c r="C119" s="1081"/>
      <c r="D119" s="1081"/>
      <c r="E119" s="1081"/>
      <c r="F119" s="1082"/>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5">
      <c r="A120" s="1080"/>
      <c r="B120" s="1081"/>
      <c r="C120" s="1081"/>
      <c r="D120" s="1081"/>
      <c r="E120" s="1081"/>
      <c r="F120" s="1082"/>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2">
      <c r="A121" s="1080"/>
      <c r="B121" s="1081"/>
      <c r="C121" s="1081"/>
      <c r="D121" s="1081"/>
      <c r="E121" s="1081"/>
      <c r="F121" s="1082"/>
      <c r="G121" s="602" t="s">
        <v>273</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274</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1"/>
    </row>
    <row r="122" spans="1:50" ht="25.5" customHeight="1" x14ac:dyDescent="0.2">
      <c r="A122" s="1080"/>
      <c r="B122" s="1081"/>
      <c r="C122" s="1081"/>
      <c r="D122" s="1081"/>
      <c r="E122" s="1081"/>
      <c r="F122" s="1082"/>
      <c r="G122" s="823"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6"/>
      <c r="AC122" s="823"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2">
      <c r="A123" s="1080"/>
      <c r="B123" s="1081"/>
      <c r="C123" s="1081"/>
      <c r="D123" s="1081"/>
      <c r="E123" s="1081"/>
      <c r="F123" s="1082"/>
      <c r="G123" s="677"/>
      <c r="H123" s="678"/>
      <c r="I123" s="678"/>
      <c r="J123" s="678"/>
      <c r="K123" s="679"/>
      <c r="L123" s="671"/>
      <c r="M123" s="672"/>
      <c r="N123" s="672"/>
      <c r="O123" s="672"/>
      <c r="P123" s="672"/>
      <c r="Q123" s="672"/>
      <c r="R123" s="672"/>
      <c r="S123" s="672"/>
      <c r="T123" s="672"/>
      <c r="U123" s="672"/>
      <c r="V123" s="672"/>
      <c r="W123" s="672"/>
      <c r="X123" s="673"/>
      <c r="Y123" s="392"/>
      <c r="Z123" s="393"/>
      <c r="AA123" s="393"/>
      <c r="AB123" s="813"/>
      <c r="AC123" s="677"/>
      <c r="AD123" s="678"/>
      <c r="AE123" s="678"/>
      <c r="AF123" s="678"/>
      <c r="AG123" s="679"/>
      <c r="AH123" s="671"/>
      <c r="AI123" s="672"/>
      <c r="AJ123" s="672"/>
      <c r="AK123" s="672"/>
      <c r="AL123" s="672"/>
      <c r="AM123" s="672"/>
      <c r="AN123" s="672"/>
      <c r="AO123" s="672"/>
      <c r="AP123" s="672"/>
      <c r="AQ123" s="672"/>
      <c r="AR123" s="672"/>
      <c r="AS123" s="672"/>
      <c r="AT123" s="673"/>
      <c r="AU123" s="392"/>
      <c r="AV123" s="393"/>
      <c r="AW123" s="393"/>
      <c r="AX123" s="394"/>
    </row>
    <row r="124" spans="1:50" ht="24.75" customHeight="1" x14ac:dyDescent="0.2">
      <c r="A124" s="1080"/>
      <c r="B124" s="1081"/>
      <c r="C124" s="1081"/>
      <c r="D124" s="1081"/>
      <c r="E124" s="1081"/>
      <c r="F124" s="1082"/>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2">
      <c r="A125" s="1080"/>
      <c r="B125" s="1081"/>
      <c r="C125" s="1081"/>
      <c r="D125" s="1081"/>
      <c r="E125" s="1081"/>
      <c r="F125" s="1082"/>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2">
      <c r="A126" s="1080"/>
      <c r="B126" s="1081"/>
      <c r="C126" s="1081"/>
      <c r="D126" s="1081"/>
      <c r="E126" s="1081"/>
      <c r="F126" s="1082"/>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2">
      <c r="A127" s="1080"/>
      <c r="B127" s="1081"/>
      <c r="C127" s="1081"/>
      <c r="D127" s="1081"/>
      <c r="E127" s="1081"/>
      <c r="F127" s="1082"/>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2">
      <c r="A128" s="1080"/>
      <c r="B128" s="1081"/>
      <c r="C128" s="1081"/>
      <c r="D128" s="1081"/>
      <c r="E128" s="1081"/>
      <c r="F128" s="1082"/>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2">
      <c r="A129" s="1080"/>
      <c r="B129" s="1081"/>
      <c r="C129" s="1081"/>
      <c r="D129" s="1081"/>
      <c r="E129" s="1081"/>
      <c r="F129" s="1082"/>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2">
      <c r="A130" s="1080"/>
      <c r="B130" s="1081"/>
      <c r="C130" s="1081"/>
      <c r="D130" s="1081"/>
      <c r="E130" s="1081"/>
      <c r="F130" s="1082"/>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2">
      <c r="A131" s="1080"/>
      <c r="B131" s="1081"/>
      <c r="C131" s="1081"/>
      <c r="D131" s="1081"/>
      <c r="E131" s="1081"/>
      <c r="F131" s="1082"/>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2">
      <c r="A132" s="1080"/>
      <c r="B132" s="1081"/>
      <c r="C132" s="1081"/>
      <c r="D132" s="1081"/>
      <c r="E132" s="1081"/>
      <c r="F132" s="1082"/>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5">
      <c r="A133" s="1080"/>
      <c r="B133" s="1081"/>
      <c r="C133" s="1081"/>
      <c r="D133" s="1081"/>
      <c r="E133" s="1081"/>
      <c r="F133" s="1082"/>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2">
      <c r="A134" s="1080"/>
      <c r="B134" s="1081"/>
      <c r="C134" s="1081"/>
      <c r="D134" s="1081"/>
      <c r="E134" s="1081"/>
      <c r="F134" s="1082"/>
      <c r="G134" s="602" t="s">
        <v>275</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276</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1"/>
    </row>
    <row r="135" spans="1:50" ht="24.75" customHeight="1" x14ac:dyDescent="0.2">
      <c r="A135" s="1080"/>
      <c r="B135" s="1081"/>
      <c r="C135" s="1081"/>
      <c r="D135" s="1081"/>
      <c r="E135" s="1081"/>
      <c r="F135" s="1082"/>
      <c r="G135" s="823"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6"/>
      <c r="AC135" s="823"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2">
      <c r="A136" s="1080"/>
      <c r="B136" s="1081"/>
      <c r="C136" s="1081"/>
      <c r="D136" s="1081"/>
      <c r="E136" s="1081"/>
      <c r="F136" s="1082"/>
      <c r="G136" s="677"/>
      <c r="H136" s="678"/>
      <c r="I136" s="678"/>
      <c r="J136" s="678"/>
      <c r="K136" s="679"/>
      <c r="L136" s="671"/>
      <c r="M136" s="672"/>
      <c r="N136" s="672"/>
      <c r="O136" s="672"/>
      <c r="P136" s="672"/>
      <c r="Q136" s="672"/>
      <c r="R136" s="672"/>
      <c r="S136" s="672"/>
      <c r="T136" s="672"/>
      <c r="U136" s="672"/>
      <c r="V136" s="672"/>
      <c r="W136" s="672"/>
      <c r="X136" s="673"/>
      <c r="Y136" s="392"/>
      <c r="Z136" s="393"/>
      <c r="AA136" s="393"/>
      <c r="AB136" s="813"/>
      <c r="AC136" s="677"/>
      <c r="AD136" s="678"/>
      <c r="AE136" s="678"/>
      <c r="AF136" s="678"/>
      <c r="AG136" s="679"/>
      <c r="AH136" s="671"/>
      <c r="AI136" s="672"/>
      <c r="AJ136" s="672"/>
      <c r="AK136" s="672"/>
      <c r="AL136" s="672"/>
      <c r="AM136" s="672"/>
      <c r="AN136" s="672"/>
      <c r="AO136" s="672"/>
      <c r="AP136" s="672"/>
      <c r="AQ136" s="672"/>
      <c r="AR136" s="672"/>
      <c r="AS136" s="672"/>
      <c r="AT136" s="673"/>
      <c r="AU136" s="392"/>
      <c r="AV136" s="393"/>
      <c r="AW136" s="393"/>
      <c r="AX136" s="394"/>
    </row>
    <row r="137" spans="1:50" ht="24.75" customHeight="1" x14ac:dyDescent="0.2">
      <c r="A137" s="1080"/>
      <c r="B137" s="1081"/>
      <c r="C137" s="1081"/>
      <c r="D137" s="1081"/>
      <c r="E137" s="1081"/>
      <c r="F137" s="1082"/>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2">
      <c r="A138" s="1080"/>
      <c r="B138" s="1081"/>
      <c r="C138" s="1081"/>
      <c r="D138" s="1081"/>
      <c r="E138" s="1081"/>
      <c r="F138" s="1082"/>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2">
      <c r="A139" s="1080"/>
      <c r="B139" s="1081"/>
      <c r="C139" s="1081"/>
      <c r="D139" s="1081"/>
      <c r="E139" s="1081"/>
      <c r="F139" s="1082"/>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2">
      <c r="A140" s="1080"/>
      <c r="B140" s="1081"/>
      <c r="C140" s="1081"/>
      <c r="D140" s="1081"/>
      <c r="E140" s="1081"/>
      <c r="F140" s="1082"/>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2">
      <c r="A141" s="1080"/>
      <c r="B141" s="1081"/>
      <c r="C141" s="1081"/>
      <c r="D141" s="1081"/>
      <c r="E141" s="1081"/>
      <c r="F141" s="1082"/>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2">
      <c r="A142" s="1080"/>
      <c r="B142" s="1081"/>
      <c r="C142" s="1081"/>
      <c r="D142" s="1081"/>
      <c r="E142" s="1081"/>
      <c r="F142" s="1082"/>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2">
      <c r="A143" s="1080"/>
      <c r="B143" s="1081"/>
      <c r="C143" s="1081"/>
      <c r="D143" s="1081"/>
      <c r="E143" s="1081"/>
      <c r="F143" s="1082"/>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2">
      <c r="A144" s="1080"/>
      <c r="B144" s="1081"/>
      <c r="C144" s="1081"/>
      <c r="D144" s="1081"/>
      <c r="E144" s="1081"/>
      <c r="F144" s="1082"/>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2">
      <c r="A145" s="1080"/>
      <c r="B145" s="1081"/>
      <c r="C145" s="1081"/>
      <c r="D145" s="1081"/>
      <c r="E145" s="1081"/>
      <c r="F145" s="1082"/>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5">
      <c r="A146" s="1080"/>
      <c r="B146" s="1081"/>
      <c r="C146" s="1081"/>
      <c r="D146" s="1081"/>
      <c r="E146" s="1081"/>
      <c r="F146" s="1082"/>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2">
      <c r="A147" s="1080"/>
      <c r="B147" s="1081"/>
      <c r="C147" s="1081"/>
      <c r="D147" s="1081"/>
      <c r="E147" s="1081"/>
      <c r="F147" s="1082"/>
      <c r="G147" s="602" t="s">
        <v>277</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1"/>
    </row>
    <row r="148" spans="1:50" ht="24.75" customHeight="1" x14ac:dyDescent="0.2">
      <c r="A148" s="1080"/>
      <c r="B148" s="1081"/>
      <c r="C148" s="1081"/>
      <c r="D148" s="1081"/>
      <c r="E148" s="1081"/>
      <c r="F148" s="1082"/>
      <c r="G148" s="823"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6"/>
      <c r="AC148" s="823"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2">
      <c r="A149" s="1080"/>
      <c r="B149" s="1081"/>
      <c r="C149" s="1081"/>
      <c r="D149" s="1081"/>
      <c r="E149" s="1081"/>
      <c r="F149" s="1082"/>
      <c r="G149" s="677"/>
      <c r="H149" s="678"/>
      <c r="I149" s="678"/>
      <c r="J149" s="678"/>
      <c r="K149" s="679"/>
      <c r="L149" s="671"/>
      <c r="M149" s="672"/>
      <c r="N149" s="672"/>
      <c r="O149" s="672"/>
      <c r="P149" s="672"/>
      <c r="Q149" s="672"/>
      <c r="R149" s="672"/>
      <c r="S149" s="672"/>
      <c r="T149" s="672"/>
      <c r="U149" s="672"/>
      <c r="V149" s="672"/>
      <c r="W149" s="672"/>
      <c r="X149" s="673"/>
      <c r="Y149" s="392"/>
      <c r="Z149" s="393"/>
      <c r="AA149" s="393"/>
      <c r="AB149" s="813"/>
      <c r="AC149" s="677"/>
      <c r="AD149" s="678"/>
      <c r="AE149" s="678"/>
      <c r="AF149" s="678"/>
      <c r="AG149" s="679"/>
      <c r="AH149" s="671"/>
      <c r="AI149" s="672"/>
      <c r="AJ149" s="672"/>
      <c r="AK149" s="672"/>
      <c r="AL149" s="672"/>
      <c r="AM149" s="672"/>
      <c r="AN149" s="672"/>
      <c r="AO149" s="672"/>
      <c r="AP149" s="672"/>
      <c r="AQ149" s="672"/>
      <c r="AR149" s="672"/>
      <c r="AS149" s="672"/>
      <c r="AT149" s="673"/>
      <c r="AU149" s="392"/>
      <c r="AV149" s="393"/>
      <c r="AW149" s="393"/>
      <c r="AX149" s="394"/>
    </row>
    <row r="150" spans="1:50" ht="24.75" customHeight="1" x14ac:dyDescent="0.2">
      <c r="A150" s="1080"/>
      <c r="B150" s="1081"/>
      <c r="C150" s="1081"/>
      <c r="D150" s="1081"/>
      <c r="E150" s="1081"/>
      <c r="F150" s="1082"/>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2">
      <c r="A151" s="1080"/>
      <c r="B151" s="1081"/>
      <c r="C151" s="1081"/>
      <c r="D151" s="1081"/>
      <c r="E151" s="1081"/>
      <c r="F151" s="1082"/>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2">
      <c r="A152" s="1080"/>
      <c r="B152" s="1081"/>
      <c r="C152" s="1081"/>
      <c r="D152" s="1081"/>
      <c r="E152" s="1081"/>
      <c r="F152" s="1082"/>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2">
      <c r="A153" s="1080"/>
      <c r="B153" s="1081"/>
      <c r="C153" s="1081"/>
      <c r="D153" s="1081"/>
      <c r="E153" s="1081"/>
      <c r="F153" s="1082"/>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2">
      <c r="A154" s="1080"/>
      <c r="B154" s="1081"/>
      <c r="C154" s="1081"/>
      <c r="D154" s="1081"/>
      <c r="E154" s="1081"/>
      <c r="F154" s="1082"/>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2">
      <c r="A155" s="1080"/>
      <c r="B155" s="1081"/>
      <c r="C155" s="1081"/>
      <c r="D155" s="1081"/>
      <c r="E155" s="1081"/>
      <c r="F155" s="1082"/>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2">
      <c r="A156" s="1080"/>
      <c r="B156" s="1081"/>
      <c r="C156" s="1081"/>
      <c r="D156" s="1081"/>
      <c r="E156" s="1081"/>
      <c r="F156" s="1082"/>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2">
      <c r="A157" s="1080"/>
      <c r="B157" s="1081"/>
      <c r="C157" s="1081"/>
      <c r="D157" s="1081"/>
      <c r="E157" s="1081"/>
      <c r="F157" s="1082"/>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2">
      <c r="A158" s="1080"/>
      <c r="B158" s="1081"/>
      <c r="C158" s="1081"/>
      <c r="D158" s="1081"/>
      <c r="E158" s="1081"/>
      <c r="F158" s="1082"/>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5">
      <c r="A159" s="1083"/>
      <c r="B159" s="1084"/>
      <c r="C159" s="1084"/>
      <c r="D159" s="1084"/>
      <c r="E159" s="1084"/>
      <c r="F159" s="108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5"/>
    <row r="161" spans="1:50" ht="30" customHeight="1" x14ac:dyDescent="0.2">
      <c r="A161" s="1086" t="s">
        <v>28</v>
      </c>
      <c r="B161" s="1087"/>
      <c r="C161" s="1087"/>
      <c r="D161" s="1087"/>
      <c r="E161" s="1087"/>
      <c r="F161" s="1088"/>
      <c r="G161" s="602" t="s">
        <v>188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278</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1"/>
    </row>
    <row r="162" spans="1:50" ht="24.75" customHeight="1" x14ac:dyDescent="0.2">
      <c r="A162" s="1080"/>
      <c r="B162" s="1081"/>
      <c r="C162" s="1081"/>
      <c r="D162" s="1081"/>
      <c r="E162" s="1081"/>
      <c r="F162" s="1082"/>
      <c r="G162" s="823"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6"/>
      <c r="AC162" s="823"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2">
      <c r="A163" s="1080"/>
      <c r="B163" s="1081"/>
      <c r="C163" s="1081"/>
      <c r="D163" s="1081"/>
      <c r="E163" s="1081"/>
      <c r="F163" s="1082"/>
      <c r="G163" s="677"/>
      <c r="H163" s="678"/>
      <c r="I163" s="678"/>
      <c r="J163" s="678"/>
      <c r="K163" s="679"/>
      <c r="L163" s="671"/>
      <c r="M163" s="672"/>
      <c r="N163" s="672"/>
      <c r="O163" s="672"/>
      <c r="P163" s="672"/>
      <c r="Q163" s="672"/>
      <c r="R163" s="672"/>
      <c r="S163" s="672"/>
      <c r="T163" s="672"/>
      <c r="U163" s="672"/>
      <c r="V163" s="672"/>
      <c r="W163" s="672"/>
      <c r="X163" s="673"/>
      <c r="Y163" s="392"/>
      <c r="Z163" s="393"/>
      <c r="AA163" s="393"/>
      <c r="AB163" s="813"/>
      <c r="AC163" s="677"/>
      <c r="AD163" s="678"/>
      <c r="AE163" s="678"/>
      <c r="AF163" s="678"/>
      <c r="AG163" s="679"/>
      <c r="AH163" s="671"/>
      <c r="AI163" s="672"/>
      <c r="AJ163" s="672"/>
      <c r="AK163" s="672"/>
      <c r="AL163" s="672"/>
      <c r="AM163" s="672"/>
      <c r="AN163" s="672"/>
      <c r="AO163" s="672"/>
      <c r="AP163" s="672"/>
      <c r="AQ163" s="672"/>
      <c r="AR163" s="672"/>
      <c r="AS163" s="672"/>
      <c r="AT163" s="673"/>
      <c r="AU163" s="392"/>
      <c r="AV163" s="393"/>
      <c r="AW163" s="393"/>
      <c r="AX163" s="394"/>
    </row>
    <row r="164" spans="1:50" ht="24.75" customHeight="1" x14ac:dyDescent="0.2">
      <c r="A164" s="1080"/>
      <c r="B164" s="1081"/>
      <c r="C164" s="1081"/>
      <c r="D164" s="1081"/>
      <c r="E164" s="1081"/>
      <c r="F164" s="1082"/>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2">
      <c r="A165" s="1080"/>
      <c r="B165" s="1081"/>
      <c r="C165" s="1081"/>
      <c r="D165" s="1081"/>
      <c r="E165" s="1081"/>
      <c r="F165" s="1082"/>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2">
      <c r="A166" s="1080"/>
      <c r="B166" s="1081"/>
      <c r="C166" s="1081"/>
      <c r="D166" s="1081"/>
      <c r="E166" s="1081"/>
      <c r="F166" s="1082"/>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2">
      <c r="A167" s="1080"/>
      <c r="B167" s="1081"/>
      <c r="C167" s="1081"/>
      <c r="D167" s="1081"/>
      <c r="E167" s="1081"/>
      <c r="F167" s="1082"/>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2">
      <c r="A168" s="1080"/>
      <c r="B168" s="1081"/>
      <c r="C168" s="1081"/>
      <c r="D168" s="1081"/>
      <c r="E168" s="1081"/>
      <c r="F168" s="1082"/>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2">
      <c r="A169" s="1080"/>
      <c r="B169" s="1081"/>
      <c r="C169" s="1081"/>
      <c r="D169" s="1081"/>
      <c r="E169" s="1081"/>
      <c r="F169" s="1082"/>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2">
      <c r="A170" s="1080"/>
      <c r="B170" s="1081"/>
      <c r="C170" s="1081"/>
      <c r="D170" s="1081"/>
      <c r="E170" s="1081"/>
      <c r="F170" s="1082"/>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2">
      <c r="A171" s="1080"/>
      <c r="B171" s="1081"/>
      <c r="C171" s="1081"/>
      <c r="D171" s="1081"/>
      <c r="E171" s="1081"/>
      <c r="F171" s="1082"/>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2">
      <c r="A172" s="1080"/>
      <c r="B172" s="1081"/>
      <c r="C172" s="1081"/>
      <c r="D172" s="1081"/>
      <c r="E172" s="1081"/>
      <c r="F172" s="1082"/>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5">
      <c r="A173" s="1080"/>
      <c r="B173" s="1081"/>
      <c r="C173" s="1081"/>
      <c r="D173" s="1081"/>
      <c r="E173" s="1081"/>
      <c r="F173" s="1082"/>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2">
      <c r="A174" s="1080"/>
      <c r="B174" s="1081"/>
      <c r="C174" s="1081"/>
      <c r="D174" s="1081"/>
      <c r="E174" s="1081"/>
      <c r="F174" s="1082"/>
      <c r="G174" s="602" t="s">
        <v>279</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280</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1"/>
    </row>
    <row r="175" spans="1:50" ht="25.5" customHeight="1" x14ac:dyDescent="0.2">
      <c r="A175" s="1080"/>
      <c r="B175" s="1081"/>
      <c r="C175" s="1081"/>
      <c r="D175" s="1081"/>
      <c r="E175" s="1081"/>
      <c r="F175" s="1082"/>
      <c r="G175" s="823"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6"/>
      <c r="AC175" s="823"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2">
      <c r="A176" s="1080"/>
      <c r="B176" s="1081"/>
      <c r="C176" s="1081"/>
      <c r="D176" s="1081"/>
      <c r="E176" s="1081"/>
      <c r="F176" s="1082"/>
      <c r="G176" s="677"/>
      <c r="H176" s="678"/>
      <c r="I176" s="678"/>
      <c r="J176" s="678"/>
      <c r="K176" s="679"/>
      <c r="L176" s="671"/>
      <c r="M176" s="672"/>
      <c r="N176" s="672"/>
      <c r="O176" s="672"/>
      <c r="P176" s="672"/>
      <c r="Q176" s="672"/>
      <c r="R176" s="672"/>
      <c r="S176" s="672"/>
      <c r="T176" s="672"/>
      <c r="U176" s="672"/>
      <c r="V176" s="672"/>
      <c r="W176" s="672"/>
      <c r="X176" s="673"/>
      <c r="Y176" s="392"/>
      <c r="Z176" s="393"/>
      <c r="AA176" s="393"/>
      <c r="AB176" s="813"/>
      <c r="AC176" s="677"/>
      <c r="AD176" s="678"/>
      <c r="AE176" s="678"/>
      <c r="AF176" s="678"/>
      <c r="AG176" s="679"/>
      <c r="AH176" s="671"/>
      <c r="AI176" s="672"/>
      <c r="AJ176" s="672"/>
      <c r="AK176" s="672"/>
      <c r="AL176" s="672"/>
      <c r="AM176" s="672"/>
      <c r="AN176" s="672"/>
      <c r="AO176" s="672"/>
      <c r="AP176" s="672"/>
      <c r="AQ176" s="672"/>
      <c r="AR176" s="672"/>
      <c r="AS176" s="672"/>
      <c r="AT176" s="673"/>
      <c r="AU176" s="392"/>
      <c r="AV176" s="393"/>
      <c r="AW176" s="393"/>
      <c r="AX176" s="394"/>
    </row>
    <row r="177" spans="1:50" ht="24.75" customHeight="1" x14ac:dyDescent="0.2">
      <c r="A177" s="1080"/>
      <c r="B177" s="1081"/>
      <c r="C177" s="1081"/>
      <c r="D177" s="1081"/>
      <c r="E177" s="1081"/>
      <c r="F177" s="1082"/>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2">
      <c r="A178" s="1080"/>
      <c r="B178" s="1081"/>
      <c r="C178" s="1081"/>
      <c r="D178" s="1081"/>
      <c r="E178" s="1081"/>
      <c r="F178" s="1082"/>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2">
      <c r="A179" s="1080"/>
      <c r="B179" s="1081"/>
      <c r="C179" s="1081"/>
      <c r="D179" s="1081"/>
      <c r="E179" s="1081"/>
      <c r="F179" s="1082"/>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2">
      <c r="A180" s="1080"/>
      <c r="B180" s="1081"/>
      <c r="C180" s="1081"/>
      <c r="D180" s="1081"/>
      <c r="E180" s="1081"/>
      <c r="F180" s="1082"/>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2">
      <c r="A181" s="1080"/>
      <c r="B181" s="1081"/>
      <c r="C181" s="1081"/>
      <c r="D181" s="1081"/>
      <c r="E181" s="1081"/>
      <c r="F181" s="1082"/>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2">
      <c r="A182" s="1080"/>
      <c r="B182" s="1081"/>
      <c r="C182" s="1081"/>
      <c r="D182" s="1081"/>
      <c r="E182" s="1081"/>
      <c r="F182" s="1082"/>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2">
      <c r="A183" s="1080"/>
      <c r="B183" s="1081"/>
      <c r="C183" s="1081"/>
      <c r="D183" s="1081"/>
      <c r="E183" s="1081"/>
      <c r="F183" s="1082"/>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2">
      <c r="A184" s="1080"/>
      <c r="B184" s="1081"/>
      <c r="C184" s="1081"/>
      <c r="D184" s="1081"/>
      <c r="E184" s="1081"/>
      <c r="F184" s="1082"/>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2">
      <c r="A185" s="1080"/>
      <c r="B185" s="1081"/>
      <c r="C185" s="1081"/>
      <c r="D185" s="1081"/>
      <c r="E185" s="1081"/>
      <c r="F185" s="1082"/>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5">
      <c r="A186" s="1080"/>
      <c r="B186" s="1081"/>
      <c r="C186" s="1081"/>
      <c r="D186" s="1081"/>
      <c r="E186" s="1081"/>
      <c r="F186" s="1082"/>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2">
      <c r="A187" s="1080"/>
      <c r="B187" s="1081"/>
      <c r="C187" s="1081"/>
      <c r="D187" s="1081"/>
      <c r="E187" s="1081"/>
      <c r="F187" s="1082"/>
      <c r="G187" s="602" t="s">
        <v>282</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281</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1"/>
    </row>
    <row r="188" spans="1:50" ht="24.75" customHeight="1" x14ac:dyDescent="0.2">
      <c r="A188" s="1080"/>
      <c r="B188" s="1081"/>
      <c r="C188" s="1081"/>
      <c r="D188" s="1081"/>
      <c r="E188" s="1081"/>
      <c r="F188" s="1082"/>
      <c r="G188" s="823"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6"/>
      <c r="AC188" s="823"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2">
      <c r="A189" s="1080"/>
      <c r="B189" s="1081"/>
      <c r="C189" s="1081"/>
      <c r="D189" s="1081"/>
      <c r="E189" s="1081"/>
      <c r="F189" s="1082"/>
      <c r="G189" s="677"/>
      <c r="H189" s="678"/>
      <c r="I189" s="678"/>
      <c r="J189" s="678"/>
      <c r="K189" s="679"/>
      <c r="L189" s="671"/>
      <c r="M189" s="672"/>
      <c r="N189" s="672"/>
      <c r="O189" s="672"/>
      <c r="P189" s="672"/>
      <c r="Q189" s="672"/>
      <c r="R189" s="672"/>
      <c r="S189" s="672"/>
      <c r="T189" s="672"/>
      <c r="U189" s="672"/>
      <c r="V189" s="672"/>
      <c r="W189" s="672"/>
      <c r="X189" s="673"/>
      <c r="Y189" s="392"/>
      <c r="Z189" s="393"/>
      <c r="AA189" s="393"/>
      <c r="AB189" s="813"/>
      <c r="AC189" s="677"/>
      <c r="AD189" s="678"/>
      <c r="AE189" s="678"/>
      <c r="AF189" s="678"/>
      <c r="AG189" s="679"/>
      <c r="AH189" s="671"/>
      <c r="AI189" s="672"/>
      <c r="AJ189" s="672"/>
      <c r="AK189" s="672"/>
      <c r="AL189" s="672"/>
      <c r="AM189" s="672"/>
      <c r="AN189" s="672"/>
      <c r="AO189" s="672"/>
      <c r="AP189" s="672"/>
      <c r="AQ189" s="672"/>
      <c r="AR189" s="672"/>
      <c r="AS189" s="672"/>
      <c r="AT189" s="673"/>
      <c r="AU189" s="392"/>
      <c r="AV189" s="393"/>
      <c r="AW189" s="393"/>
      <c r="AX189" s="394"/>
    </row>
    <row r="190" spans="1:50" ht="24.75" customHeight="1" x14ac:dyDescent="0.2">
      <c r="A190" s="1080"/>
      <c r="B190" s="1081"/>
      <c r="C190" s="1081"/>
      <c r="D190" s="1081"/>
      <c r="E190" s="1081"/>
      <c r="F190" s="1082"/>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2">
      <c r="A191" s="1080"/>
      <c r="B191" s="1081"/>
      <c r="C191" s="1081"/>
      <c r="D191" s="1081"/>
      <c r="E191" s="1081"/>
      <c r="F191" s="1082"/>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2">
      <c r="A192" s="1080"/>
      <c r="B192" s="1081"/>
      <c r="C192" s="1081"/>
      <c r="D192" s="1081"/>
      <c r="E192" s="1081"/>
      <c r="F192" s="1082"/>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2">
      <c r="A193" s="1080"/>
      <c r="B193" s="1081"/>
      <c r="C193" s="1081"/>
      <c r="D193" s="1081"/>
      <c r="E193" s="1081"/>
      <c r="F193" s="1082"/>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2">
      <c r="A194" s="1080"/>
      <c r="B194" s="1081"/>
      <c r="C194" s="1081"/>
      <c r="D194" s="1081"/>
      <c r="E194" s="1081"/>
      <c r="F194" s="1082"/>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2">
      <c r="A195" s="1080"/>
      <c r="B195" s="1081"/>
      <c r="C195" s="1081"/>
      <c r="D195" s="1081"/>
      <c r="E195" s="1081"/>
      <c r="F195" s="1082"/>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2">
      <c r="A196" s="1080"/>
      <c r="B196" s="1081"/>
      <c r="C196" s="1081"/>
      <c r="D196" s="1081"/>
      <c r="E196" s="1081"/>
      <c r="F196" s="1082"/>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2">
      <c r="A197" s="1080"/>
      <c r="B197" s="1081"/>
      <c r="C197" s="1081"/>
      <c r="D197" s="1081"/>
      <c r="E197" s="1081"/>
      <c r="F197" s="1082"/>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2">
      <c r="A198" s="1080"/>
      <c r="B198" s="1081"/>
      <c r="C198" s="1081"/>
      <c r="D198" s="1081"/>
      <c r="E198" s="1081"/>
      <c r="F198" s="1082"/>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5">
      <c r="A199" s="1080"/>
      <c r="B199" s="1081"/>
      <c r="C199" s="1081"/>
      <c r="D199" s="1081"/>
      <c r="E199" s="1081"/>
      <c r="F199" s="1082"/>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2">
      <c r="A200" s="1080"/>
      <c r="B200" s="1081"/>
      <c r="C200" s="1081"/>
      <c r="D200" s="1081"/>
      <c r="E200" s="1081"/>
      <c r="F200" s="1082"/>
      <c r="G200" s="602" t="s">
        <v>283</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1"/>
    </row>
    <row r="201" spans="1:50" ht="24.75" customHeight="1" x14ac:dyDescent="0.2">
      <c r="A201" s="1080"/>
      <c r="B201" s="1081"/>
      <c r="C201" s="1081"/>
      <c r="D201" s="1081"/>
      <c r="E201" s="1081"/>
      <c r="F201" s="1082"/>
      <c r="G201" s="823"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6"/>
      <c r="AC201" s="823"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2">
      <c r="A202" s="1080"/>
      <c r="B202" s="1081"/>
      <c r="C202" s="1081"/>
      <c r="D202" s="1081"/>
      <c r="E202" s="1081"/>
      <c r="F202" s="1082"/>
      <c r="G202" s="677"/>
      <c r="H202" s="678"/>
      <c r="I202" s="678"/>
      <c r="J202" s="678"/>
      <c r="K202" s="679"/>
      <c r="L202" s="671"/>
      <c r="M202" s="672"/>
      <c r="N202" s="672"/>
      <c r="O202" s="672"/>
      <c r="P202" s="672"/>
      <c r="Q202" s="672"/>
      <c r="R202" s="672"/>
      <c r="S202" s="672"/>
      <c r="T202" s="672"/>
      <c r="U202" s="672"/>
      <c r="V202" s="672"/>
      <c r="W202" s="672"/>
      <c r="X202" s="673"/>
      <c r="Y202" s="392"/>
      <c r="Z202" s="393"/>
      <c r="AA202" s="393"/>
      <c r="AB202" s="813"/>
      <c r="AC202" s="677"/>
      <c r="AD202" s="678"/>
      <c r="AE202" s="678"/>
      <c r="AF202" s="678"/>
      <c r="AG202" s="679"/>
      <c r="AH202" s="671"/>
      <c r="AI202" s="672"/>
      <c r="AJ202" s="672"/>
      <c r="AK202" s="672"/>
      <c r="AL202" s="672"/>
      <c r="AM202" s="672"/>
      <c r="AN202" s="672"/>
      <c r="AO202" s="672"/>
      <c r="AP202" s="672"/>
      <c r="AQ202" s="672"/>
      <c r="AR202" s="672"/>
      <c r="AS202" s="672"/>
      <c r="AT202" s="673"/>
      <c r="AU202" s="392"/>
      <c r="AV202" s="393"/>
      <c r="AW202" s="393"/>
      <c r="AX202" s="394"/>
    </row>
    <row r="203" spans="1:50" ht="24.75" customHeight="1" x14ac:dyDescent="0.2">
      <c r="A203" s="1080"/>
      <c r="B203" s="1081"/>
      <c r="C203" s="1081"/>
      <c r="D203" s="1081"/>
      <c r="E203" s="1081"/>
      <c r="F203" s="1082"/>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2">
      <c r="A204" s="1080"/>
      <c r="B204" s="1081"/>
      <c r="C204" s="1081"/>
      <c r="D204" s="1081"/>
      <c r="E204" s="1081"/>
      <c r="F204" s="1082"/>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2">
      <c r="A205" s="1080"/>
      <c r="B205" s="1081"/>
      <c r="C205" s="1081"/>
      <c r="D205" s="1081"/>
      <c r="E205" s="1081"/>
      <c r="F205" s="1082"/>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2">
      <c r="A206" s="1080"/>
      <c r="B206" s="1081"/>
      <c r="C206" s="1081"/>
      <c r="D206" s="1081"/>
      <c r="E206" s="1081"/>
      <c r="F206" s="1082"/>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2">
      <c r="A207" s="1080"/>
      <c r="B207" s="1081"/>
      <c r="C207" s="1081"/>
      <c r="D207" s="1081"/>
      <c r="E207" s="1081"/>
      <c r="F207" s="1082"/>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2">
      <c r="A208" s="1080"/>
      <c r="B208" s="1081"/>
      <c r="C208" s="1081"/>
      <c r="D208" s="1081"/>
      <c r="E208" s="1081"/>
      <c r="F208" s="1082"/>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2">
      <c r="A209" s="1080"/>
      <c r="B209" s="1081"/>
      <c r="C209" s="1081"/>
      <c r="D209" s="1081"/>
      <c r="E209" s="1081"/>
      <c r="F209" s="1082"/>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2">
      <c r="A210" s="1080"/>
      <c r="B210" s="1081"/>
      <c r="C210" s="1081"/>
      <c r="D210" s="1081"/>
      <c r="E210" s="1081"/>
      <c r="F210" s="1082"/>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2">
      <c r="A211" s="1080"/>
      <c r="B211" s="1081"/>
      <c r="C211" s="1081"/>
      <c r="D211" s="1081"/>
      <c r="E211" s="1081"/>
      <c r="F211" s="1082"/>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5">
      <c r="A212" s="1083"/>
      <c r="B212" s="1084"/>
      <c r="C212" s="1084"/>
      <c r="D212" s="1084"/>
      <c r="E212" s="1084"/>
      <c r="F212" s="108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5"/>
    <row r="214" spans="1:50" ht="30" customHeight="1" x14ac:dyDescent="0.2">
      <c r="A214" s="1077" t="s">
        <v>28</v>
      </c>
      <c r="B214" s="1078"/>
      <c r="C214" s="1078"/>
      <c r="D214" s="1078"/>
      <c r="E214" s="1078"/>
      <c r="F214" s="1079"/>
      <c r="G214" s="602" t="s">
        <v>190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284</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1"/>
    </row>
    <row r="215" spans="1:50" ht="24.75" customHeight="1" x14ac:dyDescent="0.2">
      <c r="A215" s="1080"/>
      <c r="B215" s="1081"/>
      <c r="C215" s="1081"/>
      <c r="D215" s="1081"/>
      <c r="E215" s="1081"/>
      <c r="F215" s="1082"/>
      <c r="G215" s="823"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6"/>
      <c r="AC215" s="823"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2">
      <c r="A216" s="1080"/>
      <c r="B216" s="1081"/>
      <c r="C216" s="1081"/>
      <c r="D216" s="1081"/>
      <c r="E216" s="1081"/>
      <c r="F216" s="1082"/>
      <c r="G216" s="677"/>
      <c r="H216" s="678"/>
      <c r="I216" s="678"/>
      <c r="J216" s="678"/>
      <c r="K216" s="679"/>
      <c r="L216" s="671"/>
      <c r="M216" s="672"/>
      <c r="N216" s="672"/>
      <c r="O216" s="672"/>
      <c r="P216" s="672"/>
      <c r="Q216" s="672"/>
      <c r="R216" s="672"/>
      <c r="S216" s="672"/>
      <c r="T216" s="672"/>
      <c r="U216" s="672"/>
      <c r="V216" s="672"/>
      <c r="W216" s="672"/>
      <c r="X216" s="673"/>
      <c r="Y216" s="392"/>
      <c r="Z216" s="393"/>
      <c r="AA216" s="393"/>
      <c r="AB216" s="813"/>
      <c r="AC216" s="677"/>
      <c r="AD216" s="678"/>
      <c r="AE216" s="678"/>
      <c r="AF216" s="678"/>
      <c r="AG216" s="679"/>
      <c r="AH216" s="671"/>
      <c r="AI216" s="672"/>
      <c r="AJ216" s="672"/>
      <c r="AK216" s="672"/>
      <c r="AL216" s="672"/>
      <c r="AM216" s="672"/>
      <c r="AN216" s="672"/>
      <c r="AO216" s="672"/>
      <c r="AP216" s="672"/>
      <c r="AQ216" s="672"/>
      <c r="AR216" s="672"/>
      <c r="AS216" s="672"/>
      <c r="AT216" s="673"/>
      <c r="AU216" s="392"/>
      <c r="AV216" s="393"/>
      <c r="AW216" s="393"/>
      <c r="AX216" s="394"/>
    </row>
    <row r="217" spans="1:50" ht="24.75" customHeight="1" x14ac:dyDescent="0.2">
      <c r="A217" s="1080"/>
      <c r="B217" s="1081"/>
      <c r="C217" s="1081"/>
      <c r="D217" s="1081"/>
      <c r="E217" s="1081"/>
      <c r="F217" s="1082"/>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2">
      <c r="A218" s="1080"/>
      <c r="B218" s="1081"/>
      <c r="C218" s="1081"/>
      <c r="D218" s="1081"/>
      <c r="E218" s="1081"/>
      <c r="F218" s="1082"/>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2">
      <c r="A219" s="1080"/>
      <c r="B219" s="1081"/>
      <c r="C219" s="1081"/>
      <c r="D219" s="1081"/>
      <c r="E219" s="1081"/>
      <c r="F219" s="1082"/>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2">
      <c r="A220" s="1080"/>
      <c r="B220" s="1081"/>
      <c r="C220" s="1081"/>
      <c r="D220" s="1081"/>
      <c r="E220" s="1081"/>
      <c r="F220" s="1082"/>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2">
      <c r="A221" s="1080"/>
      <c r="B221" s="1081"/>
      <c r="C221" s="1081"/>
      <c r="D221" s="1081"/>
      <c r="E221" s="1081"/>
      <c r="F221" s="1082"/>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2">
      <c r="A222" s="1080"/>
      <c r="B222" s="1081"/>
      <c r="C222" s="1081"/>
      <c r="D222" s="1081"/>
      <c r="E222" s="1081"/>
      <c r="F222" s="1082"/>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2">
      <c r="A223" s="1080"/>
      <c r="B223" s="1081"/>
      <c r="C223" s="1081"/>
      <c r="D223" s="1081"/>
      <c r="E223" s="1081"/>
      <c r="F223" s="1082"/>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2">
      <c r="A224" s="1080"/>
      <c r="B224" s="1081"/>
      <c r="C224" s="1081"/>
      <c r="D224" s="1081"/>
      <c r="E224" s="1081"/>
      <c r="F224" s="1082"/>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2">
      <c r="A225" s="1080"/>
      <c r="B225" s="1081"/>
      <c r="C225" s="1081"/>
      <c r="D225" s="1081"/>
      <c r="E225" s="1081"/>
      <c r="F225" s="1082"/>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5">
      <c r="A226" s="1080"/>
      <c r="B226" s="1081"/>
      <c r="C226" s="1081"/>
      <c r="D226" s="1081"/>
      <c r="E226" s="1081"/>
      <c r="F226" s="1082"/>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2">
      <c r="A227" s="1080"/>
      <c r="B227" s="1081"/>
      <c r="C227" s="1081"/>
      <c r="D227" s="1081"/>
      <c r="E227" s="1081"/>
      <c r="F227" s="1082"/>
      <c r="G227" s="602" t="s">
        <v>285</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286</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1"/>
    </row>
    <row r="228" spans="1:50" ht="25.5" customHeight="1" x14ac:dyDescent="0.2">
      <c r="A228" s="1080"/>
      <c r="B228" s="1081"/>
      <c r="C228" s="1081"/>
      <c r="D228" s="1081"/>
      <c r="E228" s="1081"/>
      <c r="F228" s="1082"/>
      <c r="G228" s="823"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6"/>
      <c r="AC228" s="823"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2">
      <c r="A229" s="1080"/>
      <c r="B229" s="1081"/>
      <c r="C229" s="1081"/>
      <c r="D229" s="1081"/>
      <c r="E229" s="1081"/>
      <c r="F229" s="1082"/>
      <c r="G229" s="677"/>
      <c r="H229" s="678"/>
      <c r="I229" s="678"/>
      <c r="J229" s="678"/>
      <c r="K229" s="679"/>
      <c r="L229" s="671"/>
      <c r="M229" s="672"/>
      <c r="N229" s="672"/>
      <c r="O229" s="672"/>
      <c r="P229" s="672"/>
      <c r="Q229" s="672"/>
      <c r="R229" s="672"/>
      <c r="S229" s="672"/>
      <c r="T229" s="672"/>
      <c r="U229" s="672"/>
      <c r="V229" s="672"/>
      <c r="W229" s="672"/>
      <c r="X229" s="673"/>
      <c r="Y229" s="392"/>
      <c r="Z229" s="393"/>
      <c r="AA229" s="393"/>
      <c r="AB229" s="813"/>
      <c r="AC229" s="677"/>
      <c r="AD229" s="678"/>
      <c r="AE229" s="678"/>
      <c r="AF229" s="678"/>
      <c r="AG229" s="679"/>
      <c r="AH229" s="671"/>
      <c r="AI229" s="672"/>
      <c r="AJ229" s="672"/>
      <c r="AK229" s="672"/>
      <c r="AL229" s="672"/>
      <c r="AM229" s="672"/>
      <c r="AN229" s="672"/>
      <c r="AO229" s="672"/>
      <c r="AP229" s="672"/>
      <c r="AQ229" s="672"/>
      <c r="AR229" s="672"/>
      <c r="AS229" s="672"/>
      <c r="AT229" s="673"/>
      <c r="AU229" s="392"/>
      <c r="AV229" s="393"/>
      <c r="AW229" s="393"/>
      <c r="AX229" s="394"/>
    </row>
    <row r="230" spans="1:50" ht="24.75" customHeight="1" x14ac:dyDescent="0.2">
      <c r="A230" s="1080"/>
      <c r="B230" s="1081"/>
      <c r="C230" s="1081"/>
      <c r="D230" s="1081"/>
      <c r="E230" s="1081"/>
      <c r="F230" s="1082"/>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2">
      <c r="A231" s="1080"/>
      <c r="B231" s="1081"/>
      <c r="C231" s="1081"/>
      <c r="D231" s="1081"/>
      <c r="E231" s="1081"/>
      <c r="F231" s="1082"/>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2">
      <c r="A232" s="1080"/>
      <c r="B232" s="1081"/>
      <c r="C232" s="1081"/>
      <c r="D232" s="1081"/>
      <c r="E232" s="1081"/>
      <c r="F232" s="1082"/>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2">
      <c r="A233" s="1080"/>
      <c r="B233" s="1081"/>
      <c r="C233" s="1081"/>
      <c r="D233" s="1081"/>
      <c r="E233" s="1081"/>
      <c r="F233" s="1082"/>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2">
      <c r="A234" s="1080"/>
      <c r="B234" s="1081"/>
      <c r="C234" s="1081"/>
      <c r="D234" s="1081"/>
      <c r="E234" s="1081"/>
      <c r="F234" s="1082"/>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2">
      <c r="A235" s="1080"/>
      <c r="B235" s="1081"/>
      <c r="C235" s="1081"/>
      <c r="D235" s="1081"/>
      <c r="E235" s="1081"/>
      <c r="F235" s="1082"/>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2">
      <c r="A236" s="1080"/>
      <c r="B236" s="1081"/>
      <c r="C236" s="1081"/>
      <c r="D236" s="1081"/>
      <c r="E236" s="1081"/>
      <c r="F236" s="1082"/>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2">
      <c r="A237" s="1080"/>
      <c r="B237" s="1081"/>
      <c r="C237" s="1081"/>
      <c r="D237" s="1081"/>
      <c r="E237" s="1081"/>
      <c r="F237" s="1082"/>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2">
      <c r="A238" s="1080"/>
      <c r="B238" s="1081"/>
      <c r="C238" s="1081"/>
      <c r="D238" s="1081"/>
      <c r="E238" s="1081"/>
      <c r="F238" s="1082"/>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5">
      <c r="A239" s="1080"/>
      <c r="B239" s="1081"/>
      <c r="C239" s="1081"/>
      <c r="D239" s="1081"/>
      <c r="E239" s="1081"/>
      <c r="F239" s="1082"/>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2">
      <c r="A240" s="1080"/>
      <c r="B240" s="1081"/>
      <c r="C240" s="1081"/>
      <c r="D240" s="1081"/>
      <c r="E240" s="1081"/>
      <c r="F240" s="1082"/>
      <c r="G240" s="602" t="s">
        <v>287</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288</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1"/>
    </row>
    <row r="241" spans="1:50" ht="24.75" customHeight="1" x14ac:dyDescent="0.2">
      <c r="A241" s="1080"/>
      <c r="B241" s="1081"/>
      <c r="C241" s="1081"/>
      <c r="D241" s="1081"/>
      <c r="E241" s="1081"/>
      <c r="F241" s="1082"/>
      <c r="G241" s="823"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6"/>
      <c r="AC241" s="823"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2">
      <c r="A242" s="1080"/>
      <c r="B242" s="1081"/>
      <c r="C242" s="1081"/>
      <c r="D242" s="1081"/>
      <c r="E242" s="1081"/>
      <c r="F242" s="1082"/>
      <c r="G242" s="677"/>
      <c r="H242" s="678"/>
      <c r="I242" s="678"/>
      <c r="J242" s="678"/>
      <c r="K242" s="679"/>
      <c r="L242" s="671"/>
      <c r="M242" s="672"/>
      <c r="N242" s="672"/>
      <c r="O242" s="672"/>
      <c r="P242" s="672"/>
      <c r="Q242" s="672"/>
      <c r="R242" s="672"/>
      <c r="S242" s="672"/>
      <c r="T242" s="672"/>
      <c r="U242" s="672"/>
      <c r="V242" s="672"/>
      <c r="W242" s="672"/>
      <c r="X242" s="673"/>
      <c r="Y242" s="392"/>
      <c r="Z242" s="393"/>
      <c r="AA242" s="393"/>
      <c r="AB242" s="813"/>
      <c r="AC242" s="677"/>
      <c r="AD242" s="678"/>
      <c r="AE242" s="678"/>
      <c r="AF242" s="678"/>
      <c r="AG242" s="679"/>
      <c r="AH242" s="671"/>
      <c r="AI242" s="672"/>
      <c r="AJ242" s="672"/>
      <c r="AK242" s="672"/>
      <c r="AL242" s="672"/>
      <c r="AM242" s="672"/>
      <c r="AN242" s="672"/>
      <c r="AO242" s="672"/>
      <c r="AP242" s="672"/>
      <c r="AQ242" s="672"/>
      <c r="AR242" s="672"/>
      <c r="AS242" s="672"/>
      <c r="AT242" s="673"/>
      <c r="AU242" s="392"/>
      <c r="AV242" s="393"/>
      <c r="AW242" s="393"/>
      <c r="AX242" s="394"/>
    </row>
    <row r="243" spans="1:50" ht="24.75" customHeight="1" x14ac:dyDescent="0.2">
      <c r="A243" s="1080"/>
      <c r="B243" s="1081"/>
      <c r="C243" s="1081"/>
      <c r="D243" s="1081"/>
      <c r="E243" s="1081"/>
      <c r="F243" s="1082"/>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2">
      <c r="A244" s="1080"/>
      <c r="B244" s="1081"/>
      <c r="C244" s="1081"/>
      <c r="D244" s="1081"/>
      <c r="E244" s="1081"/>
      <c r="F244" s="1082"/>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2">
      <c r="A245" s="1080"/>
      <c r="B245" s="1081"/>
      <c r="C245" s="1081"/>
      <c r="D245" s="1081"/>
      <c r="E245" s="1081"/>
      <c r="F245" s="1082"/>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2">
      <c r="A246" s="1080"/>
      <c r="B246" s="1081"/>
      <c r="C246" s="1081"/>
      <c r="D246" s="1081"/>
      <c r="E246" s="1081"/>
      <c r="F246" s="1082"/>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2">
      <c r="A247" s="1080"/>
      <c r="B247" s="1081"/>
      <c r="C247" s="1081"/>
      <c r="D247" s="1081"/>
      <c r="E247" s="1081"/>
      <c r="F247" s="1082"/>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2">
      <c r="A248" s="1080"/>
      <c r="B248" s="1081"/>
      <c r="C248" s="1081"/>
      <c r="D248" s="1081"/>
      <c r="E248" s="1081"/>
      <c r="F248" s="1082"/>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2">
      <c r="A249" s="1080"/>
      <c r="B249" s="1081"/>
      <c r="C249" s="1081"/>
      <c r="D249" s="1081"/>
      <c r="E249" s="1081"/>
      <c r="F249" s="1082"/>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2">
      <c r="A250" s="1080"/>
      <c r="B250" s="1081"/>
      <c r="C250" s="1081"/>
      <c r="D250" s="1081"/>
      <c r="E250" s="1081"/>
      <c r="F250" s="1082"/>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2">
      <c r="A251" s="1080"/>
      <c r="B251" s="1081"/>
      <c r="C251" s="1081"/>
      <c r="D251" s="1081"/>
      <c r="E251" s="1081"/>
      <c r="F251" s="1082"/>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5">
      <c r="A252" s="1080"/>
      <c r="B252" s="1081"/>
      <c r="C252" s="1081"/>
      <c r="D252" s="1081"/>
      <c r="E252" s="1081"/>
      <c r="F252" s="1082"/>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2">
      <c r="A253" s="1080"/>
      <c r="B253" s="1081"/>
      <c r="C253" s="1081"/>
      <c r="D253" s="1081"/>
      <c r="E253" s="1081"/>
      <c r="F253" s="1082"/>
      <c r="G253" s="602" t="s">
        <v>289</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1"/>
    </row>
    <row r="254" spans="1:50" ht="24.75" customHeight="1" x14ac:dyDescent="0.2">
      <c r="A254" s="1080"/>
      <c r="B254" s="1081"/>
      <c r="C254" s="1081"/>
      <c r="D254" s="1081"/>
      <c r="E254" s="1081"/>
      <c r="F254" s="1082"/>
      <c r="G254" s="823"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6"/>
      <c r="AC254" s="823"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2">
      <c r="A255" s="1080"/>
      <c r="B255" s="1081"/>
      <c r="C255" s="1081"/>
      <c r="D255" s="1081"/>
      <c r="E255" s="1081"/>
      <c r="F255" s="1082"/>
      <c r="G255" s="677"/>
      <c r="H255" s="678"/>
      <c r="I255" s="678"/>
      <c r="J255" s="678"/>
      <c r="K255" s="679"/>
      <c r="L255" s="671"/>
      <c r="M255" s="672"/>
      <c r="N255" s="672"/>
      <c r="O255" s="672"/>
      <c r="P255" s="672"/>
      <c r="Q255" s="672"/>
      <c r="R255" s="672"/>
      <c r="S255" s="672"/>
      <c r="T255" s="672"/>
      <c r="U255" s="672"/>
      <c r="V255" s="672"/>
      <c r="W255" s="672"/>
      <c r="X255" s="673"/>
      <c r="Y255" s="392"/>
      <c r="Z255" s="393"/>
      <c r="AA255" s="393"/>
      <c r="AB255" s="813"/>
      <c r="AC255" s="677"/>
      <c r="AD255" s="678"/>
      <c r="AE255" s="678"/>
      <c r="AF255" s="678"/>
      <c r="AG255" s="679"/>
      <c r="AH255" s="671"/>
      <c r="AI255" s="672"/>
      <c r="AJ255" s="672"/>
      <c r="AK255" s="672"/>
      <c r="AL255" s="672"/>
      <c r="AM255" s="672"/>
      <c r="AN255" s="672"/>
      <c r="AO255" s="672"/>
      <c r="AP255" s="672"/>
      <c r="AQ255" s="672"/>
      <c r="AR255" s="672"/>
      <c r="AS255" s="672"/>
      <c r="AT255" s="673"/>
      <c r="AU255" s="392"/>
      <c r="AV255" s="393"/>
      <c r="AW255" s="393"/>
      <c r="AX255" s="394"/>
    </row>
    <row r="256" spans="1:50" ht="24.75" customHeight="1" x14ac:dyDescent="0.2">
      <c r="A256" s="1080"/>
      <c r="B256" s="1081"/>
      <c r="C256" s="1081"/>
      <c r="D256" s="1081"/>
      <c r="E256" s="1081"/>
      <c r="F256" s="1082"/>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2">
      <c r="A257" s="1080"/>
      <c r="B257" s="1081"/>
      <c r="C257" s="1081"/>
      <c r="D257" s="1081"/>
      <c r="E257" s="1081"/>
      <c r="F257" s="1082"/>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2">
      <c r="A258" s="1080"/>
      <c r="B258" s="1081"/>
      <c r="C258" s="1081"/>
      <c r="D258" s="1081"/>
      <c r="E258" s="1081"/>
      <c r="F258" s="1082"/>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2">
      <c r="A259" s="1080"/>
      <c r="B259" s="1081"/>
      <c r="C259" s="1081"/>
      <c r="D259" s="1081"/>
      <c r="E259" s="1081"/>
      <c r="F259" s="1082"/>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2">
      <c r="A260" s="1080"/>
      <c r="B260" s="1081"/>
      <c r="C260" s="1081"/>
      <c r="D260" s="1081"/>
      <c r="E260" s="1081"/>
      <c r="F260" s="1082"/>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2">
      <c r="A261" s="1080"/>
      <c r="B261" s="1081"/>
      <c r="C261" s="1081"/>
      <c r="D261" s="1081"/>
      <c r="E261" s="1081"/>
      <c r="F261" s="1082"/>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2">
      <c r="A262" s="1080"/>
      <c r="B262" s="1081"/>
      <c r="C262" s="1081"/>
      <c r="D262" s="1081"/>
      <c r="E262" s="1081"/>
      <c r="F262" s="1082"/>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2">
      <c r="A263" s="1080"/>
      <c r="B263" s="1081"/>
      <c r="C263" s="1081"/>
      <c r="D263" s="1081"/>
      <c r="E263" s="1081"/>
      <c r="F263" s="1082"/>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2">
      <c r="A264" s="1080"/>
      <c r="B264" s="1081"/>
      <c r="C264" s="1081"/>
      <c r="D264" s="1081"/>
      <c r="E264" s="1081"/>
      <c r="F264" s="1082"/>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5">
      <c r="A265" s="1083"/>
      <c r="B265" s="1084"/>
      <c r="C265" s="1084"/>
      <c r="D265" s="1084"/>
      <c r="E265" s="1084"/>
      <c r="F265" s="108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9" t="s">
        <v>292</v>
      </c>
      <c r="K3" s="366"/>
      <c r="L3" s="366"/>
      <c r="M3" s="366"/>
      <c r="N3" s="366"/>
      <c r="O3" s="366"/>
      <c r="P3" s="367" t="s">
        <v>27</v>
      </c>
      <c r="Q3" s="367"/>
      <c r="R3" s="367"/>
      <c r="S3" s="367"/>
      <c r="T3" s="367"/>
      <c r="U3" s="367"/>
      <c r="V3" s="367"/>
      <c r="W3" s="367"/>
      <c r="X3" s="367"/>
      <c r="Y3" s="368" t="s">
        <v>344</v>
      </c>
      <c r="Z3" s="369"/>
      <c r="AA3" s="369"/>
      <c r="AB3" s="369"/>
      <c r="AC3" s="149" t="s">
        <v>329</v>
      </c>
      <c r="AD3" s="149"/>
      <c r="AE3" s="149"/>
      <c r="AF3" s="149"/>
      <c r="AG3" s="149"/>
      <c r="AH3" s="368" t="s">
        <v>254</v>
      </c>
      <c r="AI3" s="365"/>
      <c r="AJ3" s="365"/>
      <c r="AK3" s="365"/>
      <c r="AL3" s="365" t="s">
        <v>21</v>
      </c>
      <c r="AM3" s="365"/>
      <c r="AN3" s="365"/>
      <c r="AO3" s="370"/>
      <c r="AP3" s="371" t="s">
        <v>293</v>
      </c>
      <c r="AQ3" s="371"/>
      <c r="AR3" s="371"/>
      <c r="AS3" s="371"/>
      <c r="AT3" s="371"/>
      <c r="AU3" s="371"/>
      <c r="AV3" s="371"/>
      <c r="AW3" s="371"/>
      <c r="AX3" s="371"/>
    </row>
    <row r="4" spans="1:50" ht="26.25" customHeight="1" x14ac:dyDescent="0.2">
      <c r="A4" s="1091">
        <v>1</v>
      </c>
      <c r="B4" s="109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2">
      <c r="A5" s="1091">
        <v>2</v>
      </c>
      <c r="B5" s="109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2">
      <c r="A6" s="1091">
        <v>3</v>
      </c>
      <c r="B6" s="109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2">
      <c r="A7" s="1091">
        <v>4</v>
      </c>
      <c r="B7" s="109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2">
      <c r="A8" s="1091">
        <v>5</v>
      </c>
      <c r="B8" s="109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2">
      <c r="A9" s="1091">
        <v>6</v>
      </c>
      <c r="B9" s="109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
      <c r="A10" s="1091">
        <v>7</v>
      </c>
      <c r="B10" s="109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2">
      <c r="A11" s="1091">
        <v>8</v>
      </c>
      <c r="B11" s="109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2">
      <c r="A12" s="1091">
        <v>9</v>
      </c>
      <c r="B12" s="109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
      <c r="A13" s="1091">
        <v>10</v>
      </c>
      <c r="B13" s="109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2">
      <c r="A14" s="1091">
        <v>11</v>
      </c>
      <c r="B14" s="109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2">
      <c r="A15" s="1091">
        <v>12</v>
      </c>
      <c r="B15" s="109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2">
      <c r="A16" s="1091">
        <v>13</v>
      </c>
      <c r="B16" s="109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2">
      <c r="A17" s="1091">
        <v>14</v>
      </c>
      <c r="B17" s="109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2">
      <c r="A18" s="1091">
        <v>15</v>
      </c>
      <c r="B18" s="109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2">
      <c r="A19" s="1091">
        <v>16</v>
      </c>
      <c r="B19" s="109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2">
      <c r="A20" s="1091">
        <v>17</v>
      </c>
      <c r="B20" s="109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2">
      <c r="A21" s="1091">
        <v>18</v>
      </c>
      <c r="B21" s="109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2">
      <c r="A22" s="1091">
        <v>19</v>
      </c>
      <c r="B22" s="109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
      <c r="A23" s="1091">
        <v>20</v>
      </c>
      <c r="B23" s="109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2">
      <c r="A24" s="1091">
        <v>21</v>
      </c>
      <c r="B24" s="109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
      <c r="A25" s="1091">
        <v>22</v>
      </c>
      <c r="B25" s="109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2">
      <c r="A26" s="1091">
        <v>23</v>
      </c>
      <c r="B26" s="109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2">
      <c r="A27" s="1091">
        <v>24</v>
      </c>
      <c r="B27" s="109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2">
      <c r="A28" s="1091">
        <v>25</v>
      </c>
      <c r="B28" s="109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
      <c r="A29" s="1091">
        <v>26</v>
      </c>
      <c r="B29" s="109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2">
      <c r="A30" s="1091">
        <v>27</v>
      </c>
      <c r="B30" s="109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2">
      <c r="A31" s="1091">
        <v>28</v>
      </c>
      <c r="B31" s="109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
      <c r="A32" s="1091">
        <v>29</v>
      </c>
      <c r="B32" s="109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2">
      <c r="A33" s="1091">
        <v>30</v>
      </c>
      <c r="B33" s="109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9" t="s">
        <v>292</v>
      </c>
      <c r="K36" s="366"/>
      <c r="L36" s="366"/>
      <c r="M36" s="366"/>
      <c r="N36" s="366"/>
      <c r="O36" s="366"/>
      <c r="P36" s="367" t="s">
        <v>27</v>
      </c>
      <c r="Q36" s="367"/>
      <c r="R36" s="367"/>
      <c r="S36" s="367"/>
      <c r="T36" s="367"/>
      <c r="U36" s="367"/>
      <c r="V36" s="367"/>
      <c r="W36" s="367"/>
      <c r="X36" s="367"/>
      <c r="Y36" s="368" t="s">
        <v>344</v>
      </c>
      <c r="Z36" s="369"/>
      <c r="AA36" s="369"/>
      <c r="AB36" s="369"/>
      <c r="AC36" s="149" t="s">
        <v>329</v>
      </c>
      <c r="AD36" s="149"/>
      <c r="AE36" s="149"/>
      <c r="AF36" s="149"/>
      <c r="AG36" s="149"/>
      <c r="AH36" s="368" t="s">
        <v>254</v>
      </c>
      <c r="AI36" s="365"/>
      <c r="AJ36" s="365"/>
      <c r="AK36" s="365"/>
      <c r="AL36" s="365" t="s">
        <v>21</v>
      </c>
      <c r="AM36" s="365"/>
      <c r="AN36" s="365"/>
      <c r="AO36" s="370"/>
      <c r="AP36" s="371" t="s">
        <v>293</v>
      </c>
      <c r="AQ36" s="371"/>
      <c r="AR36" s="371"/>
      <c r="AS36" s="371"/>
      <c r="AT36" s="371"/>
      <c r="AU36" s="371"/>
      <c r="AV36" s="371"/>
      <c r="AW36" s="371"/>
      <c r="AX36" s="371"/>
    </row>
    <row r="37" spans="1:50" ht="26.25" customHeight="1" x14ac:dyDescent="0.2">
      <c r="A37" s="1091">
        <v>1</v>
      </c>
      <c r="B37" s="109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2">
      <c r="A38" s="1091">
        <v>2</v>
      </c>
      <c r="B38" s="109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2">
      <c r="A39" s="1091">
        <v>3</v>
      </c>
      <c r="B39" s="109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2">
      <c r="A40" s="1091">
        <v>4</v>
      </c>
      <c r="B40" s="109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2">
      <c r="A41" s="1091">
        <v>5</v>
      </c>
      <c r="B41" s="109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2">
      <c r="A42" s="1091">
        <v>6</v>
      </c>
      <c r="B42" s="109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2">
      <c r="A43" s="1091">
        <v>7</v>
      </c>
      <c r="B43" s="109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2">
      <c r="A44" s="1091">
        <v>8</v>
      </c>
      <c r="B44" s="109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2">
      <c r="A45" s="1091">
        <v>9</v>
      </c>
      <c r="B45" s="109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2">
      <c r="A46" s="1091">
        <v>10</v>
      </c>
      <c r="B46" s="109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2">
      <c r="A47" s="1091">
        <v>11</v>
      </c>
      <c r="B47" s="109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2">
      <c r="A48" s="1091">
        <v>12</v>
      </c>
      <c r="B48" s="109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2">
      <c r="A49" s="1091">
        <v>13</v>
      </c>
      <c r="B49" s="109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2">
      <c r="A50" s="1091">
        <v>14</v>
      </c>
      <c r="B50" s="109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2">
      <c r="A51" s="1091">
        <v>15</v>
      </c>
      <c r="B51" s="109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2">
      <c r="A52" s="1091">
        <v>16</v>
      </c>
      <c r="B52" s="109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2">
      <c r="A53" s="1091">
        <v>17</v>
      </c>
      <c r="B53" s="109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2">
      <c r="A54" s="1091">
        <v>18</v>
      </c>
      <c r="B54" s="109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2">
      <c r="A55" s="1091">
        <v>19</v>
      </c>
      <c r="B55" s="109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2">
      <c r="A56" s="1091">
        <v>20</v>
      </c>
      <c r="B56" s="109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2">
      <c r="A57" s="1091">
        <v>21</v>
      </c>
      <c r="B57" s="109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2">
      <c r="A58" s="1091">
        <v>22</v>
      </c>
      <c r="B58" s="109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2">
      <c r="A59" s="1091">
        <v>23</v>
      </c>
      <c r="B59" s="109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2">
      <c r="A60" s="1091">
        <v>24</v>
      </c>
      <c r="B60" s="109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2">
      <c r="A61" s="1091">
        <v>25</v>
      </c>
      <c r="B61" s="109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2">
      <c r="A62" s="1091">
        <v>26</v>
      </c>
      <c r="B62" s="109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2">
      <c r="A63" s="1091">
        <v>27</v>
      </c>
      <c r="B63" s="109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2">
      <c r="A64" s="1091">
        <v>28</v>
      </c>
      <c r="B64" s="109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2">
      <c r="A65" s="1091">
        <v>29</v>
      </c>
      <c r="B65" s="109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2">
      <c r="A66" s="1091">
        <v>30</v>
      </c>
      <c r="B66" s="109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192</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49" t="s">
        <v>292</v>
      </c>
      <c r="K69" s="366"/>
      <c r="L69" s="366"/>
      <c r="M69" s="366"/>
      <c r="N69" s="366"/>
      <c r="O69" s="366"/>
      <c r="P69" s="367" t="s">
        <v>27</v>
      </c>
      <c r="Q69" s="367"/>
      <c r="R69" s="367"/>
      <c r="S69" s="367"/>
      <c r="T69" s="367"/>
      <c r="U69" s="367"/>
      <c r="V69" s="367"/>
      <c r="W69" s="367"/>
      <c r="X69" s="367"/>
      <c r="Y69" s="368" t="s">
        <v>344</v>
      </c>
      <c r="Z69" s="369"/>
      <c r="AA69" s="369"/>
      <c r="AB69" s="369"/>
      <c r="AC69" s="149" t="s">
        <v>329</v>
      </c>
      <c r="AD69" s="149"/>
      <c r="AE69" s="149"/>
      <c r="AF69" s="149"/>
      <c r="AG69" s="149"/>
      <c r="AH69" s="368" t="s">
        <v>254</v>
      </c>
      <c r="AI69" s="365"/>
      <c r="AJ69" s="365"/>
      <c r="AK69" s="365"/>
      <c r="AL69" s="365" t="s">
        <v>21</v>
      </c>
      <c r="AM69" s="365"/>
      <c r="AN69" s="365"/>
      <c r="AO69" s="370"/>
      <c r="AP69" s="371" t="s">
        <v>293</v>
      </c>
      <c r="AQ69" s="371"/>
      <c r="AR69" s="371"/>
      <c r="AS69" s="371"/>
      <c r="AT69" s="371"/>
      <c r="AU69" s="371"/>
      <c r="AV69" s="371"/>
      <c r="AW69" s="371"/>
      <c r="AX69" s="371"/>
    </row>
    <row r="70" spans="1:50" ht="26.25" customHeight="1" x14ac:dyDescent="0.2">
      <c r="A70" s="1091">
        <v>1</v>
      </c>
      <c r="B70" s="109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
      <c r="A71" s="1091">
        <v>2</v>
      </c>
      <c r="B71" s="109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
      <c r="A72" s="1091">
        <v>3</v>
      </c>
      <c r="B72" s="109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
      <c r="A73" s="1091">
        <v>4</v>
      </c>
      <c r="B73" s="109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
      <c r="A74" s="1091">
        <v>5</v>
      </c>
      <c r="B74" s="109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
      <c r="A75" s="1091">
        <v>6</v>
      </c>
      <c r="B75" s="109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
      <c r="A76" s="1091">
        <v>7</v>
      </c>
      <c r="B76" s="109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
      <c r="A77" s="1091">
        <v>8</v>
      </c>
      <c r="B77" s="109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
      <c r="A78" s="1091">
        <v>9</v>
      </c>
      <c r="B78" s="109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
      <c r="A79" s="1091">
        <v>10</v>
      </c>
      <c r="B79" s="109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
      <c r="A80" s="1091">
        <v>11</v>
      </c>
      <c r="B80" s="109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
      <c r="A81" s="1091">
        <v>12</v>
      </c>
      <c r="B81" s="109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
      <c r="A82" s="1091">
        <v>13</v>
      </c>
      <c r="B82" s="109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
      <c r="A83" s="1091">
        <v>14</v>
      </c>
      <c r="B83" s="109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
      <c r="A84" s="1091">
        <v>15</v>
      </c>
      <c r="B84" s="109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
      <c r="A85" s="1091">
        <v>16</v>
      </c>
      <c r="B85" s="109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
      <c r="A86" s="1091">
        <v>17</v>
      </c>
      <c r="B86" s="109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
      <c r="A87" s="1091">
        <v>18</v>
      </c>
      <c r="B87" s="109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
      <c r="A88" s="1091">
        <v>19</v>
      </c>
      <c r="B88" s="109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
      <c r="A89" s="1091">
        <v>20</v>
      </c>
      <c r="B89" s="109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
      <c r="A90" s="1091">
        <v>21</v>
      </c>
      <c r="B90" s="109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
      <c r="A91" s="1091">
        <v>22</v>
      </c>
      <c r="B91" s="109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
      <c r="A92" s="1091">
        <v>23</v>
      </c>
      <c r="B92" s="109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
      <c r="A93" s="1091">
        <v>24</v>
      </c>
      <c r="B93" s="109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
      <c r="A94" s="1091">
        <v>25</v>
      </c>
      <c r="B94" s="109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
      <c r="A95" s="1091">
        <v>26</v>
      </c>
      <c r="B95" s="109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
      <c r="A96" s="1091">
        <v>27</v>
      </c>
      <c r="B96" s="109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
      <c r="A97" s="1091">
        <v>28</v>
      </c>
      <c r="B97" s="109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
      <c r="A98" s="1091">
        <v>29</v>
      </c>
      <c r="B98" s="109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
      <c r="A99" s="1091">
        <v>30</v>
      </c>
      <c r="B99" s="109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193</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49" t="s">
        <v>292</v>
      </c>
      <c r="K102" s="366"/>
      <c r="L102" s="366"/>
      <c r="M102" s="366"/>
      <c r="N102" s="366"/>
      <c r="O102" s="366"/>
      <c r="P102" s="367" t="s">
        <v>27</v>
      </c>
      <c r="Q102" s="367"/>
      <c r="R102" s="367"/>
      <c r="S102" s="367"/>
      <c r="T102" s="367"/>
      <c r="U102" s="367"/>
      <c r="V102" s="367"/>
      <c r="W102" s="367"/>
      <c r="X102" s="367"/>
      <c r="Y102" s="368" t="s">
        <v>344</v>
      </c>
      <c r="Z102" s="369"/>
      <c r="AA102" s="369"/>
      <c r="AB102" s="369"/>
      <c r="AC102" s="149" t="s">
        <v>329</v>
      </c>
      <c r="AD102" s="149"/>
      <c r="AE102" s="149"/>
      <c r="AF102" s="149"/>
      <c r="AG102" s="149"/>
      <c r="AH102" s="368" t="s">
        <v>254</v>
      </c>
      <c r="AI102" s="365"/>
      <c r="AJ102" s="365"/>
      <c r="AK102" s="365"/>
      <c r="AL102" s="365" t="s">
        <v>21</v>
      </c>
      <c r="AM102" s="365"/>
      <c r="AN102" s="365"/>
      <c r="AO102" s="370"/>
      <c r="AP102" s="371" t="s">
        <v>293</v>
      </c>
      <c r="AQ102" s="371"/>
      <c r="AR102" s="371"/>
      <c r="AS102" s="371"/>
      <c r="AT102" s="371"/>
      <c r="AU102" s="371"/>
      <c r="AV102" s="371"/>
      <c r="AW102" s="371"/>
      <c r="AX102" s="371"/>
    </row>
    <row r="103" spans="1:50" ht="26.25" customHeight="1" x14ac:dyDescent="0.2">
      <c r="A103" s="1091">
        <v>1</v>
      </c>
      <c r="B103" s="109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
      <c r="A104" s="1091">
        <v>2</v>
      </c>
      <c r="B104" s="109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
      <c r="A105" s="1091">
        <v>3</v>
      </c>
      <c r="B105" s="109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
      <c r="A106" s="1091">
        <v>4</v>
      </c>
      <c r="B106" s="109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
      <c r="A107" s="1091">
        <v>5</v>
      </c>
      <c r="B107" s="109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
      <c r="A108" s="1091">
        <v>6</v>
      </c>
      <c r="B108" s="109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
      <c r="A109" s="1091">
        <v>7</v>
      </c>
      <c r="B109" s="109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
      <c r="A110" s="1091">
        <v>8</v>
      </c>
      <c r="B110" s="109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
      <c r="A111" s="1091">
        <v>9</v>
      </c>
      <c r="B111" s="109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
      <c r="A112" s="1091">
        <v>10</v>
      </c>
      <c r="B112" s="109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
      <c r="A113" s="1091">
        <v>11</v>
      </c>
      <c r="B113" s="109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
      <c r="A114" s="1091">
        <v>12</v>
      </c>
      <c r="B114" s="109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
      <c r="A115" s="1091">
        <v>13</v>
      </c>
      <c r="B115" s="109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
      <c r="A116" s="1091">
        <v>14</v>
      </c>
      <c r="B116" s="109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
      <c r="A117" s="1091">
        <v>15</v>
      </c>
      <c r="B117" s="109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
      <c r="A118" s="1091">
        <v>16</v>
      </c>
      <c r="B118" s="109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
      <c r="A119" s="1091">
        <v>17</v>
      </c>
      <c r="B119" s="109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
      <c r="A120" s="1091">
        <v>18</v>
      </c>
      <c r="B120" s="109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
      <c r="A121" s="1091">
        <v>19</v>
      </c>
      <c r="B121" s="109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
      <c r="A122" s="1091">
        <v>20</v>
      </c>
      <c r="B122" s="109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
      <c r="A123" s="1091">
        <v>21</v>
      </c>
      <c r="B123" s="109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
      <c r="A124" s="1091">
        <v>22</v>
      </c>
      <c r="B124" s="109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
      <c r="A125" s="1091">
        <v>23</v>
      </c>
      <c r="B125" s="109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
      <c r="A126" s="1091">
        <v>24</v>
      </c>
      <c r="B126" s="109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
      <c r="A127" s="1091">
        <v>25</v>
      </c>
      <c r="B127" s="109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
      <c r="A128" s="1091">
        <v>26</v>
      </c>
      <c r="B128" s="109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
      <c r="A129" s="1091">
        <v>27</v>
      </c>
      <c r="B129" s="109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
      <c r="A130" s="1091">
        <v>28</v>
      </c>
      <c r="B130" s="109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
      <c r="A131" s="1091">
        <v>29</v>
      </c>
      <c r="B131" s="109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
      <c r="A132" s="1091">
        <v>30</v>
      </c>
      <c r="B132" s="109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194</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49" t="s">
        <v>292</v>
      </c>
      <c r="K135" s="366"/>
      <c r="L135" s="366"/>
      <c r="M135" s="366"/>
      <c r="N135" s="366"/>
      <c r="O135" s="366"/>
      <c r="P135" s="367" t="s">
        <v>27</v>
      </c>
      <c r="Q135" s="367"/>
      <c r="R135" s="367"/>
      <c r="S135" s="367"/>
      <c r="T135" s="367"/>
      <c r="U135" s="367"/>
      <c r="V135" s="367"/>
      <c r="W135" s="367"/>
      <c r="X135" s="367"/>
      <c r="Y135" s="368" t="s">
        <v>344</v>
      </c>
      <c r="Z135" s="369"/>
      <c r="AA135" s="369"/>
      <c r="AB135" s="369"/>
      <c r="AC135" s="149" t="s">
        <v>329</v>
      </c>
      <c r="AD135" s="149"/>
      <c r="AE135" s="149"/>
      <c r="AF135" s="149"/>
      <c r="AG135" s="149"/>
      <c r="AH135" s="368" t="s">
        <v>254</v>
      </c>
      <c r="AI135" s="365"/>
      <c r="AJ135" s="365"/>
      <c r="AK135" s="365"/>
      <c r="AL135" s="365" t="s">
        <v>21</v>
      </c>
      <c r="AM135" s="365"/>
      <c r="AN135" s="365"/>
      <c r="AO135" s="370"/>
      <c r="AP135" s="371" t="s">
        <v>293</v>
      </c>
      <c r="AQ135" s="371"/>
      <c r="AR135" s="371"/>
      <c r="AS135" s="371"/>
      <c r="AT135" s="371"/>
      <c r="AU135" s="371"/>
      <c r="AV135" s="371"/>
      <c r="AW135" s="371"/>
      <c r="AX135" s="371"/>
    </row>
    <row r="136" spans="1:50" ht="26.25" customHeight="1" x14ac:dyDescent="0.2">
      <c r="A136" s="1091">
        <v>1</v>
      </c>
      <c r="B136" s="109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
      <c r="A137" s="1091">
        <v>2</v>
      </c>
      <c r="B137" s="109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
      <c r="A138" s="1091">
        <v>3</v>
      </c>
      <c r="B138" s="109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
      <c r="A139" s="1091">
        <v>4</v>
      </c>
      <c r="B139" s="109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
      <c r="A140" s="1091">
        <v>5</v>
      </c>
      <c r="B140" s="109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
      <c r="A141" s="1091">
        <v>6</v>
      </c>
      <c r="B141" s="109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
      <c r="A142" s="1091">
        <v>7</v>
      </c>
      <c r="B142" s="109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
      <c r="A143" s="1091">
        <v>8</v>
      </c>
      <c r="B143" s="109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
      <c r="A144" s="1091">
        <v>9</v>
      </c>
      <c r="B144" s="109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
      <c r="A145" s="1091">
        <v>10</v>
      </c>
      <c r="B145" s="109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
      <c r="A146" s="1091">
        <v>11</v>
      </c>
      <c r="B146" s="109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
      <c r="A147" s="1091">
        <v>12</v>
      </c>
      <c r="B147" s="109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
      <c r="A148" s="1091">
        <v>13</v>
      </c>
      <c r="B148" s="109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
      <c r="A149" s="1091">
        <v>14</v>
      </c>
      <c r="B149" s="109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
      <c r="A150" s="1091">
        <v>15</v>
      </c>
      <c r="B150" s="109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
      <c r="A151" s="1091">
        <v>16</v>
      </c>
      <c r="B151" s="109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
      <c r="A152" s="1091">
        <v>17</v>
      </c>
      <c r="B152" s="109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
      <c r="A153" s="1091">
        <v>18</v>
      </c>
      <c r="B153" s="109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
      <c r="A154" s="1091">
        <v>19</v>
      </c>
      <c r="B154" s="109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
      <c r="A155" s="1091">
        <v>20</v>
      </c>
      <c r="B155" s="109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
      <c r="A156" s="1091">
        <v>21</v>
      </c>
      <c r="B156" s="109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
      <c r="A157" s="1091">
        <v>22</v>
      </c>
      <c r="B157" s="109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
      <c r="A158" s="1091">
        <v>23</v>
      </c>
      <c r="B158" s="109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
      <c r="A159" s="1091">
        <v>24</v>
      </c>
      <c r="B159" s="109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
      <c r="A160" s="1091">
        <v>25</v>
      </c>
      <c r="B160" s="109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
      <c r="A161" s="1091">
        <v>26</v>
      </c>
      <c r="B161" s="109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
      <c r="A162" s="1091">
        <v>27</v>
      </c>
      <c r="B162" s="109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
      <c r="A163" s="1091">
        <v>28</v>
      </c>
      <c r="B163" s="109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
      <c r="A164" s="1091">
        <v>29</v>
      </c>
      <c r="B164" s="109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
      <c r="A165" s="1091">
        <v>30</v>
      </c>
      <c r="B165" s="109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195</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49" t="s">
        <v>292</v>
      </c>
      <c r="K168" s="366"/>
      <c r="L168" s="366"/>
      <c r="M168" s="366"/>
      <c r="N168" s="366"/>
      <c r="O168" s="366"/>
      <c r="P168" s="367" t="s">
        <v>27</v>
      </c>
      <c r="Q168" s="367"/>
      <c r="R168" s="367"/>
      <c r="S168" s="367"/>
      <c r="T168" s="367"/>
      <c r="U168" s="367"/>
      <c r="V168" s="367"/>
      <c r="W168" s="367"/>
      <c r="X168" s="367"/>
      <c r="Y168" s="368" t="s">
        <v>344</v>
      </c>
      <c r="Z168" s="369"/>
      <c r="AA168" s="369"/>
      <c r="AB168" s="369"/>
      <c r="AC168" s="149" t="s">
        <v>329</v>
      </c>
      <c r="AD168" s="149"/>
      <c r="AE168" s="149"/>
      <c r="AF168" s="149"/>
      <c r="AG168" s="149"/>
      <c r="AH168" s="368" t="s">
        <v>254</v>
      </c>
      <c r="AI168" s="365"/>
      <c r="AJ168" s="365"/>
      <c r="AK168" s="365"/>
      <c r="AL168" s="365" t="s">
        <v>21</v>
      </c>
      <c r="AM168" s="365"/>
      <c r="AN168" s="365"/>
      <c r="AO168" s="370"/>
      <c r="AP168" s="371" t="s">
        <v>293</v>
      </c>
      <c r="AQ168" s="371"/>
      <c r="AR168" s="371"/>
      <c r="AS168" s="371"/>
      <c r="AT168" s="371"/>
      <c r="AU168" s="371"/>
      <c r="AV168" s="371"/>
      <c r="AW168" s="371"/>
      <c r="AX168" s="371"/>
    </row>
    <row r="169" spans="1:50" ht="26.25" customHeight="1" x14ac:dyDescent="0.2">
      <c r="A169" s="1091">
        <v>1</v>
      </c>
      <c r="B169" s="109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
      <c r="A170" s="1091">
        <v>2</v>
      </c>
      <c r="B170" s="109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
      <c r="A171" s="1091">
        <v>3</v>
      </c>
      <c r="B171" s="109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
      <c r="A172" s="1091">
        <v>4</v>
      </c>
      <c r="B172" s="109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
      <c r="A173" s="1091">
        <v>5</v>
      </c>
      <c r="B173" s="109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
      <c r="A174" s="1091">
        <v>6</v>
      </c>
      <c r="B174" s="109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
      <c r="A175" s="1091">
        <v>7</v>
      </c>
      <c r="B175" s="109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
      <c r="A176" s="1091">
        <v>8</v>
      </c>
      <c r="B176" s="109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
      <c r="A177" s="1091">
        <v>9</v>
      </c>
      <c r="B177" s="109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
      <c r="A178" s="1091">
        <v>10</v>
      </c>
      <c r="B178" s="109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
      <c r="A179" s="1091">
        <v>11</v>
      </c>
      <c r="B179" s="109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
      <c r="A180" s="1091">
        <v>12</v>
      </c>
      <c r="B180" s="109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
      <c r="A181" s="1091">
        <v>13</v>
      </c>
      <c r="B181" s="109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
      <c r="A182" s="1091">
        <v>14</v>
      </c>
      <c r="B182" s="109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
      <c r="A183" s="1091">
        <v>15</v>
      </c>
      <c r="B183" s="109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
      <c r="A184" s="1091">
        <v>16</v>
      </c>
      <c r="B184" s="109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
      <c r="A185" s="1091">
        <v>17</v>
      </c>
      <c r="B185" s="109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
      <c r="A186" s="1091">
        <v>18</v>
      </c>
      <c r="B186" s="109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
      <c r="A187" s="1091">
        <v>19</v>
      </c>
      <c r="B187" s="109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
      <c r="A188" s="1091">
        <v>20</v>
      </c>
      <c r="B188" s="109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
      <c r="A189" s="1091">
        <v>21</v>
      </c>
      <c r="B189" s="109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
      <c r="A190" s="1091">
        <v>22</v>
      </c>
      <c r="B190" s="109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
      <c r="A191" s="1091">
        <v>23</v>
      </c>
      <c r="B191" s="109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
      <c r="A192" s="1091">
        <v>24</v>
      </c>
      <c r="B192" s="109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
      <c r="A193" s="1091">
        <v>25</v>
      </c>
      <c r="B193" s="109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
      <c r="A194" s="1091">
        <v>26</v>
      </c>
      <c r="B194" s="109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
      <c r="A195" s="1091">
        <v>27</v>
      </c>
      <c r="B195" s="109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
      <c r="A196" s="1091">
        <v>28</v>
      </c>
      <c r="B196" s="109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
      <c r="A197" s="1091">
        <v>29</v>
      </c>
      <c r="B197" s="109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
      <c r="A198" s="1091">
        <v>30</v>
      </c>
      <c r="B198" s="109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196</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49" t="s">
        <v>292</v>
      </c>
      <c r="K201" s="366"/>
      <c r="L201" s="366"/>
      <c r="M201" s="366"/>
      <c r="N201" s="366"/>
      <c r="O201" s="366"/>
      <c r="P201" s="367" t="s">
        <v>27</v>
      </c>
      <c r="Q201" s="367"/>
      <c r="R201" s="367"/>
      <c r="S201" s="367"/>
      <c r="T201" s="367"/>
      <c r="U201" s="367"/>
      <c r="V201" s="367"/>
      <c r="W201" s="367"/>
      <c r="X201" s="367"/>
      <c r="Y201" s="368" t="s">
        <v>344</v>
      </c>
      <c r="Z201" s="369"/>
      <c r="AA201" s="369"/>
      <c r="AB201" s="369"/>
      <c r="AC201" s="149" t="s">
        <v>329</v>
      </c>
      <c r="AD201" s="149"/>
      <c r="AE201" s="149"/>
      <c r="AF201" s="149"/>
      <c r="AG201" s="149"/>
      <c r="AH201" s="368" t="s">
        <v>254</v>
      </c>
      <c r="AI201" s="365"/>
      <c r="AJ201" s="365"/>
      <c r="AK201" s="365"/>
      <c r="AL201" s="365" t="s">
        <v>21</v>
      </c>
      <c r="AM201" s="365"/>
      <c r="AN201" s="365"/>
      <c r="AO201" s="370"/>
      <c r="AP201" s="371" t="s">
        <v>293</v>
      </c>
      <c r="AQ201" s="371"/>
      <c r="AR201" s="371"/>
      <c r="AS201" s="371"/>
      <c r="AT201" s="371"/>
      <c r="AU201" s="371"/>
      <c r="AV201" s="371"/>
      <c r="AW201" s="371"/>
      <c r="AX201" s="371"/>
    </row>
    <row r="202" spans="1:50" ht="26.25" customHeight="1" x14ac:dyDescent="0.2">
      <c r="A202" s="1091">
        <v>1</v>
      </c>
      <c r="B202" s="109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
      <c r="A203" s="1091">
        <v>2</v>
      </c>
      <c r="B203" s="109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
      <c r="A204" s="1091">
        <v>3</v>
      </c>
      <c r="B204" s="109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
      <c r="A205" s="1091">
        <v>4</v>
      </c>
      <c r="B205" s="109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
      <c r="A206" s="1091">
        <v>5</v>
      </c>
      <c r="B206" s="109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
      <c r="A207" s="1091">
        <v>6</v>
      </c>
      <c r="B207" s="109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
      <c r="A208" s="1091">
        <v>7</v>
      </c>
      <c r="B208" s="109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
      <c r="A209" s="1091">
        <v>8</v>
      </c>
      <c r="B209" s="109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
      <c r="A210" s="1091">
        <v>9</v>
      </c>
      <c r="B210" s="109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
      <c r="A211" s="1091">
        <v>10</v>
      </c>
      <c r="B211" s="109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
      <c r="A212" s="1091">
        <v>11</v>
      </c>
      <c r="B212" s="109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
      <c r="A213" s="1091">
        <v>12</v>
      </c>
      <c r="B213" s="109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
      <c r="A214" s="1091">
        <v>13</v>
      </c>
      <c r="B214" s="109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
      <c r="A215" s="1091">
        <v>14</v>
      </c>
      <c r="B215" s="109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
      <c r="A216" s="1091">
        <v>15</v>
      </c>
      <c r="B216" s="109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
      <c r="A217" s="1091">
        <v>16</v>
      </c>
      <c r="B217" s="109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
      <c r="A218" s="1091">
        <v>17</v>
      </c>
      <c r="B218" s="109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
      <c r="A219" s="1091">
        <v>18</v>
      </c>
      <c r="B219" s="109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
      <c r="A220" s="1091">
        <v>19</v>
      </c>
      <c r="B220" s="109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
      <c r="A221" s="1091">
        <v>20</v>
      </c>
      <c r="B221" s="109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
      <c r="A222" s="1091">
        <v>21</v>
      </c>
      <c r="B222" s="109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
      <c r="A223" s="1091">
        <v>22</v>
      </c>
      <c r="B223" s="109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
      <c r="A224" s="1091">
        <v>23</v>
      </c>
      <c r="B224" s="109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
      <c r="A225" s="1091">
        <v>24</v>
      </c>
      <c r="B225" s="109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
      <c r="A226" s="1091">
        <v>25</v>
      </c>
      <c r="B226" s="109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
      <c r="A227" s="1091">
        <v>26</v>
      </c>
      <c r="B227" s="109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
      <c r="A228" s="1091">
        <v>27</v>
      </c>
      <c r="B228" s="109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
      <c r="A229" s="1091">
        <v>28</v>
      </c>
      <c r="B229" s="109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
      <c r="A230" s="1091">
        <v>29</v>
      </c>
      <c r="B230" s="109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
      <c r="A231" s="1091">
        <v>30</v>
      </c>
      <c r="B231" s="109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197</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49" t="s">
        <v>292</v>
      </c>
      <c r="K234" s="366"/>
      <c r="L234" s="366"/>
      <c r="M234" s="366"/>
      <c r="N234" s="366"/>
      <c r="O234" s="366"/>
      <c r="P234" s="367" t="s">
        <v>27</v>
      </c>
      <c r="Q234" s="367"/>
      <c r="R234" s="367"/>
      <c r="S234" s="367"/>
      <c r="T234" s="367"/>
      <c r="U234" s="367"/>
      <c r="V234" s="367"/>
      <c r="W234" s="367"/>
      <c r="X234" s="367"/>
      <c r="Y234" s="368" t="s">
        <v>344</v>
      </c>
      <c r="Z234" s="369"/>
      <c r="AA234" s="369"/>
      <c r="AB234" s="369"/>
      <c r="AC234" s="149" t="s">
        <v>329</v>
      </c>
      <c r="AD234" s="149"/>
      <c r="AE234" s="149"/>
      <c r="AF234" s="149"/>
      <c r="AG234" s="149"/>
      <c r="AH234" s="368" t="s">
        <v>254</v>
      </c>
      <c r="AI234" s="365"/>
      <c r="AJ234" s="365"/>
      <c r="AK234" s="365"/>
      <c r="AL234" s="365" t="s">
        <v>21</v>
      </c>
      <c r="AM234" s="365"/>
      <c r="AN234" s="365"/>
      <c r="AO234" s="370"/>
      <c r="AP234" s="371" t="s">
        <v>293</v>
      </c>
      <c r="AQ234" s="371"/>
      <c r="AR234" s="371"/>
      <c r="AS234" s="371"/>
      <c r="AT234" s="371"/>
      <c r="AU234" s="371"/>
      <c r="AV234" s="371"/>
      <c r="AW234" s="371"/>
      <c r="AX234" s="371"/>
    </row>
    <row r="235" spans="1:50" ht="26.25" customHeight="1" x14ac:dyDescent="0.2">
      <c r="A235" s="1091">
        <v>1</v>
      </c>
      <c r="B235" s="109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
      <c r="A236" s="1091">
        <v>2</v>
      </c>
      <c r="B236" s="109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
      <c r="A237" s="1091">
        <v>3</v>
      </c>
      <c r="B237" s="109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
      <c r="A238" s="1091">
        <v>4</v>
      </c>
      <c r="B238" s="109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
      <c r="A239" s="1091">
        <v>5</v>
      </c>
      <c r="B239" s="109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
      <c r="A240" s="1091">
        <v>6</v>
      </c>
      <c r="B240" s="109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
      <c r="A241" s="1091">
        <v>7</v>
      </c>
      <c r="B241" s="109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
      <c r="A242" s="1091">
        <v>8</v>
      </c>
      <c r="B242" s="109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
      <c r="A243" s="1091">
        <v>9</v>
      </c>
      <c r="B243" s="109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
      <c r="A244" s="1091">
        <v>10</v>
      </c>
      <c r="B244" s="109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
      <c r="A245" s="1091">
        <v>11</v>
      </c>
      <c r="B245" s="109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
      <c r="A246" s="1091">
        <v>12</v>
      </c>
      <c r="B246" s="109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
      <c r="A247" s="1091">
        <v>13</v>
      </c>
      <c r="B247" s="109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
      <c r="A248" s="1091">
        <v>14</v>
      </c>
      <c r="B248" s="109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
      <c r="A249" s="1091">
        <v>15</v>
      </c>
      <c r="B249" s="109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
      <c r="A250" s="1091">
        <v>16</v>
      </c>
      <c r="B250" s="109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
      <c r="A251" s="1091">
        <v>17</v>
      </c>
      <c r="B251" s="109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
      <c r="A252" s="1091">
        <v>18</v>
      </c>
      <c r="B252" s="109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
      <c r="A253" s="1091">
        <v>19</v>
      </c>
      <c r="B253" s="109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
      <c r="A254" s="1091">
        <v>20</v>
      </c>
      <c r="B254" s="109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
      <c r="A255" s="1091">
        <v>21</v>
      </c>
      <c r="B255" s="109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
      <c r="A256" s="1091">
        <v>22</v>
      </c>
      <c r="B256" s="109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
      <c r="A257" s="1091">
        <v>23</v>
      </c>
      <c r="B257" s="109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
      <c r="A258" s="1091">
        <v>24</v>
      </c>
      <c r="B258" s="109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
      <c r="A259" s="1091">
        <v>25</v>
      </c>
      <c r="B259" s="109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
      <c r="A260" s="1091">
        <v>26</v>
      </c>
      <c r="B260" s="109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
      <c r="A261" s="1091">
        <v>27</v>
      </c>
      <c r="B261" s="109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
      <c r="A262" s="1091">
        <v>28</v>
      </c>
      <c r="B262" s="109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
      <c r="A263" s="1091">
        <v>29</v>
      </c>
      <c r="B263" s="109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
      <c r="A264" s="1091">
        <v>30</v>
      </c>
      <c r="B264" s="109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198</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49" t="s">
        <v>292</v>
      </c>
      <c r="K267" s="366"/>
      <c r="L267" s="366"/>
      <c r="M267" s="366"/>
      <c r="N267" s="366"/>
      <c r="O267" s="366"/>
      <c r="P267" s="367" t="s">
        <v>27</v>
      </c>
      <c r="Q267" s="367"/>
      <c r="R267" s="367"/>
      <c r="S267" s="367"/>
      <c r="T267" s="367"/>
      <c r="U267" s="367"/>
      <c r="V267" s="367"/>
      <c r="W267" s="367"/>
      <c r="X267" s="367"/>
      <c r="Y267" s="368" t="s">
        <v>344</v>
      </c>
      <c r="Z267" s="369"/>
      <c r="AA267" s="369"/>
      <c r="AB267" s="369"/>
      <c r="AC267" s="149" t="s">
        <v>329</v>
      </c>
      <c r="AD267" s="149"/>
      <c r="AE267" s="149"/>
      <c r="AF267" s="149"/>
      <c r="AG267" s="149"/>
      <c r="AH267" s="368" t="s">
        <v>254</v>
      </c>
      <c r="AI267" s="365"/>
      <c r="AJ267" s="365"/>
      <c r="AK267" s="365"/>
      <c r="AL267" s="365" t="s">
        <v>21</v>
      </c>
      <c r="AM267" s="365"/>
      <c r="AN267" s="365"/>
      <c r="AO267" s="370"/>
      <c r="AP267" s="371" t="s">
        <v>293</v>
      </c>
      <c r="AQ267" s="371"/>
      <c r="AR267" s="371"/>
      <c r="AS267" s="371"/>
      <c r="AT267" s="371"/>
      <c r="AU267" s="371"/>
      <c r="AV267" s="371"/>
      <c r="AW267" s="371"/>
      <c r="AX267" s="371"/>
    </row>
    <row r="268" spans="1:50" ht="26.25" customHeight="1" x14ac:dyDescent="0.2">
      <c r="A268" s="1091">
        <v>1</v>
      </c>
      <c r="B268" s="109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
      <c r="A269" s="1091">
        <v>2</v>
      </c>
      <c r="B269" s="109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
      <c r="A270" s="1091">
        <v>3</v>
      </c>
      <c r="B270" s="109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
      <c r="A271" s="1091">
        <v>4</v>
      </c>
      <c r="B271" s="109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
      <c r="A272" s="1091">
        <v>5</v>
      </c>
      <c r="B272" s="109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
      <c r="A273" s="1091">
        <v>6</v>
      </c>
      <c r="B273" s="109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
      <c r="A274" s="1091">
        <v>7</v>
      </c>
      <c r="B274" s="109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
      <c r="A275" s="1091">
        <v>8</v>
      </c>
      <c r="B275" s="109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
      <c r="A276" s="1091">
        <v>9</v>
      </c>
      <c r="B276" s="109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
      <c r="A277" s="1091">
        <v>10</v>
      </c>
      <c r="B277" s="109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
      <c r="A278" s="1091">
        <v>11</v>
      </c>
      <c r="B278" s="109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
      <c r="A279" s="1091">
        <v>12</v>
      </c>
      <c r="B279" s="109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
      <c r="A280" s="1091">
        <v>13</v>
      </c>
      <c r="B280" s="109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
      <c r="A281" s="1091">
        <v>14</v>
      </c>
      <c r="B281" s="109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
      <c r="A282" s="1091">
        <v>15</v>
      </c>
      <c r="B282" s="109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
      <c r="A283" s="1091">
        <v>16</v>
      </c>
      <c r="B283" s="109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
      <c r="A284" s="1091">
        <v>17</v>
      </c>
      <c r="B284" s="109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
      <c r="A285" s="1091">
        <v>18</v>
      </c>
      <c r="B285" s="109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
      <c r="A286" s="1091">
        <v>19</v>
      </c>
      <c r="B286" s="109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
      <c r="A287" s="1091">
        <v>20</v>
      </c>
      <c r="B287" s="109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
      <c r="A288" s="1091">
        <v>21</v>
      </c>
      <c r="B288" s="109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
      <c r="A289" s="1091">
        <v>22</v>
      </c>
      <c r="B289" s="109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
      <c r="A290" s="1091">
        <v>23</v>
      </c>
      <c r="B290" s="109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
      <c r="A291" s="1091">
        <v>24</v>
      </c>
      <c r="B291" s="109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
      <c r="A292" s="1091">
        <v>25</v>
      </c>
      <c r="B292" s="109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
      <c r="A293" s="1091">
        <v>26</v>
      </c>
      <c r="B293" s="109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
      <c r="A294" s="1091">
        <v>27</v>
      </c>
      <c r="B294" s="109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
      <c r="A295" s="1091">
        <v>28</v>
      </c>
      <c r="B295" s="109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
      <c r="A296" s="1091">
        <v>29</v>
      </c>
      <c r="B296" s="109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
      <c r="A297" s="1091">
        <v>30</v>
      </c>
      <c r="B297" s="109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199</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49" t="s">
        <v>292</v>
      </c>
      <c r="K300" s="366"/>
      <c r="L300" s="366"/>
      <c r="M300" s="366"/>
      <c r="N300" s="366"/>
      <c r="O300" s="366"/>
      <c r="P300" s="367" t="s">
        <v>27</v>
      </c>
      <c r="Q300" s="367"/>
      <c r="R300" s="367"/>
      <c r="S300" s="367"/>
      <c r="T300" s="367"/>
      <c r="U300" s="367"/>
      <c r="V300" s="367"/>
      <c r="W300" s="367"/>
      <c r="X300" s="367"/>
      <c r="Y300" s="368" t="s">
        <v>344</v>
      </c>
      <c r="Z300" s="369"/>
      <c r="AA300" s="369"/>
      <c r="AB300" s="369"/>
      <c r="AC300" s="149" t="s">
        <v>329</v>
      </c>
      <c r="AD300" s="149"/>
      <c r="AE300" s="149"/>
      <c r="AF300" s="149"/>
      <c r="AG300" s="149"/>
      <c r="AH300" s="368" t="s">
        <v>254</v>
      </c>
      <c r="AI300" s="365"/>
      <c r="AJ300" s="365"/>
      <c r="AK300" s="365"/>
      <c r="AL300" s="365" t="s">
        <v>21</v>
      </c>
      <c r="AM300" s="365"/>
      <c r="AN300" s="365"/>
      <c r="AO300" s="370"/>
      <c r="AP300" s="371" t="s">
        <v>293</v>
      </c>
      <c r="AQ300" s="371"/>
      <c r="AR300" s="371"/>
      <c r="AS300" s="371"/>
      <c r="AT300" s="371"/>
      <c r="AU300" s="371"/>
      <c r="AV300" s="371"/>
      <c r="AW300" s="371"/>
      <c r="AX300" s="371"/>
    </row>
    <row r="301" spans="1:50" ht="26.25" customHeight="1" x14ac:dyDescent="0.2">
      <c r="A301" s="1091">
        <v>1</v>
      </c>
      <c r="B301" s="109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
      <c r="A302" s="1091">
        <v>2</v>
      </c>
      <c r="B302" s="109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
      <c r="A303" s="1091">
        <v>3</v>
      </c>
      <c r="B303" s="109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
      <c r="A304" s="1091">
        <v>4</v>
      </c>
      <c r="B304" s="109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
      <c r="A305" s="1091">
        <v>5</v>
      </c>
      <c r="B305" s="109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
      <c r="A306" s="1091">
        <v>6</v>
      </c>
      <c r="B306" s="109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
      <c r="A307" s="1091">
        <v>7</v>
      </c>
      <c r="B307" s="109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
      <c r="A308" s="1091">
        <v>8</v>
      </c>
      <c r="B308" s="109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
      <c r="A309" s="1091">
        <v>9</v>
      </c>
      <c r="B309" s="109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
      <c r="A310" s="1091">
        <v>10</v>
      </c>
      <c r="B310" s="109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
      <c r="A311" s="1091">
        <v>11</v>
      </c>
      <c r="B311" s="109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
      <c r="A312" s="1091">
        <v>12</v>
      </c>
      <c r="B312" s="109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
      <c r="A313" s="1091">
        <v>13</v>
      </c>
      <c r="B313" s="109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
      <c r="A314" s="1091">
        <v>14</v>
      </c>
      <c r="B314" s="109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
      <c r="A315" s="1091">
        <v>15</v>
      </c>
      <c r="B315" s="109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
      <c r="A316" s="1091">
        <v>16</v>
      </c>
      <c r="B316" s="109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
      <c r="A317" s="1091">
        <v>17</v>
      </c>
      <c r="B317" s="109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
      <c r="A318" s="1091">
        <v>18</v>
      </c>
      <c r="B318" s="109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
      <c r="A319" s="1091">
        <v>19</v>
      </c>
      <c r="B319" s="109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
      <c r="A320" s="1091">
        <v>20</v>
      </c>
      <c r="B320" s="109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
      <c r="A321" s="1091">
        <v>21</v>
      </c>
      <c r="B321" s="109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
      <c r="A322" s="1091">
        <v>22</v>
      </c>
      <c r="B322" s="109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
      <c r="A323" s="1091">
        <v>23</v>
      </c>
      <c r="B323" s="109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
      <c r="A324" s="1091">
        <v>24</v>
      </c>
      <c r="B324" s="109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
      <c r="A325" s="1091">
        <v>25</v>
      </c>
      <c r="B325" s="109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
      <c r="A326" s="1091">
        <v>26</v>
      </c>
      <c r="B326" s="109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
      <c r="A327" s="1091">
        <v>27</v>
      </c>
      <c r="B327" s="109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
      <c r="A328" s="1091">
        <v>28</v>
      </c>
      <c r="B328" s="109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
      <c r="A329" s="1091">
        <v>29</v>
      </c>
      <c r="B329" s="109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
      <c r="A330" s="1091">
        <v>30</v>
      </c>
      <c r="B330" s="109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200</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49" t="s">
        <v>292</v>
      </c>
      <c r="K333" s="366"/>
      <c r="L333" s="366"/>
      <c r="M333" s="366"/>
      <c r="N333" s="366"/>
      <c r="O333" s="366"/>
      <c r="P333" s="367" t="s">
        <v>27</v>
      </c>
      <c r="Q333" s="367"/>
      <c r="R333" s="367"/>
      <c r="S333" s="367"/>
      <c r="T333" s="367"/>
      <c r="U333" s="367"/>
      <c r="V333" s="367"/>
      <c r="W333" s="367"/>
      <c r="X333" s="367"/>
      <c r="Y333" s="368" t="s">
        <v>344</v>
      </c>
      <c r="Z333" s="369"/>
      <c r="AA333" s="369"/>
      <c r="AB333" s="369"/>
      <c r="AC333" s="149" t="s">
        <v>329</v>
      </c>
      <c r="AD333" s="149"/>
      <c r="AE333" s="149"/>
      <c r="AF333" s="149"/>
      <c r="AG333" s="149"/>
      <c r="AH333" s="368" t="s">
        <v>254</v>
      </c>
      <c r="AI333" s="365"/>
      <c r="AJ333" s="365"/>
      <c r="AK333" s="365"/>
      <c r="AL333" s="365" t="s">
        <v>21</v>
      </c>
      <c r="AM333" s="365"/>
      <c r="AN333" s="365"/>
      <c r="AO333" s="370"/>
      <c r="AP333" s="371" t="s">
        <v>293</v>
      </c>
      <c r="AQ333" s="371"/>
      <c r="AR333" s="371"/>
      <c r="AS333" s="371"/>
      <c r="AT333" s="371"/>
      <c r="AU333" s="371"/>
      <c r="AV333" s="371"/>
      <c r="AW333" s="371"/>
      <c r="AX333" s="371"/>
    </row>
    <row r="334" spans="1:50" ht="26.25" customHeight="1" x14ac:dyDescent="0.2">
      <c r="A334" s="1091">
        <v>1</v>
      </c>
      <c r="B334" s="109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
      <c r="A335" s="1091">
        <v>2</v>
      </c>
      <c r="B335" s="109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
      <c r="A336" s="1091">
        <v>3</v>
      </c>
      <c r="B336" s="109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
      <c r="A337" s="1091">
        <v>4</v>
      </c>
      <c r="B337" s="109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
      <c r="A338" s="1091">
        <v>5</v>
      </c>
      <c r="B338" s="109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
      <c r="A339" s="1091">
        <v>6</v>
      </c>
      <c r="B339" s="109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
      <c r="A340" s="1091">
        <v>7</v>
      </c>
      <c r="B340" s="109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
      <c r="A341" s="1091">
        <v>8</v>
      </c>
      <c r="B341" s="109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
      <c r="A342" s="1091">
        <v>9</v>
      </c>
      <c r="B342" s="109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
      <c r="A343" s="1091">
        <v>10</v>
      </c>
      <c r="B343" s="109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
      <c r="A344" s="1091">
        <v>11</v>
      </c>
      <c r="B344" s="109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
      <c r="A345" s="1091">
        <v>12</v>
      </c>
      <c r="B345" s="109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
      <c r="A346" s="1091">
        <v>13</v>
      </c>
      <c r="B346" s="109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
      <c r="A347" s="1091">
        <v>14</v>
      </c>
      <c r="B347" s="109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
      <c r="A348" s="1091">
        <v>15</v>
      </c>
      <c r="B348" s="109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
      <c r="A349" s="1091">
        <v>16</v>
      </c>
      <c r="B349" s="109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
      <c r="A350" s="1091">
        <v>17</v>
      </c>
      <c r="B350" s="109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
      <c r="A351" s="1091">
        <v>18</v>
      </c>
      <c r="B351" s="109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
      <c r="A352" s="1091">
        <v>19</v>
      </c>
      <c r="B352" s="109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
      <c r="A353" s="1091">
        <v>20</v>
      </c>
      <c r="B353" s="109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
      <c r="A354" s="1091">
        <v>21</v>
      </c>
      <c r="B354" s="109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
      <c r="A355" s="1091">
        <v>22</v>
      </c>
      <c r="B355" s="109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
      <c r="A356" s="1091">
        <v>23</v>
      </c>
      <c r="B356" s="109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
      <c r="A357" s="1091">
        <v>24</v>
      </c>
      <c r="B357" s="109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
      <c r="A358" s="1091">
        <v>25</v>
      </c>
      <c r="B358" s="109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
      <c r="A359" s="1091">
        <v>26</v>
      </c>
      <c r="B359" s="109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
      <c r="A360" s="1091">
        <v>27</v>
      </c>
      <c r="B360" s="109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
      <c r="A361" s="1091">
        <v>28</v>
      </c>
      <c r="B361" s="109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
      <c r="A362" s="1091">
        <v>29</v>
      </c>
      <c r="B362" s="109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
      <c r="A363" s="1091">
        <v>30</v>
      </c>
      <c r="B363" s="109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201</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49" t="s">
        <v>292</v>
      </c>
      <c r="K366" s="366"/>
      <c r="L366" s="366"/>
      <c r="M366" s="366"/>
      <c r="N366" s="366"/>
      <c r="O366" s="366"/>
      <c r="P366" s="367" t="s">
        <v>27</v>
      </c>
      <c r="Q366" s="367"/>
      <c r="R366" s="367"/>
      <c r="S366" s="367"/>
      <c r="T366" s="367"/>
      <c r="U366" s="367"/>
      <c r="V366" s="367"/>
      <c r="W366" s="367"/>
      <c r="X366" s="367"/>
      <c r="Y366" s="368" t="s">
        <v>344</v>
      </c>
      <c r="Z366" s="369"/>
      <c r="AA366" s="369"/>
      <c r="AB366" s="369"/>
      <c r="AC366" s="149" t="s">
        <v>329</v>
      </c>
      <c r="AD366" s="149"/>
      <c r="AE366" s="149"/>
      <c r="AF366" s="149"/>
      <c r="AG366" s="149"/>
      <c r="AH366" s="368" t="s">
        <v>254</v>
      </c>
      <c r="AI366" s="365"/>
      <c r="AJ366" s="365"/>
      <c r="AK366" s="365"/>
      <c r="AL366" s="365" t="s">
        <v>21</v>
      </c>
      <c r="AM366" s="365"/>
      <c r="AN366" s="365"/>
      <c r="AO366" s="370"/>
      <c r="AP366" s="371" t="s">
        <v>293</v>
      </c>
      <c r="AQ366" s="371"/>
      <c r="AR366" s="371"/>
      <c r="AS366" s="371"/>
      <c r="AT366" s="371"/>
      <c r="AU366" s="371"/>
      <c r="AV366" s="371"/>
      <c r="AW366" s="371"/>
      <c r="AX366" s="371"/>
    </row>
    <row r="367" spans="1:50" ht="26.25" customHeight="1" x14ac:dyDescent="0.2">
      <c r="A367" s="1091">
        <v>1</v>
      </c>
      <c r="B367" s="109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
      <c r="A368" s="1091">
        <v>2</v>
      </c>
      <c r="B368" s="109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
      <c r="A369" s="1091">
        <v>3</v>
      </c>
      <c r="B369" s="109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
      <c r="A370" s="1091">
        <v>4</v>
      </c>
      <c r="B370" s="109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
      <c r="A371" s="1091">
        <v>5</v>
      </c>
      <c r="B371" s="109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
      <c r="A372" s="1091">
        <v>6</v>
      </c>
      <c r="B372" s="109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
      <c r="A373" s="1091">
        <v>7</v>
      </c>
      <c r="B373" s="109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
      <c r="A374" s="1091">
        <v>8</v>
      </c>
      <c r="B374" s="109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
      <c r="A375" s="1091">
        <v>9</v>
      </c>
      <c r="B375" s="109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
      <c r="A376" s="1091">
        <v>10</v>
      </c>
      <c r="B376" s="109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
      <c r="A377" s="1091">
        <v>11</v>
      </c>
      <c r="B377" s="109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
      <c r="A378" s="1091">
        <v>12</v>
      </c>
      <c r="B378" s="109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
      <c r="A379" s="1091">
        <v>13</v>
      </c>
      <c r="B379" s="109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
      <c r="A380" s="1091">
        <v>14</v>
      </c>
      <c r="B380" s="109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
      <c r="A381" s="1091">
        <v>15</v>
      </c>
      <c r="B381" s="109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
      <c r="A382" s="1091">
        <v>16</v>
      </c>
      <c r="B382" s="109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
      <c r="A383" s="1091">
        <v>17</v>
      </c>
      <c r="B383" s="109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
      <c r="A384" s="1091">
        <v>18</v>
      </c>
      <c r="B384" s="109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
      <c r="A385" s="1091">
        <v>19</v>
      </c>
      <c r="B385" s="109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
      <c r="A386" s="1091">
        <v>20</v>
      </c>
      <c r="B386" s="109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
      <c r="A387" s="1091">
        <v>21</v>
      </c>
      <c r="B387" s="109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
      <c r="A388" s="1091">
        <v>22</v>
      </c>
      <c r="B388" s="109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
      <c r="A389" s="1091">
        <v>23</v>
      </c>
      <c r="B389" s="109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
      <c r="A390" s="1091">
        <v>24</v>
      </c>
      <c r="B390" s="109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
      <c r="A391" s="1091">
        <v>25</v>
      </c>
      <c r="B391" s="109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
      <c r="A392" s="1091">
        <v>26</v>
      </c>
      <c r="B392" s="109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
      <c r="A393" s="1091">
        <v>27</v>
      </c>
      <c r="B393" s="109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
      <c r="A394" s="1091">
        <v>28</v>
      </c>
      <c r="B394" s="109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
      <c r="A395" s="1091">
        <v>29</v>
      </c>
      <c r="B395" s="109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
      <c r="A396" s="1091">
        <v>30</v>
      </c>
      <c r="B396" s="109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202</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49" t="s">
        <v>292</v>
      </c>
      <c r="K399" s="366"/>
      <c r="L399" s="366"/>
      <c r="M399" s="366"/>
      <c r="N399" s="366"/>
      <c r="O399" s="366"/>
      <c r="P399" s="367" t="s">
        <v>27</v>
      </c>
      <c r="Q399" s="367"/>
      <c r="R399" s="367"/>
      <c r="S399" s="367"/>
      <c r="T399" s="367"/>
      <c r="U399" s="367"/>
      <c r="V399" s="367"/>
      <c r="W399" s="367"/>
      <c r="X399" s="367"/>
      <c r="Y399" s="368" t="s">
        <v>344</v>
      </c>
      <c r="Z399" s="369"/>
      <c r="AA399" s="369"/>
      <c r="AB399" s="369"/>
      <c r="AC399" s="149" t="s">
        <v>329</v>
      </c>
      <c r="AD399" s="149"/>
      <c r="AE399" s="149"/>
      <c r="AF399" s="149"/>
      <c r="AG399" s="149"/>
      <c r="AH399" s="368" t="s">
        <v>254</v>
      </c>
      <c r="AI399" s="365"/>
      <c r="AJ399" s="365"/>
      <c r="AK399" s="365"/>
      <c r="AL399" s="365" t="s">
        <v>21</v>
      </c>
      <c r="AM399" s="365"/>
      <c r="AN399" s="365"/>
      <c r="AO399" s="370"/>
      <c r="AP399" s="371" t="s">
        <v>293</v>
      </c>
      <c r="AQ399" s="371"/>
      <c r="AR399" s="371"/>
      <c r="AS399" s="371"/>
      <c r="AT399" s="371"/>
      <c r="AU399" s="371"/>
      <c r="AV399" s="371"/>
      <c r="AW399" s="371"/>
      <c r="AX399" s="371"/>
    </row>
    <row r="400" spans="1:50" ht="26.25" customHeight="1" x14ac:dyDescent="0.2">
      <c r="A400" s="1091">
        <v>1</v>
      </c>
      <c r="B400" s="109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
      <c r="A401" s="1091">
        <v>2</v>
      </c>
      <c r="B401" s="109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
      <c r="A402" s="1091">
        <v>3</v>
      </c>
      <c r="B402" s="109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
      <c r="A403" s="1091">
        <v>4</v>
      </c>
      <c r="B403" s="109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
      <c r="A404" s="1091">
        <v>5</v>
      </c>
      <c r="B404" s="109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
      <c r="A405" s="1091">
        <v>6</v>
      </c>
      <c r="B405" s="109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
      <c r="A406" s="1091">
        <v>7</v>
      </c>
      <c r="B406" s="109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
      <c r="A407" s="1091">
        <v>8</v>
      </c>
      <c r="B407" s="109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
      <c r="A408" s="1091">
        <v>9</v>
      </c>
      <c r="B408" s="109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
      <c r="A409" s="1091">
        <v>10</v>
      </c>
      <c r="B409" s="109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
      <c r="A410" s="1091">
        <v>11</v>
      </c>
      <c r="B410" s="109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
      <c r="A411" s="1091">
        <v>12</v>
      </c>
      <c r="B411" s="109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
      <c r="A412" s="1091">
        <v>13</v>
      </c>
      <c r="B412" s="109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
      <c r="A413" s="1091">
        <v>14</v>
      </c>
      <c r="B413" s="109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
      <c r="A414" s="1091">
        <v>15</v>
      </c>
      <c r="B414" s="109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
      <c r="A415" s="1091">
        <v>16</v>
      </c>
      <c r="B415" s="109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
      <c r="A416" s="1091">
        <v>17</v>
      </c>
      <c r="B416" s="109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
      <c r="A417" s="1091">
        <v>18</v>
      </c>
      <c r="B417" s="109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
      <c r="A418" s="1091">
        <v>19</v>
      </c>
      <c r="B418" s="109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
      <c r="A419" s="1091">
        <v>20</v>
      </c>
      <c r="B419" s="109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
      <c r="A420" s="1091">
        <v>21</v>
      </c>
      <c r="B420" s="109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
      <c r="A421" s="1091">
        <v>22</v>
      </c>
      <c r="B421" s="109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
      <c r="A422" s="1091">
        <v>23</v>
      </c>
      <c r="B422" s="109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
      <c r="A423" s="1091">
        <v>24</v>
      </c>
      <c r="B423" s="109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
      <c r="A424" s="1091">
        <v>25</v>
      </c>
      <c r="B424" s="109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
      <c r="A425" s="1091">
        <v>26</v>
      </c>
      <c r="B425" s="109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
      <c r="A426" s="1091">
        <v>27</v>
      </c>
      <c r="B426" s="109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
      <c r="A427" s="1091">
        <v>28</v>
      </c>
      <c r="B427" s="109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
      <c r="A428" s="1091">
        <v>29</v>
      </c>
      <c r="B428" s="109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
      <c r="A429" s="1091">
        <v>30</v>
      </c>
      <c r="B429" s="109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203</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49" t="s">
        <v>292</v>
      </c>
      <c r="K432" s="366"/>
      <c r="L432" s="366"/>
      <c r="M432" s="366"/>
      <c r="N432" s="366"/>
      <c r="O432" s="366"/>
      <c r="P432" s="367" t="s">
        <v>27</v>
      </c>
      <c r="Q432" s="367"/>
      <c r="R432" s="367"/>
      <c r="S432" s="367"/>
      <c r="T432" s="367"/>
      <c r="U432" s="367"/>
      <c r="V432" s="367"/>
      <c r="W432" s="367"/>
      <c r="X432" s="367"/>
      <c r="Y432" s="368" t="s">
        <v>344</v>
      </c>
      <c r="Z432" s="369"/>
      <c r="AA432" s="369"/>
      <c r="AB432" s="369"/>
      <c r="AC432" s="149" t="s">
        <v>329</v>
      </c>
      <c r="AD432" s="149"/>
      <c r="AE432" s="149"/>
      <c r="AF432" s="149"/>
      <c r="AG432" s="149"/>
      <c r="AH432" s="368" t="s">
        <v>254</v>
      </c>
      <c r="AI432" s="365"/>
      <c r="AJ432" s="365"/>
      <c r="AK432" s="365"/>
      <c r="AL432" s="365" t="s">
        <v>21</v>
      </c>
      <c r="AM432" s="365"/>
      <c r="AN432" s="365"/>
      <c r="AO432" s="370"/>
      <c r="AP432" s="371" t="s">
        <v>293</v>
      </c>
      <c r="AQ432" s="371"/>
      <c r="AR432" s="371"/>
      <c r="AS432" s="371"/>
      <c r="AT432" s="371"/>
      <c r="AU432" s="371"/>
      <c r="AV432" s="371"/>
      <c r="AW432" s="371"/>
      <c r="AX432" s="371"/>
    </row>
    <row r="433" spans="1:50" ht="26.25" customHeight="1" x14ac:dyDescent="0.2">
      <c r="A433" s="1091">
        <v>1</v>
      </c>
      <c r="B433" s="109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
      <c r="A434" s="1091">
        <v>2</v>
      </c>
      <c r="B434" s="109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
      <c r="A435" s="1091">
        <v>3</v>
      </c>
      <c r="B435" s="109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
      <c r="A436" s="1091">
        <v>4</v>
      </c>
      <c r="B436" s="109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
      <c r="A437" s="1091">
        <v>5</v>
      </c>
      <c r="B437" s="109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
      <c r="A438" s="1091">
        <v>6</v>
      </c>
      <c r="B438" s="109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
      <c r="A439" s="1091">
        <v>7</v>
      </c>
      <c r="B439" s="109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
      <c r="A440" s="1091">
        <v>8</v>
      </c>
      <c r="B440" s="109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
      <c r="A441" s="1091">
        <v>9</v>
      </c>
      <c r="B441" s="109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
      <c r="A442" s="1091">
        <v>10</v>
      </c>
      <c r="B442" s="109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
      <c r="A443" s="1091">
        <v>11</v>
      </c>
      <c r="B443" s="109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
      <c r="A444" s="1091">
        <v>12</v>
      </c>
      <c r="B444" s="109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
      <c r="A445" s="1091">
        <v>13</v>
      </c>
      <c r="B445" s="109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
      <c r="A446" s="1091">
        <v>14</v>
      </c>
      <c r="B446" s="109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
      <c r="A447" s="1091">
        <v>15</v>
      </c>
      <c r="B447" s="109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
      <c r="A448" s="1091">
        <v>16</v>
      </c>
      <c r="B448" s="109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
      <c r="A449" s="1091">
        <v>17</v>
      </c>
      <c r="B449" s="109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
      <c r="A450" s="1091">
        <v>18</v>
      </c>
      <c r="B450" s="109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
      <c r="A451" s="1091">
        <v>19</v>
      </c>
      <c r="B451" s="109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
      <c r="A452" s="1091">
        <v>20</v>
      </c>
      <c r="B452" s="109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
      <c r="A453" s="1091">
        <v>21</v>
      </c>
      <c r="B453" s="109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
      <c r="A454" s="1091">
        <v>22</v>
      </c>
      <c r="B454" s="109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
      <c r="A455" s="1091">
        <v>23</v>
      </c>
      <c r="B455" s="109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
      <c r="A456" s="1091">
        <v>24</v>
      </c>
      <c r="B456" s="109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
      <c r="A457" s="1091">
        <v>25</v>
      </c>
      <c r="B457" s="109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
      <c r="A458" s="1091">
        <v>26</v>
      </c>
      <c r="B458" s="109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
      <c r="A459" s="1091">
        <v>27</v>
      </c>
      <c r="B459" s="109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
      <c r="A460" s="1091">
        <v>28</v>
      </c>
      <c r="B460" s="109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
      <c r="A461" s="1091">
        <v>29</v>
      </c>
      <c r="B461" s="109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
      <c r="A462" s="1091">
        <v>30</v>
      </c>
      <c r="B462" s="109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204</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49" t="s">
        <v>292</v>
      </c>
      <c r="K465" s="366"/>
      <c r="L465" s="366"/>
      <c r="M465" s="366"/>
      <c r="N465" s="366"/>
      <c r="O465" s="366"/>
      <c r="P465" s="367" t="s">
        <v>27</v>
      </c>
      <c r="Q465" s="367"/>
      <c r="R465" s="367"/>
      <c r="S465" s="367"/>
      <c r="T465" s="367"/>
      <c r="U465" s="367"/>
      <c r="V465" s="367"/>
      <c r="W465" s="367"/>
      <c r="X465" s="367"/>
      <c r="Y465" s="368" t="s">
        <v>344</v>
      </c>
      <c r="Z465" s="369"/>
      <c r="AA465" s="369"/>
      <c r="AB465" s="369"/>
      <c r="AC465" s="149" t="s">
        <v>329</v>
      </c>
      <c r="AD465" s="149"/>
      <c r="AE465" s="149"/>
      <c r="AF465" s="149"/>
      <c r="AG465" s="149"/>
      <c r="AH465" s="368" t="s">
        <v>254</v>
      </c>
      <c r="AI465" s="365"/>
      <c r="AJ465" s="365"/>
      <c r="AK465" s="365"/>
      <c r="AL465" s="365" t="s">
        <v>21</v>
      </c>
      <c r="AM465" s="365"/>
      <c r="AN465" s="365"/>
      <c r="AO465" s="370"/>
      <c r="AP465" s="371" t="s">
        <v>293</v>
      </c>
      <c r="AQ465" s="371"/>
      <c r="AR465" s="371"/>
      <c r="AS465" s="371"/>
      <c r="AT465" s="371"/>
      <c r="AU465" s="371"/>
      <c r="AV465" s="371"/>
      <c r="AW465" s="371"/>
      <c r="AX465" s="371"/>
    </row>
    <row r="466" spans="1:50" ht="26.25" customHeight="1" x14ac:dyDescent="0.2">
      <c r="A466" s="1091">
        <v>1</v>
      </c>
      <c r="B466" s="109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
      <c r="A467" s="1091">
        <v>2</v>
      </c>
      <c r="B467" s="109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
      <c r="A468" s="1091">
        <v>3</v>
      </c>
      <c r="B468" s="109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
      <c r="A469" s="1091">
        <v>4</v>
      </c>
      <c r="B469" s="109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
      <c r="A470" s="1091">
        <v>5</v>
      </c>
      <c r="B470" s="109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
      <c r="A471" s="1091">
        <v>6</v>
      </c>
      <c r="B471" s="109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
      <c r="A472" s="1091">
        <v>7</v>
      </c>
      <c r="B472" s="109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
      <c r="A473" s="1091">
        <v>8</v>
      </c>
      <c r="B473" s="109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
      <c r="A474" s="1091">
        <v>9</v>
      </c>
      <c r="B474" s="109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
      <c r="A475" s="1091">
        <v>10</v>
      </c>
      <c r="B475" s="109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
      <c r="A476" s="1091">
        <v>11</v>
      </c>
      <c r="B476" s="109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
      <c r="A477" s="1091">
        <v>12</v>
      </c>
      <c r="B477" s="109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
      <c r="A478" s="1091">
        <v>13</v>
      </c>
      <c r="B478" s="109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
      <c r="A479" s="1091">
        <v>14</v>
      </c>
      <c r="B479" s="109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
      <c r="A480" s="1091">
        <v>15</v>
      </c>
      <c r="B480" s="109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
      <c r="A481" s="1091">
        <v>16</v>
      </c>
      <c r="B481" s="109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
      <c r="A482" s="1091">
        <v>17</v>
      </c>
      <c r="B482" s="109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
      <c r="A483" s="1091">
        <v>18</v>
      </c>
      <c r="B483" s="109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
      <c r="A484" s="1091">
        <v>19</v>
      </c>
      <c r="B484" s="109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
      <c r="A485" s="1091">
        <v>20</v>
      </c>
      <c r="B485" s="109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
      <c r="A486" s="1091">
        <v>21</v>
      </c>
      <c r="B486" s="109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
      <c r="A487" s="1091">
        <v>22</v>
      </c>
      <c r="B487" s="109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
      <c r="A488" s="1091">
        <v>23</v>
      </c>
      <c r="B488" s="109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
      <c r="A489" s="1091">
        <v>24</v>
      </c>
      <c r="B489" s="109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
      <c r="A490" s="1091">
        <v>25</v>
      </c>
      <c r="B490" s="109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
      <c r="A491" s="1091">
        <v>26</v>
      </c>
      <c r="B491" s="109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
      <c r="A492" s="1091">
        <v>27</v>
      </c>
      <c r="B492" s="109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
      <c r="A493" s="1091">
        <v>28</v>
      </c>
      <c r="B493" s="109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
      <c r="A494" s="1091">
        <v>29</v>
      </c>
      <c r="B494" s="109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
      <c r="A495" s="1091">
        <v>30</v>
      </c>
      <c r="B495" s="109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205</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49" t="s">
        <v>292</v>
      </c>
      <c r="K498" s="366"/>
      <c r="L498" s="366"/>
      <c r="M498" s="366"/>
      <c r="N498" s="366"/>
      <c r="O498" s="366"/>
      <c r="P498" s="367" t="s">
        <v>27</v>
      </c>
      <c r="Q498" s="367"/>
      <c r="R498" s="367"/>
      <c r="S498" s="367"/>
      <c r="T498" s="367"/>
      <c r="U498" s="367"/>
      <c r="V498" s="367"/>
      <c r="W498" s="367"/>
      <c r="X498" s="367"/>
      <c r="Y498" s="368" t="s">
        <v>344</v>
      </c>
      <c r="Z498" s="369"/>
      <c r="AA498" s="369"/>
      <c r="AB498" s="369"/>
      <c r="AC498" s="149" t="s">
        <v>329</v>
      </c>
      <c r="AD498" s="149"/>
      <c r="AE498" s="149"/>
      <c r="AF498" s="149"/>
      <c r="AG498" s="149"/>
      <c r="AH498" s="368" t="s">
        <v>254</v>
      </c>
      <c r="AI498" s="365"/>
      <c r="AJ498" s="365"/>
      <c r="AK498" s="365"/>
      <c r="AL498" s="365" t="s">
        <v>21</v>
      </c>
      <c r="AM498" s="365"/>
      <c r="AN498" s="365"/>
      <c r="AO498" s="370"/>
      <c r="AP498" s="371" t="s">
        <v>293</v>
      </c>
      <c r="AQ498" s="371"/>
      <c r="AR498" s="371"/>
      <c r="AS498" s="371"/>
      <c r="AT498" s="371"/>
      <c r="AU498" s="371"/>
      <c r="AV498" s="371"/>
      <c r="AW498" s="371"/>
      <c r="AX498" s="371"/>
    </row>
    <row r="499" spans="1:50" ht="26.25" customHeight="1" x14ac:dyDescent="0.2">
      <c r="A499" s="1091">
        <v>1</v>
      </c>
      <c r="B499" s="109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
      <c r="A500" s="1091">
        <v>2</v>
      </c>
      <c r="B500" s="109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
      <c r="A501" s="1091">
        <v>3</v>
      </c>
      <c r="B501" s="109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
      <c r="A502" s="1091">
        <v>4</v>
      </c>
      <c r="B502" s="109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
      <c r="A503" s="1091">
        <v>5</v>
      </c>
      <c r="B503" s="109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
      <c r="A504" s="1091">
        <v>6</v>
      </c>
      <c r="B504" s="109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
      <c r="A505" s="1091">
        <v>7</v>
      </c>
      <c r="B505" s="109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
      <c r="A506" s="1091">
        <v>8</v>
      </c>
      <c r="B506" s="109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
      <c r="A507" s="1091">
        <v>9</v>
      </c>
      <c r="B507" s="109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
      <c r="A508" s="1091">
        <v>10</v>
      </c>
      <c r="B508" s="109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
      <c r="A509" s="1091">
        <v>11</v>
      </c>
      <c r="B509" s="109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
      <c r="A510" s="1091">
        <v>12</v>
      </c>
      <c r="B510" s="109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
      <c r="A511" s="1091">
        <v>13</v>
      </c>
      <c r="B511" s="109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
      <c r="A512" s="1091">
        <v>14</v>
      </c>
      <c r="B512" s="109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
      <c r="A513" s="1091">
        <v>15</v>
      </c>
      <c r="B513" s="109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
      <c r="A514" s="1091">
        <v>16</v>
      </c>
      <c r="B514" s="109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
      <c r="A515" s="1091">
        <v>17</v>
      </c>
      <c r="B515" s="109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
      <c r="A516" s="1091">
        <v>18</v>
      </c>
      <c r="B516" s="109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
      <c r="A517" s="1091">
        <v>19</v>
      </c>
      <c r="B517" s="109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
      <c r="A518" s="1091">
        <v>20</v>
      </c>
      <c r="B518" s="109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
      <c r="A519" s="1091">
        <v>21</v>
      </c>
      <c r="B519" s="109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
      <c r="A520" s="1091">
        <v>22</v>
      </c>
      <c r="B520" s="109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
      <c r="A521" s="1091">
        <v>23</v>
      </c>
      <c r="B521" s="109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
      <c r="A522" s="1091">
        <v>24</v>
      </c>
      <c r="B522" s="109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
      <c r="A523" s="1091">
        <v>25</v>
      </c>
      <c r="B523" s="109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
      <c r="A524" s="1091">
        <v>26</v>
      </c>
      <c r="B524" s="109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
      <c r="A525" s="1091">
        <v>27</v>
      </c>
      <c r="B525" s="109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
      <c r="A526" s="1091">
        <v>28</v>
      </c>
      <c r="B526" s="109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
      <c r="A527" s="1091">
        <v>29</v>
      </c>
      <c r="B527" s="109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
      <c r="A528" s="1091">
        <v>30</v>
      </c>
      <c r="B528" s="109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206</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49" t="s">
        <v>292</v>
      </c>
      <c r="K531" s="366"/>
      <c r="L531" s="366"/>
      <c r="M531" s="366"/>
      <c r="N531" s="366"/>
      <c r="O531" s="366"/>
      <c r="P531" s="367" t="s">
        <v>27</v>
      </c>
      <c r="Q531" s="367"/>
      <c r="R531" s="367"/>
      <c r="S531" s="367"/>
      <c r="T531" s="367"/>
      <c r="U531" s="367"/>
      <c r="V531" s="367"/>
      <c r="W531" s="367"/>
      <c r="X531" s="367"/>
      <c r="Y531" s="368" t="s">
        <v>344</v>
      </c>
      <c r="Z531" s="369"/>
      <c r="AA531" s="369"/>
      <c r="AB531" s="369"/>
      <c r="AC531" s="149" t="s">
        <v>329</v>
      </c>
      <c r="AD531" s="149"/>
      <c r="AE531" s="149"/>
      <c r="AF531" s="149"/>
      <c r="AG531" s="149"/>
      <c r="AH531" s="368" t="s">
        <v>254</v>
      </c>
      <c r="AI531" s="365"/>
      <c r="AJ531" s="365"/>
      <c r="AK531" s="365"/>
      <c r="AL531" s="365" t="s">
        <v>21</v>
      </c>
      <c r="AM531" s="365"/>
      <c r="AN531" s="365"/>
      <c r="AO531" s="370"/>
      <c r="AP531" s="371" t="s">
        <v>293</v>
      </c>
      <c r="AQ531" s="371"/>
      <c r="AR531" s="371"/>
      <c r="AS531" s="371"/>
      <c r="AT531" s="371"/>
      <c r="AU531" s="371"/>
      <c r="AV531" s="371"/>
      <c r="AW531" s="371"/>
      <c r="AX531" s="371"/>
    </row>
    <row r="532" spans="1:50" ht="26.25" customHeight="1" x14ac:dyDescent="0.2">
      <c r="A532" s="1091">
        <v>1</v>
      </c>
      <c r="B532" s="109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
      <c r="A533" s="1091">
        <v>2</v>
      </c>
      <c r="B533" s="109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
      <c r="A534" s="1091">
        <v>3</v>
      </c>
      <c r="B534" s="109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
      <c r="A535" s="1091">
        <v>4</v>
      </c>
      <c r="B535" s="109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
      <c r="A536" s="1091">
        <v>5</v>
      </c>
      <c r="B536" s="109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
      <c r="A537" s="1091">
        <v>6</v>
      </c>
      <c r="B537" s="109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
      <c r="A538" s="1091">
        <v>7</v>
      </c>
      <c r="B538" s="109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
      <c r="A539" s="1091">
        <v>8</v>
      </c>
      <c r="B539" s="109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
      <c r="A540" s="1091">
        <v>9</v>
      </c>
      <c r="B540" s="109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
      <c r="A541" s="1091">
        <v>10</v>
      </c>
      <c r="B541" s="109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
      <c r="A542" s="1091">
        <v>11</v>
      </c>
      <c r="B542" s="109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
      <c r="A543" s="1091">
        <v>12</v>
      </c>
      <c r="B543" s="109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
      <c r="A544" s="1091">
        <v>13</v>
      </c>
      <c r="B544" s="109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
      <c r="A545" s="1091">
        <v>14</v>
      </c>
      <c r="B545" s="109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
      <c r="A546" s="1091">
        <v>15</v>
      </c>
      <c r="B546" s="109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
      <c r="A547" s="1091">
        <v>16</v>
      </c>
      <c r="B547" s="109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
      <c r="A548" s="1091">
        <v>17</v>
      </c>
      <c r="B548" s="109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
      <c r="A549" s="1091">
        <v>18</v>
      </c>
      <c r="B549" s="109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
      <c r="A550" s="1091">
        <v>19</v>
      </c>
      <c r="B550" s="109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
      <c r="A551" s="1091">
        <v>20</v>
      </c>
      <c r="B551" s="109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
      <c r="A552" s="1091">
        <v>21</v>
      </c>
      <c r="B552" s="109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
      <c r="A553" s="1091">
        <v>22</v>
      </c>
      <c r="B553" s="109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
      <c r="A554" s="1091">
        <v>23</v>
      </c>
      <c r="B554" s="109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
      <c r="A555" s="1091">
        <v>24</v>
      </c>
      <c r="B555" s="109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
      <c r="A556" s="1091">
        <v>25</v>
      </c>
      <c r="B556" s="109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
      <c r="A557" s="1091">
        <v>26</v>
      </c>
      <c r="B557" s="109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
      <c r="A558" s="1091">
        <v>27</v>
      </c>
      <c r="B558" s="109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
      <c r="A559" s="1091">
        <v>28</v>
      </c>
      <c r="B559" s="109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
      <c r="A560" s="1091">
        <v>29</v>
      </c>
      <c r="B560" s="109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
      <c r="A561" s="1091">
        <v>30</v>
      </c>
      <c r="B561" s="109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207</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49" t="s">
        <v>292</v>
      </c>
      <c r="K564" s="366"/>
      <c r="L564" s="366"/>
      <c r="M564" s="366"/>
      <c r="N564" s="366"/>
      <c r="O564" s="366"/>
      <c r="P564" s="367" t="s">
        <v>27</v>
      </c>
      <c r="Q564" s="367"/>
      <c r="R564" s="367"/>
      <c r="S564" s="367"/>
      <c r="T564" s="367"/>
      <c r="U564" s="367"/>
      <c r="V564" s="367"/>
      <c r="W564" s="367"/>
      <c r="X564" s="367"/>
      <c r="Y564" s="368" t="s">
        <v>344</v>
      </c>
      <c r="Z564" s="369"/>
      <c r="AA564" s="369"/>
      <c r="AB564" s="369"/>
      <c r="AC564" s="149" t="s">
        <v>329</v>
      </c>
      <c r="AD564" s="149"/>
      <c r="AE564" s="149"/>
      <c r="AF564" s="149"/>
      <c r="AG564" s="149"/>
      <c r="AH564" s="368" t="s">
        <v>254</v>
      </c>
      <c r="AI564" s="365"/>
      <c r="AJ564" s="365"/>
      <c r="AK564" s="365"/>
      <c r="AL564" s="365" t="s">
        <v>21</v>
      </c>
      <c r="AM564" s="365"/>
      <c r="AN564" s="365"/>
      <c r="AO564" s="370"/>
      <c r="AP564" s="371" t="s">
        <v>293</v>
      </c>
      <c r="AQ564" s="371"/>
      <c r="AR564" s="371"/>
      <c r="AS564" s="371"/>
      <c r="AT564" s="371"/>
      <c r="AU564" s="371"/>
      <c r="AV564" s="371"/>
      <c r="AW564" s="371"/>
      <c r="AX564" s="371"/>
    </row>
    <row r="565" spans="1:50" ht="26.25" customHeight="1" x14ac:dyDescent="0.2">
      <c r="A565" s="1091">
        <v>1</v>
      </c>
      <c r="B565" s="109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
      <c r="A566" s="1091">
        <v>2</v>
      </c>
      <c r="B566" s="109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
      <c r="A567" s="1091">
        <v>3</v>
      </c>
      <c r="B567" s="109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
      <c r="A568" s="1091">
        <v>4</v>
      </c>
      <c r="B568" s="109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
      <c r="A569" s="1091">
        <v>5</v>
      </c>
      <c r="B569" s="109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
      <c r="A570" s="1091">
        <v>6</v>
      </c>
      <c r="B570" s="109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
      <c r="A571" s="1091">
        <v>7</v>
      </c>
      <c r="B571" s="109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
      <c r="A572" s="1091">
        <v>8</v>
      </c>
      <c r="B572" s="109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
      <c r="A573" s="1091">
        <v>9</v>
      </c>
      <c r="B573" s="109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
      <c r="A574" s="1091">
        <v>10</v>
      </c>
      <c r="B574" s="109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
      <c r="A575" s="1091">
        <v>11</v>
      </c>
      <c r="B575" s="109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
      <c r="A576" s="1091">
        <v>12</v>
      </c>
      <c r="B576" s="109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
      <c r="A577" s="1091">
        <v>13</v>
      </c>
      <c r="B577" s="109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
      <c r="A578" s="1091">
        <v>14</v>
      </c>
      <c r="B578" s="109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
      <c r="A579" s="1091">
        <v>15</v>
      </c>
      <c r="B579" s="109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
      <c r="A580" s="1091">
        <v>16</v>
      </c>
      <c r="B580" s="109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
      <c r="A581" s="1091">
        <v>17</v>
      </c>
      <c r="B581" s="109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
      <c r="A582" s="1091">
        <v>18</v>
      </c>
      <c r="B582" s="109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
      <c r="A583" s="1091">
        <v>19</v>
      </c>
      <c r="B583" s="109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
      <c r="A584" s="1091">
        <v>20</v>
      </c>
      <c r="B584" s="109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
      <c r="A585" s="1091">
        <v>21</v>
      </c>
      <c r="B585" s="109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
      <c r="A586" s="1091">
        <v>22</v>
      </c>
      <c r="B586" s="109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
      <c r="A587" s="1091">
        <v>23</v>
      </c>
      <c r="B587" s="109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
      <c r="A588" s="1091">
        <v>24</v>
      </c>
      <c r="B588" s="109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
      <c r="A589" s="1091">
        <v>25</v>
      </c>
      <c r="B589" s="109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
      <c r="A590" s="1091">
        <v>26</v>
      </c>
      <c r="B590" s="109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
      <c r="A591" s="1091">
        <v>27</v>
      </c>
      <c r="B591" s="109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
      <c r="A592" s="1091">
        <v>28</v>
      </c>
      <c r="B592" s="109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
      <c r="A593" s="1091">
        <v>29</v>
      </c>
      <c r="B593" s="109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
      <c r="A594" s="1091">
        <v>30</v>
      </c>
      <c r="B594" s="109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208</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49" t="s">
        <v>292</v>
      </c>
      <c r="K597" s="366"/>
      <c r="L597" s="366"/>
      <c r="M597" s="366"/>
      <c r="N597" s="366"/>
      <c r="O597" s="366"/>
      <c r="P597" s="367" t="s">
        <v>27</v>
      </c>
      <c r="Q597" s="367"/>
      <c r="R597" s="367"/>
      <c r="S597" s="367"/>
      <c r="T597" s="367"/>
      <c r="U597" s="367"/>
      <c r="V597" s="367"/>
      <c r="W597" s="367"/>
      <c r="X597" s="367"/>
      <c r="Y597" s="368" t="s">
        <v>344</v>
      </c>
      <c r="Z597" s="369"/>
      <c r="AA597" s="369"/>
      <c r="AB597" s="369"/>
      <c r="AC597" s="149" t="s">
        <v>329</v>
      </c>
      <c r="AD597" s="149"/>
      <c r="AE597" s="149"/>
      <c r="AF597" s="149"/>
      <c r="AG597" s="149"/>
      <c r="AH597" s="368" t="s">
        <v>254</v>
      </c>
      <c r="AI597" s="365"/>
      <c r="AJ597" s="365"/>
      <c r="AK597" s="365"/>
      <c r="AL597" s="365" t="s">
        <v>21</v>
      </c>
      <c r="AM597" s="365"/>
      <c r="AN597" s="365"/>
      <c r="AO597" s="370"/>
      <c r="AP597" s="371" t="s">
        <v>293</v>
      </c>
      <c r="AQ597" s="371"/>
      <c r="AR597" s="371"/>
      <c r="AS597" s="371"/>
      <c r="AT597" s="371"/>
      <c r="AU597" s="371"/>
      <c r="AV597" s="371"/>
      <c r="AW597" s="371"/>
      <c r="AX597" s="371"/>
    </row>
    <row r="598" spans="1:50" ht="26.25" customHeight="1" x14ac:dyDescent="0.2">
      <c r="A598" s="1091">
        <v>1</v>
      </c>
      <c r="B598" s="109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
      <c r="A599" s="1091">
        <v>2</v>
      </c>
      <c r="B599" s="109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
      <c r="A600" s="1091">
        <v>3</v>
      </c>
      <c r="B600" s="109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
      <c r="A601" s="1091">
        <v>4</v>
      </c>
      <c r="B601" s="109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
      <c r="A602" s="1091">
        <v>5</v>
      </c>
      <c r="B602" s="109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
      <c r="A603" s="1091">
        <v>6</v>
      </c>
      <c r="B603" s="109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
      <c r="A604" s="1091">
        <v>7</v>
      </c>
      <c r="B604" s="109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
      <c r="A605" s="1091">
        <v>8</v>
      </c>
      <c r="B605" s="109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
      <c r="A606" s="1091">
        <v>9</v>
      </c>
      <c r="B606" s="109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
      <c r="A607" s="1091">
        <v>10</v>
      </c>
      <c r="B607" s="109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
      <c r="A608" s="1091">
        <v>11</v>
      </c>
      <c r="B608" s="109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
      <c r="A609" s="1091">
        <v>12</v>
      </c>
      <c r="B609" s="109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
      <c r="A610" s="1091">
        <v>13</v>
      </c>
      <c r="B610" s="109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
      <c r="A611" s="1091">
        <v>14</v>
      </c>
      <c r="B611" s="109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
      <c r="A612" s="1091">
        <v>15</v>
      </c>
      <c r="B612" s="109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
      <c r="A613" s="1091">
        <v>16</v>
      </c>
      <c r="B613" s="109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
      <c r="A614" s="1091">
        <v>17</v>
      </c>
      <c r="B614" s="109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
      <c r="A615" s="1091">
        <v>18</v>
      </c>
      <c r="B615" s="109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
      <c r="A616" s="1091">
        <v>19</v>
      </c>
      <c r="B616" s="109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
      <c r="A617" s="1091">
        <v>20</v>
      </c>
      <c r="B617" s="109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
      <c r="A618" s="1091">
        <v>21</v>
      </c>
      <c r="B618" s="109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
      <c r="A619" s="1091">
        <v>22</v>
      </c>
      <c r="B619" s="109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
      <c r="A620" s="1091">
        <v>23</v>
      </c>
      <c r="B620" s="109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
      <c r="A621" s="1091">
        <v>24</v>
      </c>
      <c r="B621" s="109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
      <c r="A622" s="1091">
        <v>25</v>
      </c>
      <c r="B622" s="109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
      <c r="A623" s="1091">
        <v>26</v>
      </c>
      <c r="B623" s="109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
      <c r="A624" s="1091">
        <v>27</v>
      </c>
      <c r="B624" s="109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
      <c r="A625" s="1091">
        <v>28</v>
      </c>
      <c r="B625" s="109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
      <c r="A626" s="1091">
        <v>29</v>
      </c>
      <c r="B626" s="109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
      <c r="A627" s="1091">
        <v>30</v>
      </c>
      <c r="B627" s="109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49" t="s">
        <v>292</v>
      </c>
      <c r="K630" s="366"/>
      <c r="L630" s="366"/>
      <c r="M630" s="366"/>
      <c r="N630" s="366"/>
      <c r="O630" s="366"/>
      <c r="P630" s="367" t="s">
        <v>27</v>
      </c>
      <c r="Q630" s="367"/>
      <c r="R630" s="367"/>
      <c r="S630" s="367"/>
      <c r="T630" s="367"/>
      <c r="U630" s="367"/>
      <c r="V630" s="367"/>
      <c r="W630" s="367"/>
      <c r="X630" s="367"/>
      <c r="Y630" s="368" t="s">
        <v>344</v>
      </c>
      <c r="Z630" s="369"/>
      <c r="AA630" s="369"/>
      <c r="AB630" s="369"/>
      <c r="AC630" s="149" t="s">
        <v>329</v>
      </c>
      <c r="AD630" s="149"/>
      <c r="AE630" s="149"/>
      <c r="AF630" s="149"/>
      <c r="AG630" s="149"/>
      <c r="AH630" s="368" t="s">
        <v>254</v>
      </c>
      <c r="AI630" s="365"/>
      <c r="AJ630" s="365"/>
      <c r="AK630" s="365"/>
      <c r="AL630" s="365" t="s">
        <v>21</v>
      </c>
      <c r="AM630" s="365"/>
      <c r="AN630" s="365"/>
      <c r="AO630" s="370"/>
      <c r="AP630" s="371" t="s">
        <v>293</v>
      </c>
      <c r="AQ630" s="371"/>
      <c r="AR630" s="371"/>
      <c r="AS630" s="371"/>
      <c r="AT630" s="371"/>
      <c r="AU630" s="371"/>
      <c r="AV630" s="371"/>
      <c r="AW630" s="371"/>
      <c r="AX630" s="371"/>
    </row>
    <row r="631" spans="1:50" ht="26.25" customHeight="1" x14ac:dyDescent="0.2">
      <c r="A631" s="1091">
        <v>1</v>
      </c>
      <c r="B631" s="109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
      <c r="A632" s="1091">
        <v>2</v>
      </c>
      <c r="B632" s="109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
      <c r="A633" s="1091">
        <v>3</v>
      </c>
      <c r="B633" s="109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
      <c r="A634" s="1091">
        <v>4</v>
      </c>
      <c r="B634" s="109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
      <c r="A635" s="1091">
        <v>5</v>
      </c>
      <c r="B635" s="109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
      <c r="A636" s="1091">
        <v>6</v>
      </c>
      <c r="B636" s="109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
      <c r="A637" s="1091">
        <v>7</v>
      </c>
      <c r="B637" s="109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
      <c r="A638" s="1091">
        <v>8</v>
      </c>
      <c r="B638" s="109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
      <c r="A639" s="1091">
        <v>9</v>
      </c>
      <c r="B639" s="109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
      <c r="A640" s="1091">
        <v>10</v>
      </c>
      <c r="B640" s="109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
      <c r="A641" s="1091">
        <v>11</v>
      </c>
      <c r="B641" s="109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
      <c r="A642" s="1091">
        <v>12</v>
      </c>
      <c r="B642" s="109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
      <c r="A643" s="1091">
        <v>13</v>
      </c>
      <c r="B643" s="109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
      <c r="A644" s="1091">
        <v>14</v>
      </c>
      <c r="B644" s="109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
      <c r="A645" s="1091">
        <v>15</v>
      </c>
      <c r="B645" s="109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
      <c r="A646" s="1091">
        <v>16</v>
      </c>
      <c r="B646" s="109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
      <c r="A647" s="1091">
        <v>17</v>
      </c>
      <c r="B647" s="109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
      <c r="A648" s="1091">
        <v>18</v>
      </c>
      <c r="B648" s="109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
      <c r="A649" s="1091">
        <v>19</v>
      </c>
      <c r="B649" s="109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
      <c r="A650" s="1091">
        <v>20</v>
      </c>
      <c r="B650" s="109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
      <c r="A651" s="1091">
        <v>21</v>
      </c>
      <c r="B651" s="109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
      <c r="A652" s="1091">
        <v>22</v>
      </c>
      <c r="B652" s="109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
      <c r="A653" s="1091">
        <v>23</v>
      </c>
      <c r="B653" s="109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
      <c r="A654" s="1091">
        <v>24</v>
      </c>
      <c r="B654" s="109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
      <c r="A655" s="1091">
        <v>25</v>
      </c>
      <c r="B655" s="109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
      <c r="A656" s="1091">
        <v>26</v>
      </c>
      <c r="B656" s="109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
      <c r="A657" s="1091">
        <v>27</v>
      </c>
      <c r="B657" s="109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
      <c r="A658" s="1091">
        <v>28</v>
      </c>
      <c r="B658" s="109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
      <c r="A659" s="1091">
        <v>29</v>
      </c>
      <c r="B659" s="109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
      <c r="A660" s="1091">
        <v>30</v>
      </c>
      <c r="B660" s="109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209</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49" t="s">
        <v>292</v>
      </c>
      <c r="K663" s="366"/>
      <c r="L663" s="366"/>
      <c r="M663" s="366"/>
      <c r="N663" s="366"/>
      <c r="O663" s="366"/>
      <c r="P663" s="367" t="s">
        <v>27</v>
      </c>
      <c r="Q663" s="367"/>
      <c r="R663" s="367"/>
      <c r="S663" s="367"/>
      <c r="T663" s="367"/>
      <c r="U663" s="367"/>
      <c r="V663" s="367"/>
      <c r="W663" s="367"/>
      <c r="X663" s="367"/>
      <c r="Y663" s="368" t="s">
        <v>344</v>
      </c>
      <c r="Z663" s="369"/>
      <c r="AA663" s="369"/>
      <c r="AB663" s="369"/>
      <c r="AC663" s="149" t="s">
        <v>329</v>
      </c>
      <c r="AD663" s="149"/>
      <c r="AE663" s="149"/>
      <c r="AF663" s="149"/>
      <c r="AG663" s="149"/>
      <c r="AH663" s="368" t="s">
        <v>254</v>
      </c>
      <c r="AI663" s="365"/>
      <c r="AJ663" s="365"/>
      <c r="AK663" s="365"/>
      <c r="AL663" s="365" t="s">
        <v>21</v>
      </c>
      <c r="AM663" s="365"/>
      <c r="AN663" s="365"/>
      <c r="AO663" s="370"/>
      <c r="AP663" s="371" t="s">
        <v>293</v>
      </c>
      <c r="AQ663" s="371"/>
      <c r="AR663" s="371"/>
      <c r="AS663" s="371"/>
      <c r="AT663" s="371"/>
      <c r="AU663" s="371"/>
      <c r="AV663" s="371"/>
      <c r="AW663" s="371"/>
      <c r="AX663" s="371"/>
    </row>
    <row r="664" spans="1:50" ht="26.25" customHeight="1" x14ac:dyDescent="0.2">
      <c r="A664" s="1091">
        <v>1</v>
      </c>
      <c r="B664" s="109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
      <c r="A665" s="1091">
        <v>2</v>
      </c>
      <c r="B665" s="109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
      <c r="A666" s="1091">
        <v>3</v>
      </c>
      <c r="B666" s="109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
      <c r="A667" s="1091">
        <v>4</v>
      </c>
      <c r="B667" s="109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
      <c r="A668" s="1091">
        <v>5</v>
      </c>
      <c r="B668" s="109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
      <c r="A669" s="1091">
        <v>6</v>
      </c>
      <c r="B669" s="109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
      <c r="A670" s="1091">
        <v>7</v>
      </c>
      <c r="B670" s="109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
      <c r="A671" s="1091">
        <v>8</v>
      </c>
      <c r="B671" s="109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
      <c r="A672" s="1091">
        <v>9</v>
      </c>
      <c r="B672" s="109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
      <c r="A673" s="1091">
        <v>10</v>
      </c>
      <c r="B673" s="109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
      <c r="A674" s="1091">
        <v>11</v>
      </c>
      <c r="B674" s="109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
      <c r="A675" s="1091">
        <v>12</v>
      </c>
      <c r="B675" s="109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
      <c r="A676" s="1091">
        <v>13</v>
      </c>
      <c r="B676" s="109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
      <c r="A677" s="1091">
        <v>14</v>
      </c>
      <c r="B677" s="109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
      <c r="A678" s="1091">
        <v>15</v>
      </c>
      <c r="B678" s="109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
      <c r="A679" s="1091">
        <v>16</v>
      </c>
      <c r="B679" s="109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
      <c r="A680" s="1091">
        <v>17</v>
      </c>
      <c r="B680" s="109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
      <c r="A681" s="1091">
        <v>18</v>
      </c>
      <c r="B681" s="109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
      <c r="A682" s="1091">
        <v>19</v>
      </c>
      <c r="B682" s="109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
      <c r="A683" s="1091">
        <v>20</v>
      </c>
      <c r="B683" s="109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
      <c r="A684" s="1091">
        <v>21</v>
      </c>
      <c r="B684" s="109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
      <c r="A685" s="1091">
        <v>22</v>
      </c>
      <c r="B685" s="109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
      <c r="A686" s="1091">
        <v>23</v>
      </c>
      <c r="B686" s="109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
      <c r="A687" s="1091">
        <v>24</v>
      </c>
      <c r="B687" s="109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
      <c r="A688" s="1091">
        <v>25</v>
      </c>
      <c r="B688" s="109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
      <c r="A689" s="1091">
        <v>26</v>
      </c>
      <c r="B689" s="109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
      <c r="A690" s="1091">
        <v>27</v>
      </c>
      <c r="B690" s="109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
      <c r="A691" s="1091">
        <v>28</v>
      </c>
      <c r="B691" s="109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
      <c r="A692" s="1091">
        <v>29</v>
      </c>
      <c r="B692" s="109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
      <c r="A693" s="1091">
        <v>30</v>
      </c>
      <c r="B693" s="109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210</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49" t="s">
        <v>292</v>
      </c>
      <c r="K696" s="366"/>
      <c r="L696" s="366"/>
      <c r="M696" s="366"/>
      <c r="N696" s="366"/>
      <c r="O696" s="366"/>
      <c r="P696" s="367" t="s">
        <v>27</v>
      </c>
      <c r="Q696" s="367"/>
      <c r="R696" s="367"/>
      <c r="S696" s="367"/>
      <c r="T696" s="367"/>
      <c r="U696" s="367"/>
      <c r="V696" s="367"/>
      <c r="W696" s="367"/>
      <c r="X696" s="367"/>
      <c r="Y696" s="368" t="s">
        <v>344</v>
      </c>
      <c r="Z696" s="369"/>
      <c r="AA696" s="369"/>
      <c r="AB696" s="369"/>
      <c r="AC696" s="149" t="s">
        <v>329</v>
      </c>
      <c r="AD696" s="149"/>
      <c r="AE696" s="149"/>
      <c r="AF696" s="149"/>
      <c r="AG696" s="149"/>
      <c r="AH696" s="368" t="s">
        <v>254</v>
      </c>
      <c r="AI696" s="365"/>
      <c r="AJ696" s="365"/>
      <c r="AK696" s="365"/>
      <c r="AL696" s="365" t="s">
        <v>21</v>
      </c>
      <c r="AM696" s="365"/>
      <c r="AN696" s="365"/>
      <c r="AO696" s="370"/>
      <c r="AP696" s="371" t="s">
        <v>293</v>
      </c>
      <c r="AQ696" s="371"/>
      <c r="AR696" s="371"/>
      <c r="AS696" s="371"/>
      <c r="AT696" s="371"/>
      <c r="AU696" s="371"/>
      <c r="AV696" s="371"/>
      <c r="AW696" s="371"/>
      <c r="AX696" s="371"/>
    </row>
    <row r="697" spans="1:50" ht="26.25" customHeight="1" x14ac:dyDescent="0.2">
      <c r="A697" s="1091">
        <v>1</v>
      </c>
      <c r="B697" s="109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
      <c r="A698" s="1091">
        <v>2</v>
      </c>
      <c r="B698" s="109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
      <c r="A699" s="1091">
        <v>3</v>
      </c>
      <c r="B699" s="109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
      <c r="A700" s="1091">
        <v>4</v>
      </c>
      <c r="B700" s="109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
      <c r="A701" s="1091">
        <v>5</v>
      </c>
      <c r="B701" s="109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
      <c r="A702" s="1091">
        <v>6</v>
      </c>
      <c r="B702" s="109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
      <c r="A703" s="1091">
        <v>7</v>
      </c>
      <c r="B703" s="109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
      <c r="A704" s="1091">
        <v>8</v>
      </c>
      <c r="B704" s="109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
      <c r="A705" s="1091">
        <v>9</v>
      </c>
      <c r="B705" s="109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
      <c r="A706" s="1091">
        <v>10</v>
      </c>
      <c r="B706" s="109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
      <c r="A707" s="1091">
        <v>11</v>
      </c>
      <c r="B707" s="109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
      <c r="A708" s="1091">
        <v>12</v>
      </c>
      <c r="B708" s="109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
      <c r="A709" s="1091">
        <v>13</v>
      </c>
      <c r="B709" s="109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
      <c r="A710" s="1091">
        <v>14</v>
      </c>
      <c r="B710" s="109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
      <c r="A711" s="1091">
        <v>15</v>
      </c>
      <c r="B711" s="109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
      <c r="A712" s="1091">
        <v>16</v>
      </c>
      <c r="B712" s="109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
      <c r="A713" s="1091">
        <v>17</v>
      </c>
      <c r="B713" s="109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
      <c r="A714" s="1091">
        <v>18</v>
      </c>
      <c r="B714" s="109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
      <c r="A715" s="1091">
        <v>19</v>
      </c>
      <c r="B715" s="109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
      <c r="A716" s="1091">
        <v>20</v>
      </c>
      <c r="B716" s="109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
      <c r="A717" s="1091">
        <v>21</v>
      </c>
      <c r="B717" s="109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
      <c r="A718" s="1091">
        <v>22</v>
      </c>
      <c r="B718" s="109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
      <c r="A719" s="1091">
        <v>23</v>
      </c>
      <c r="B719" s="109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
      <c r="A720" s="1091">
        <v>24</v>
      </c>
      <c r="B720" s="109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
      <c r="A721" s="1091">
        <v>25</v>
      </c>
      <c r="B721" s="109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
      <c r="A722" s="1091">
        <v>26</v>
      </c>
      <c r="B722" s="109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
      <c r="A723" s="1091">
        <v>27</v>
      </c>
      <c r="B723" s="109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
      <c r="A724" s="1091">
        <v>28</v>
      </c>
      <c r="B724" s="109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
      <c r="A725" s="1091">
        <v>29</v>
      </c>
      <c r="B725" s="109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
      <c r="A726" s="1091">
        <v>30</v>
      </c>
      <c r="B726" s="109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211</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49" t="s">
        <v>292</v>
      </c>
      <c r="K729" s="366"/>
      <c r="L729" s="366"/>
      <c r="M729" s="366"/>
      <c r="N729" s="366"/>
      <c r="O729" s="366"/>
      <c r="P729" s="367" t="s">
        <v>27</v>
      </c>
      <c r="Q729" s="367"/>
      <c r="R729" s="367"/>
      <c r="S729" s="367"/>
      <c r="T729" s="367"/>
      <c r="U729" s="367"/>
      <c r="V729" s="367"/>
      <c r="W729" s="367"/>
      <c r="X729" s="367"/>
      <c r="Y729" s="368" t="s">
        <v>344</v>
      </c>
      <c r="Z729" s="369"/>
      <c r="AA729" s="369"/>
      <c r="AB729" s="369"/>
      <c r="AC729" s="149" t="s">
        <v>329</v>
      </c>
      <c r="AD729" s="149"/>
      <c r="AE729" s="149"/>
      <c r="AF729" s="149"/>
      <c r="AG729" s="149"/>
      <c r="AH729" s="368" t="s">
        <v>254</v>
      </c>
      <c r="AI729" s="365"/>
      <c r="AJ729" s="365"/>
      <c r="AK729" s="365"/>
      <c r="AL729" s="365" t="s">
        <v>21</v>
      </c>
      <c r="AM729" s="365"/>
      <c r="AN729" s="365"/>
      <c r="AO729" s="370"/>
      <c r="AP729" s="371" t="s">
        <v>293</v>
      </c>
      <c r="AQ729" s="371"/>
      <c r="AR729" s="371"/>
      <c r="AS729" s="371"/>
      <c r="AT729" s="371"/>
      <c r="AU729" s="371"/>
      <c r="AV729" s="371"/>
      <c r="AW729" s="371"/>
      <c r="AX729" s="371"/>
    </row>
    <row r="730" spans="1:50" ht="26.25" customHeight="1" x14ac:dyDescent="0.2">
      <c r="A730" s="1091">
        <v>1</v>
      </c>
      <c r="B730" s="109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
      <c r="A731" s="1091">
        <v>2</v>
      </c>
      <c r="B731" s="109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
      <c r="A732" s="1091">
        <v>3</v>
      </c>
      <c r="B732" s="109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
      <c r="A733" s="1091">
        <v>4</v>
      </c>
      <c r="B733" s="109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
      <c r="A734" s="1091">
        <v>5</v>
      </c>
      <c r="B734" s="109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
      <c r="A735" s="1091">
        <v>6</v>
      </c>
      <c r="B735" s="109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
      <c r="A736" s="1091">
        <v>7</v>
      </c>
      <c r="B736" s="109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
      <c r="A737" s="1091">
        <v>8</v>
      </c>
      <c r="B737" s="109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
      <c r="A738" s="1091">
        <v>9</v>
      </c>
      <c r="B738" s="109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
      <c r="A739" s="1091">
        <v>10</v>
      </c>
      <c r="B739" s="109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
      <c r="A740" s="1091">
        <v>11</v>
      </c>
      <c r="B740" s="109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
      <c r="A741" s="1091">
        <v>12</v>
      </c>
      <c r="B741" s="109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
      <c r="A742" s="1091">
        <v>13</v>
      </c>
      <c r="B742" s="109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
      <c r="A743" s="1091">
        <v>14</v>
      </c>
      <c r="B743" s="109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
      <c r="A744" s="1091">
        <v>15</v>
      </c>
      <c r="B744" s="109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
      <c r="A745" s="1091">
        <v>16</v>
      </c>
      <c r="B745" s="109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
      <c r="A746" s="1091">
        <v>17</v>
      </c>
      <c r="B746" s="109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
      <c r="A747" s="1091">
        <v>18</v>
      </c>
      <c r="B747" s="109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
      <c r="A748" s="1091">
        <v>19</v>
      </c>
      <c r="B748" s="109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
      <c r="A749" s="1091">
        <v>20</v>
      </c>
      <c r="B749" s="109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
      <c r="A750" s="1091">
        <v>21</v>
      </c>
      <c r="B750" s="109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
      <c r="A751" s="1091">
        <v>22</v>
      </c>
      <c r="B751" s="109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
      <c r="A752" s="1091">
        <v>23</v>
      </c>
      <c r="B752" s="109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
      <c r="A753" s="1091">
        <v>24</v>
      </c>
      <c r="B753" s="109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
      <c r="A754" s="1091">
        <v>25</v>
      </c>
      <c r="B754" s="109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
      <c r="A755" s="1091">
        <v>26</v>
      </c>
      <c r="B755" s="109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
      <c r="A756" s="1091">
        <v>27</v>
      </c>
      <c r="B756" s="109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
      <c r="A757" s="1091">
        <v>28</v>
      </c>
      <c r="B757" s="109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
      <c r="A758" s="1091">
        <v>29</v>
      </c>
      <c r="B758" s="109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
      <c r="A759" s="1091">
        <v>30</v>
      </c>
      <c r="B759" s="109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212</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49" t="s">
        <v>292</v>
      </c>
      <c r="K762" s="366"/>
      <c r="L762" s="366"/>
      <c r="M762" s="366"/>
      <c r="N762" s="366"/>
      <c r="O762" s="366"/>
      <c r="P762" s="367" t="s">
        <v>27</v>
      </c>
      <c r="Q762" s="367"/>
      <c r="R762" s="367"/>
      <c r="S762" s="367"/>
      <c r="T762" s="367"/>
      <c r="U762" s="367"/>
      <c r="V762" s="367"/>
      <c r="W762" s="367"/>
      <c r="X762" s="367"/>
      <c r="Y762" s="368" t="s">
        <v>344</v>
      </c>
      <c r="Z762" s="369"/>
      <c r="AA762" s="369"/>
      <c r="AB762" s="369"/>
      <c r="AC762" s="149" t="s">
        <v>329</v>
      </c>
      <c r="AD762" s="149"/>
      <c r="AE762" s="149"/>
      <c r="AF762" s="149"/>
      <c r="AG762" s="149"/>
      <c r="AH762" s="368" t="s">
        <v>254</v>
      </c>
      <c r="AI762" s="365"/>
      <c r="AJ762" s="365"/>
      <c r="AK762" s="365"/>
      <c r="AL762" s="365" t="s">
        <v>21</v>
      </c>
      <c r="AM762" s="365"/>
      <c r="AN762" s="365"/>
      <c r="AO762" s="370"/>
      <c r="AP762" s="371" t="s">
        <v>293</v>
      </c>
      <c r="AQ762" s="371"/>
      <c r="AR762" s="371"/>
      <c r="AS762" s="371"/>
      <c r="AT762" s="371"/>
      <c r="AU762" s="371"/>
      <c r="AV762" s="371"/>
      <c r="AW762" s="371"/>
      <c r="AX762" s="371"/>
    </row>
    <row r="763" spans="1:50" ht="26.25" customHeight="1" x14ac:dyDescent="0.2">
      <c r="A763" s="1091">
        <v>1</v>
      </c>
      <c r="B763" s="109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
      <c r="A764" s="1091">
        <v>2</v>
      </c>
      <c r="B764" s="109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
      <c r="A765" s="1091">
        <v>3</v>
      </c>
      <c r="B765" s="109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
      <c r="A766" s="1091">
        <v>4</v>
      </c>
      <c r="B766" s="109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
      <c r="A767" s="1091">
        <v>5</v>
      </c>
      <c r="B767" s="109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
      <c r="A768" s="1091">
        <v>6</v>
      </c>
      <c r="B768" s="109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
      <c r="A769" s="1091">
        <v>7</v>
      </c>
      <c r="B769" s="109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
      <c r="A770" s="1091">
        <v>8</v>
      </c>
      <c r="B770" s="109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
      <c r="A771" s="1091">
        <v>9</v>
      </c>
      <c r="B771" s="109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
      <c r="A772" s="1091">
        <v>10</v>
      </c>
      <c r="B772" s="109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
      <c r="A773" s="1091">
        <v>11</v>
      </c>
      <c r="B773" s="109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
      <c r="A774" s="1091">
        <v>12</v>
      </c>
      <c r="B774" s="109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
      <c r="A775" s="1091">
        <v>13</v>
      </c>
      <c r="B775" s="109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
      <c r="A776" s="1091">
        <v>14</v>
      </c>
      <c r="B776" s="109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
      <c r="A777" s="1091">
        <v>15</v>
      </c>
      <c r="B777" s="109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
      <c r="A778" s="1091">
        <v>16</v>
      </c>
      <c r="B778" s="109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
      <c r="A779" s="1091">
        <v>17</v>
      </c>
      <c r="B779" s="109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
      <c r="A780" s="1091">
        <v>18</v>
      </c>
      <c r="B780" s="109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
      <c r="A781" s="1091">
        <v>19</v>
      </c>
      <c r="B781" s="109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
      <c r="A782" s="1091">
        <v>20</v>
      </c>
      <c r="B782" s="109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
      <c r="A783" s="1091">
        <v>21</v>
      </c>
      <c r="B783" s="109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
      <c r="A784" s="1091">
        <v>22</v>
      </c>
      <c r="B784" s="109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
      <c r="A785" s="1091">
        <v>23</v>
      </c>
      <c r="B785" s="109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
      <c r="A786" s="1091">
        <v>24</v>
      </c>
      <c r="B786" s="109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
      <c r="A787" s="1091">
        <v>25</v>
      </c>
      <c r="B787" s="109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
      <c r="A788" s="1091">
        <v>26</v>
      </c>
      <c r="B788" s="109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
      <c r="A789" s="1091">
        <v>27</v>
      </c>
      <c r="B789" s="109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
      <c r="A790" s="1091">
        <v>28</v>
      </c>
      <c r="B790" s="109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
      <c r="A791" s="1091">
        <v>29</v>
      </c>
      <c r="B791" s="109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
      <c r="A792" s="1091">
        <v>30</v>
      </c>
      <c r="B792" s="109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213</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49" t="s">
        <v>292</v>
      </c>
      <c r="K795" s="366"/>
      <c r="L795" s="366"/>
      <c r="M795" s="366"/>
      <c r="N795" s="366"/>
      <c r="O795" s="366"/>
      <c r="P795" s="367" t="s">
        <v>27</v>
      </c>
      <c r="Q795" s="367"/>
      <c r="R795" s="367"/>
      <c r="S795" s="367"/>
      <c r="T795" s="367"/>
      <c r="U795" s="367"/>
      <c r="V795" s="367"/>
      <c r="W795" s="367"/>
      <c r="X795" s="367"/>
      <c r="Y795" s="368" t="s">
        <v>344</v>
      </c>
      <c r="Z795" s="369"/>
      <c r="AA795" s="369"/>
      <c r="AB795" s="369"/>
      <c r="AC795" s="149" t="s">
        <v>329</v>
      </c>
      <c r="AD795" s="149"/>
      <c r="AE795" s="149"/>
      <c r="AF795" s="149"/>
      <c r="AG795" s="149"/>
      <c r="AH795" s="368" t="s">
        <v>254</v>
      </c>
      <c r="AI795" s="365"/>
      <c r="AJ795" s="365"/>
      <c r="AK795" s="365"/>
      <c r="AL795" s="365" t="s">
        <v>21</v>
      </c>
      <c r="AM795" s="365"/>
      <c r="AN795" s="365"/>
      <c r="AO795" s="370"/>
      <c r="AP795" s="371" t="s">
        <v>293</v>
      </c>
      <c r="AQ795" s="371"/>
      <c r="AR795" s="371"/>
      <c r="AS795" s="371"/>
      <c r="AT795" s="371"/>
      <c r="AU795" s="371"/>
      <c r="AV795" s="371"/>
      <c r="AW795" s="371"/>
      <c r="AX795" s="371"/>
    </row>
    <row r="796" spans="1:50" ht="26.25" customHeight="1" x14ac:dyDescent="0.2">
      <c r="A796" s="1091">
        <v>1</v>
      </c>
      <c r="B796" s="109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
      <c r="A797" s="1091">
        <v>2</v>
      </c>
      <c r="B797" s="109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
      <c r="A798" s="1091">
        <v>3</v>
      </c>
      <c r="B798" s="109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
      <c r="A799" s="1091">
        <v>4</v>
      </c>
      <c r="B799" s="109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
      <c r="A800" s="1091">
        <v>5</v>
      </c>
      <c r="B800" s="109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
      <c r="A801" s="1091">
        <v>6</v>
      </c>
      <c r="B801" s="109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
      <c r="A802" s="1091">
        <v>7</v>
      </c>
      <c r="B802" s="109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
      <c r="A803" s="1091">
        <v>8</v>
      </c>
      <c r="B803" s="109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
      <c r="A804" s="1091">
        <v>9</v>
      </c>
      <c r="B804" s="109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
      <c r="A805" s="1091">
        <v>10</v>
      </c>
      <c r="B805" s="109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
      <c r="A806" s="1091">
        <v>11</v>
      </c>
      <c r="B806" s="109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
      <c r="A807" s="1091">
        <v>12</v>
      </c>
      <c r="B807" s="109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
      <c r="A808" s="1091">
        <v>13</v>
      </c>
      <c r="B808" s="109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
      <c r="A809" s="1091">
        <v>14</v>
      </c>
      <c r="B809" s="109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
      <c r="A810" s="1091">
        <v>15</v>
      </c>
      <c r="B810" s="109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
      <c r="A811" s="1091">
        <v>16</v>
      </c>
      <c r="B811" s="109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
      <c r="A812" s="1091">
        <v>17</v>
      </c>
      <c r="B812" s="109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
      <c r="A813" s="1091">
        <v>18</v>
      </c>
      <c r="B813" s="109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
      <c r="A814" s="1091">
        <v>19</v>
      </c>
      <c r="B814" s="109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
      <c r="A815" s="1091">
        <v>20</v>
      </c>
      <c r="B815" s="109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
      <c r="A816" s="1091">
        <v>21</v>
      </c>
      <c r="B816" s="109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
      <c r="A817" s="1091">
        <v>22</v>
      </c>
      <c r="B817" s="109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
      <c r="A818" s="1091">
        <v>23</v>
      </c>
      <c r="B818" s="109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
      <c r="A819" s="1091">
        <v>24</v>
      </c>
      <c r="B819" s="109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
      <c r="A820" s="1091">
        <v>25</v>
      </c>
      <c r="B820" s="109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
      <c r="A821" s="1091">
        <v>26</v>
      </c>
      <c r="B821" s="109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
      <c r="A822" s="1091">
        <v>27</v>
      </c>
      <c r="B822" s="109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
      <c r="A823" s="1091">
        <v>28</v>
      </c>
      <c r="B823" s="109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
      <c r="A824" s="1091">
        <v>29</v>
      </c>
      <c r="B824" s="109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
      <c r="A825" s="1091">
        <v>30</v>
      </c>
      <c r="B825" s="109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214</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49" t="s">
        <v>292</v>
      </c>
      <c r="K828" s="366"/>
      <c r="L828" s="366"/>
      <c r="M828" s="366"/>
      <c r="N828" s="366"/>
      <c r="O828" s="366"/>
      <c r="P828" s="367" t="s">
        <v>27</v>
      </c>
      <c r="Q828" s="367"/>
      <c r="R828" s="367"/>
      <c r="S828" s="367"/>
      <c r="T828" s="367"/>
      <c r="U828" s="367"/>
      <c r="V828" s="367"/>
      <c r="W828" s="367"/>
      <c r="X828" s="367"/>
      <c r="Y828" s="368" t="s">
        <v>344</v>
      </c>
      <c r="Z828" s="369"/>
      <c r="AA828" s="369"/>
      <c r="AB828" s="369"/>
      <c r="AC828" s="149" t="s">
        <v>329</v>
      </c>
      <c r="AD828" s="149"/>
      <c r="AE828" s="149"/>
      <c r="AF828" s="149"/>
      <c r="AG828" s="149"/>
      <c r="AH828" s="368" t="s">
        <v>254</v>
      </c>
      <c r="AI828" s="365"/>
      <c r="AJ828" s="365"/>
      <c r="AK828" s="365"/>
      <c r="AL828" s="365" t="s">
        <v>21</v>
      </c>
      <c r="AM828" s="365"/>
      <c r="AN828" s="365"/>
      <c r="AO828" s="370"/>
      <c r="AP828" s="371" t="s">
        <v>293</v>
      </c>
      <c r="AQ828" s="371"/>
      <c r="AR828" s="371"/>
      <c r="AS828" s="371"/>
      <c r="AT828" s="371"/>
      <c r="AU828" s="371"/>
      <c r="AV828" s="371"/>
      <c r="AW828" s="371"/>
      <c r="AX828" s="371"/>
    </row>
    <row r="829" spans="1:50" ht="26.25" customHeight="1" x14ac:dyDescent="0.2">
      <c r="A829" s="1091">
        <v>1</v>
      </c>
      <c r="B829" s="109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
      <c r="A830" s="1091">
        <v>2</v>
      </c>
      <c r="B830" s="109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
      <c r="A831" s="1091">
        <v>3</v>
      </c>
      <c r="B831" s="109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
      <c r="A832" s="1091">
        <v>4</v>
      </c>
      <c r="B832" s="109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
      <c r="A833" s="1091">
        <v>5</v>
      </c>
      <c r="B833" s="109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
      <c r="A834" s="1091">
        <v>6</v>
      </c>
      <c r="B834" s="109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
      <c r="A835" s="1091">
        <v>7</v>
      </c>
      <c r="B835" s="109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
      <c r="A836" s="1091">
        <v>8</v>
      </c>
      <c r="B836" s="109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
      <c r="A837" s="1091">
        <v>9</v>
      </c>
      <c r="B837" s="109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
      <c r="A838" s="1091">
        <v>10</v>
      </c>
      <c r="B838" s="109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
      <c r="A839" s="1091">
        <v>11</v>
      </c>
      <c r="B839" s="109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
      <c r="A840" s="1091">
        <v>12</v>
      </c>
      <c r="B840" s="109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
      <c r="A841" s="1091">
        <v>13</v>
      </c>
      <c r="B841" s="109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
      <c r="A842" s="1091">
        <v>14</v>
      </c>
      <c r="B842" s="109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
      <c r="A843" s="1091">
        <v>15</v>
      </c>
      <c r="B843" s="109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
      <c r="A844" s="1091">
        <v>16</v>
      </c>
      <c r="B844" s="109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
      <c r="A845" s="1091">
        <v>17</v>
      </c>
      <c r="B845" s="109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
      <c r="A846" s="1091">
        <v>18</v>
      </c>
      <c r="B846" s="109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
      <c r="A847" s="1091">
        <v>19</v>
      </c>
      <c r="B847" s="109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
      <c r="A848" s="1091">
        <v>20</v>
      </c>
      <c r="B848" s="109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
      <c r="A849" s="1091">
        <v>21</v>
      </c>
      <c r="B849" s="109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
      <c r="A850" s="1091">
        <v>22</v>
      </c>
      <c r="B850" s="109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
      <c r="A851" s="1091">
        <v>23</v>
      </c>
      <c r="B851" s="109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
      <c r="A852" s="1091">
        <v>24</v>
      </c>
      <c r="B852" s="109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
      <c r="A853" s="1091">
        <v>25</v>
      </c>
      <c r="B853" s="109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
      <c r="A854" s="1091">
        <v>26</v>
      </c>
      <c r="B854" s="109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
      <c r="A855" s="1091">
        <v>27</v>
      </c>
      <c r="B855" s="109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
      <c r="A856" s="1091">
        <v>28</v>
      </c>
      <c r="B856" s="109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
      <c r="A857" s="1091">
        <v>29</v>
      </c>
      <c r="B857" s="109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
      <c r="A858" s="1091">
        <v>30</v>
      </c>
      <c r="B858" s="109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215</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49" t="s">
        <v>292</v>
      </c>
      <c r="K861" s="366"/>
      <c r="L861" s="366"/>
      <c r="M861" s="366"/>
      <c r="N861" s="366"/>
      <c r="O861" s="366"/>
      <c r="P861" s="367" t="s">
        <v>27</v>
      </c>
      <c r="Q861" s="367"/>
      <c r="R861" s="367"/>
      <c r="S861" s="367"/>
      <c r="T861" s="367"/>
      <c r="U861" s="367"/>
      <c r="V861" s="367"/>
      <c r="W861" s="367"/>
      <c r="X861" s="367"/>
      <c r="Y861" s="368" t="s">
        <v>344</v>
      </c>
      <c r="Z861" s="369"/>
      <c r="AA861" s="369"/>
      <c r="AB861" s="369"/>
      <c r="AC861" s="149" t="s">
        <v>329</v>
      </c>
      <c r="AD861" s="149"/>
      <c r="AE861" s="149"/>
      <c r="AF861" s="149"/>
      <c r="AG861" s="149"/>
      <c r="AH861" s="368" t="s">
        <v>254</v>
      </c>
      <c r="AI861" s="365"/>
      <c r="AJ861" s="365"/>
      <c r="AK861" s="365"/>
      <c r="AL861" s="365" t="s">
        <v>21</v>
      </c>
      <c r="AM861" s="365"/>
      <c r="AN861" s="365"/>
      <c r="AO861" s="370"/>
      <c r="AP861" s="371" t="s">
        <v>293</v>
      </c>
      <c r="AQ861" s="371"/>
      <c r="AR861" s="371"/>
      <c r="AS861" s="371"/>
      <c r="AT861" s="371"/>
      <c r="AU861" s="371"/>
      <c r="AV861" s="371"/>
      <c r="AW861" s="371"/>
      <c r="AX861" s="371"/>
    </row>
    <row r="862" spans="1:50" ht="26.25" customHeight="1" x14ac:dyDescent="0.2">
      <c r="A862" s="1091">
        <v>1</v>
      </c>
      <c r="B862" s="109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
      <c r="A863" s="1091">
        <v>2</v>
      </c>
      <c r="B863" s="109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
      <c r="A864" s="1091">
        <v>3</v>
      </c>
      <c r="B864" s="109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
      <c r="A865" s="1091">
        <v>4</v>
      </c>
      <c r="B865" s="109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
      <c r="A866" s="1091">
        <v>5</v>
      </c>
      <c r="B866" s="109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
      <c r="A867" s="1091">
        <v>6</v>
      </c>
      <c r="B867" s="109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
      <c r="A868" s="1091">
        <v>7</v>
      </c>
      <c r="B868" s="109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
      <c r="A869" s="1091">
        <v>8</v>
      </c>
      <c r="B869" s="109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
      <c r="A870" s="1091">
        <v>9</v>
      </c>
      <c r="B870" s="109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
      <c r="A871" s="1091">
        <v>10</v>
      </c>
      <c r="B871" s="109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
      <c r="A872" s="1091">
        <v>11</v>
      </c>
      <c r="B872" s="109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
      <c r="A873" s="1091">
        <v>12</v>
      </c>
      <c r="B873" s="109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
      <c r="A874" s="1091">
        <v>13</v>
      </c>
      <c r="B874" s="109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
      <c r="A875" s="1091">
        <v>14</v>
      </c>
      <c r="B875" s="109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
      <c r="A876" s="1091">
        <v>15</v>
      </c>
      <c r="B876" s="109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
      <c r="A877" s="1091">
        <v>16</v>
      </c>
      <c r="B877" s="109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
      <c r="A878" s="1091">
        <v>17</v>
      </c>
      <c r="B878" s="109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
      <c r="A879" s="1091">
        <v>18</v>
      </c>
      <c r="B879" s="109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
      <c r="A880" s="1091">
        <v>19</v>
      </c>
      <c r="B880" s="109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
      <c r="A881" s="1091">
        <v>20</v>
      </c>
      <c r="B881" s="109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
      <c r="A882" s="1091">
        <v>21</v>
      </c>
      <c r="B882" s="109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
      <c r="A883" s="1091">
        <v>22</v>
      </c>
      <c r="B883" s="109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
      <c r="A884" s="1091">
        <v>23</v>
      </c>
      <c r="B884" s="109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
      <c r="A885" s="1091">
        <v>24</v>
      </c>
      <c r="B885" s="109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
      <c r="A886" s="1091">
        <v>25</v>
      </c>
      <c r="B886" s="109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
      <c r="A887" s="1091">
        <v>26</v>
      </c>
      <c r="B887" s="109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
      <c r="A888" s="1091">
        <v>27</v>
      </c>
      <c r="B888" s="109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
      <c r="A889" s="1091">
        <v>28</v>
      </c>
      <c r="B889" s="109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
      <c r="A890" s="1091">
        <v>29</v>
      </c>
      <c r="B890" s="109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
      <c r="A891" s="1091">
        <v>30</v>
      </c>
      <c r="B891" s="109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216</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49" t="s">
        <v>292</v>
      </c>
      <c r="K894" s="366"/>
      <c r="L894" s="366"/>
      <c r="M894" s="366"/>
      <c r="N894" s="366"/>
      <c r="O894" s="366"/>
      <c r="P894" s="367" t="s">
        <v>27</v>
      </c>
      <c r="Q894" s="367"/>
      <c r="R894" s="367"/>
      <c r="S894" s="367"/>
      <c r="T894" s="367"/>
      <c r="U894" s="367"/>
      <c r="V894" s="367"/>
      <c r="W894" s="367"/>
      <c r="X894" s="367"/>
      <c r="Y894" s="368" t="s">
        <v>344</v>
      </c>
      <c r="Z894" s="369"/>
      <c r="AA894" s="369"/>
      <c r="AB894" s="369"/>
      <c r="AC894" s="149" t="s">
        <v>329</v>
      </c>
      <c r="AD894" s="149"/>
      <c r="AE894" s="149"/>
      <c r="AF894" s="149"/>
      <c r="AG894" s="149"/>
      <c r="AH894" s="368" t="s">
        <v>254</v>
      </c>
      <c r="AI894" s="365"/>
      <c r="AJ894" s="365"/>
      <c r="AK894" s="365"/>
      <c r="AL894" s="365" t="s">
        <v>21</v>
      </c>
      <c r="AM894" s="365"/>
      <c r="AN894" s="365"/>
      <c r="AO894" s="370"/>
      <c r="AP894" s="371" t="s">
        <v>293</v>
      </c>
      <c r="AQ894" s="371"/>
      <c r="AR894" s="371"/>
      <c r="AS894" s="371"/>
      <c r="AT894" s="371"/>
      <c r="AU894" s="371"/>
      <c r="AV894" s="371"/>
      <c r="AW894" s="371"/>
      <c r="AX894" s="371"/>
    </row>
    <row r="895" spans="1:50" ht="26.25" customHeight="1" x14ac:dyDescent="0.2">
      <c r="A895" s="1091">
        <v>1</v>
      </c>
      <c r="B895" s="109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
      <c r="A896" s="1091">
        <v>2</v>
      </c>
      <c r="B896" s="109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
      <c r="A897" s="1091">
        <v>3</v>
      </c>
      <c r="B897" s="109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
      <c r="A898" s="1091">
        <v>4</v>
      </c>
      <c r="B898" s="109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
      <c r="A899" s="1091">
        <v>5</v>
      </c>
      <c r="B899" s="109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
      <c r="A900" s="1091">
        <v>6</v>
      </c>
      <c r="B900" s="109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
      <c r="A901" s="1091">
        <v>7</v>
      </c>
      <c r="B901" s="109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
      <c r="A902" s="1091">
        <v>8</v>
      </c>
      <c r="B902" s="109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
      <c r="A903" s="1091">
        <v>9</v>
      </c>
      <c r="B903" s="109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
      <c r="A904" s="1091">
        <v>10</v>
      </c>
      <c r="B904" s="109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
      <c r="A905" s="1091">
        <v>11</v>
      </c>
      <c r="B905" s="109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
      <c r="A906" s="1091">
        <v>12</v>
      </c>
      <c r="B906" s="109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
      <c r="A907" s="1091">
        <v>13</v>
      </c>
      <c r="B907" s="109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
      <c r="A908" s="1091">
        <v>14</v>
      </c>
      <c r="B908" s="109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
      <c r="A909" s="1091">
        <v>15</v>
      </c>
      <c r="B909" s="109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
      <c r="A910" s="1091">
        <v>16</v>
      </c>
      <c r="B910" s="109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
      <c r="A911" s="1091">
        <v>17</v>
      </c>
      <c r="B911" s="109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
      <c r="A912" s="1091">
        <v>18</v>
      </c>
      <c r="B912" s="109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
      <c r="A913" s="1091">
        <v>19</v>
      </c>
      <c r="B913" s="109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
      <c r="A914" s="1091">
        <v>20</v>
      </c>
      <c r="B914" s="109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
      <c r="A915" s="1091">
        <v>21</v>
      </c>
      <c r="B915" s="109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
      <c r="A916" s="1091">
        <v>22</v>
      </c>
      <c r="B916" s="109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
      <c r="A917" s="1091">
        <v>23</v>
      </c>
      <c r="B917" s="109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
      <c r="A918" s="1091">
        <v>24</v>
      </c>
      <c r="B918" s="109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
      <c r="A919" s="1091">
        <v>25</v>
      </c>
      <c r="B919" s="109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
      <c r="A920" s="1091">
        <v>26</v>
      </c>
      <c r="B920" s="109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
      <c r="A921" s="1091">
        <v>27</v>
      </c>
      <c r="B921" s="109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
      <c r="A922" s="1091">
        <v>28</v>
      </c>
      <c r="B922" s="109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
      <c r="A923" s="1091">
        <v>29</v>
      </c>
      <c r="B923" s="109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
      <c r="A924" s="1091">
        <v>30</v>
      </c>
      <c r="B924" s="109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49" t="s">
        <v>292</v>
      </c>
      <c r="K927" s="366"/>
      <c r="L927" s="366"/>
      <c r="M927" s="366"/>
      <c r="N927" s="366"/>
      <c r="O927" s="366"/>
      <c r="P927" s="367" t="s">
        <v>27</v>
      </c>
      <c r="Q927" s="367"/>
      <c r="R927" s="367"/>
      <c r="S927" s="367"/>
      <c r="T927" s="367"/>
      <c r="U927" s="367"/>
      <c r="V927" s="367"/>
      <c r="W927" s="367"/>
      <c r="X927" s="367"/>
      <c r="Y927" s="368" t="s">
        <v>344</v>
      </c>
      <c r="Z927" s="369"/>
      <c r="AA927" s="369"/>
      <c r="AB927" s="369"/>
      <c r="AC927" s="149" t="s">
        <v>329</v>
      </c>
      <c r="AD927" s="149"/>
      <c r="AE927" s="149"/>
      <c r="AF927" s="149"/>
      <c r="AG927" s="149"/>
      <c r="AH927" s="368" t="s">
        <v>254</v>
      </c>
      <c r="AI927" s="365"/>
      <c r="AJ927" s="365"/>
      <c r="AK927" s="365"/>
      <c r="AL927" s="365" t="s">
        <v>21</v>
      </c>
      <c r="AM927" s="365"/>
      <c r="AN927" s="365"/>
      <c r="AO927" s="370"/>
      <c r="AP927" s="371" t="s">
        <v>293</v>
      </c>
      <c r="AQ927" s="371"/>
      <c r="AR927" s="371"/>
      <c r="AS927" s="371"/>
      <c r="AT927" s="371"/>
      <c r="AU927" s="371"/>
      <c r="AV927" s="371"/>
      <c r="AW927" s="371"/>
      <c r="AX927" s="371"/>
    </row>
    <row r="928" spans="1:50" ht="26.25" customHeight="1" x14ac:dyDescent="0.2">
      <c r="A928" s="1091">
        <v>1</v>
      </c>
      <c r="B928" s="109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
      <c r="A929" s="1091">
        <v>2</v>
      </c>
      <c r="B929" s="109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
      <c r="A930" s="1091">
        <v>3</v>
      </c>
      <c r="B930" s="109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
      <c r="A931" s="1091">
        <v>4</v>
      </c>
      <c r="B931" s="109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
      <c r="A932" s="1091">
        <v>5</v>
      </c>
      <c r="B932" s="109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
      <c r="A933" s="1091">
        <v>6</v>
      </c>
      <c r="B933" s="109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
      <c r="A934" s="1091">
        <v>7</v>
      </c>
      <c r="B934" s="109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
      <c r="A935" s="1091">
        <v>8</v>
      </c>
      <c r="B935" s="109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
      <c r="A936" s="1091">
        <v>9</v>
      </c>
      <c r="B936" s="109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
      <c r="A937" s="1091">
        <v>10</v>
      </c>
      <c r="B937" s="109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
      <c r="A938" s="1091">
        <v>11</v>
      </c>
      <c r="B938" s="109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
      <c r="A939" s="1091">
        <v>12</v>
      </c>
      <c r="B939" s="109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
      <c r="A940" s="1091">
        <v>13</v>
      </c>
      <c r="B940" s="109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
      <c r="A941" s="1091">
        <v>14</v>
      </c>
      <c r="B941" s="109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
      <c r="A942" s="1091">
        <v>15</v>
      </c>
      <c r="B942" s="109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
      <c r="A943" s="1091">
        <v>16</v>
      </c>
      <c r="B943" s="109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
      <c r="A944" s="1091">
        <v>17</v>
      </c>
      <c r="B944" s="109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
      <c r="A945" s="1091">
        <v>18</v>
      </c>
      <c r="B945" s="109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
      <c r="A946" s="1091">
        <v>19</v>
      </c>
      <c r="B946" s="109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
      <c r="A947" s="1091">
        <v>20</v>
      </c>
      <c r="B947" s="109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
      <c r="A948" s="1091">
        <v>21</v>
      </c>
      <c r="B948" s="109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
      <c r="A949" s="1091">
        <v>22</v>
      </c>
      <c r="B949" s="109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
      <c r="A950" s="1091">
        <v>23</v>
      </c>
      <c r="B950" s="109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
      <c r="A951" s="1091">
        <v>24</v>
      </c>
      <c r="B951" s="109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
      <c r="A952" s="1091">
        <v>25</v>
      </c>
      <c r="B952" s="109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
      <c r="A953" s="1091">
        <v>26</v>
      </c>
      <c r="B953" s="109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
      <c r="A954" s="1091">
        <v>27</v>
      </c>
      <c r="B954" s="109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
      <c r="A955" s="1091">
        <v>28</v>
      </c>
      <c r="B955" s="109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
      <c r="A956" s="1091">
        <v>29</v>
      </c>
      <c r="B956" s="109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
      <c r="A957" s="1091">
        <v>30</v>
      </c>
      <c r="B957" s="109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217</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49" t="s">
        <v>292</v>
      </c>
      <c r="K960" s="366"/>
      <c r="L960" s="366"/>
      <c r="M960" s="366"/>
      <c r="N960" s="366"/>
      <c r="O960" s="366"/>
      <c r="P960" s="367" t="s">
        <v>27</v>
      </c>
      <c r="Q960" s="367"/>
      <c r="R960" s="367"/>
      <c r="S960" s="367"/>
      <c r="T960" s="367"/>
      <c r="U960" s="367"/>
      <c r="V960" s="367"/>
      <c r="W960" s="367"/>
      <c r="X960" s="367"/>
      <c r="Y960" s="368" t="s">
        <v>344</v>
      </c>
      <c r="Z960" s="369"/>
      <c r="AA960" s="369"/>
      <c r="AB960" s="369"/>
      <c r="AC960" s="149" t="s">
        <v>329</v>
      </c>
      <c r="AD960" s="149"/>
      <c r="AE960" s="149"/>
      <c r="AF960" s="149"/>
      <c r="AG960" s="149"/>
      <c r="AH960" s="368" t="s">
        <v>254</v>
      </c>
      <c r="AI960" s="365"/>
      <c r="AJ960" s="365"/>
      <c r="AK960" s="365"/>
      <c r="AL960" s="365" t="s">
        <v>21</v>
      </c>
      <c r="AM960" s="365"/>
      <c r="AN960" s="365"/>
      <c r="AO960" s="370"/>
      <c r="AP960" s="371" t="s">
        <v>293</v>
      </c>
      <c r="AQ960" s="371"/>
      <c r="AR960" s="371"/>
      <c r="AS960" s="371"/>
      <c r="AT960" s="371"/>
      <c r="AU960" s="371"/>
      <c r="AV960" s="371"/>
      <c r="AW960" s="371"/>
      <c r="AX960" s="371"/>
    </row>
    <row r="961" spans="1:50" ht="26.25" customHeight="1" x14ac:dyDescent="0.2">
      <c r="A961" s="1091">
        <v>1</v>
      </c>
      <c r="B961" s="109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
      <c r="A962" s="1091">
        <v>2</v>
      </c>
      <c r="B962" s="109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
      <c r="A963" s="1091">
        <v>3</v>
      </c>
      <c r="B963" s="109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
      <c r="A964" s="1091">
        <v>4</v>
      </c>
      <c r="B964" s="109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
      <c r="A965" s="1091">
        <v>5</v>
      </c>
      <c r="B965" s="109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
      <c r="A966" s="1091">
        <v>6</v>
      </c>
      <c r="B966" s="109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
      <c r="A967" s="1091">
        <v>7</v>
      </c>
      <c r="B967" s="109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
      <c r="A968" s="1091">
        <v>8</v>
      </c>
      <c r="B968" s="109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
      <c r="A969" s="1091">
        <v>9</v>
      </c>
      <c r="B969" s="109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
      <c r="A970" s="1091">
        <v>10</v>
      </c>
      <c r="B970" s="109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
      <c r="A971" s="1091">
        <v>11</v>
      </c>
      <c r="B971" s="109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
      <c r="A972" s="1091">
        <v>12</v>
      </c>
      <c r="B972" s="109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
      <c r="A973" s="1091">
        <v>13</v>
      </c>
      <c r="B973" s="109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
      <c r="A974" s="1091">
        <v>14</v>
      </c>
      <c r="B974" s="109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
      <c r="A975" s="1091">
        <v>15</v>
      </c>
      <c r="B975" s="109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
      <c r="A976" s="1091">
        <v>16</v>
      </c>
      <c r="B976" s="109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
      <c r="A977" s="1091">
        <v>17</v>
      </c>
      <c r="B977" s="109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
      <c r="A978" s="1091">
        <v>18</v>
      </c>
      <c r="B978" s="109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
      <c r="A979" s="1091">
        <v>19</v>
      </c>
      <c r="B979" s="109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
      <c r="A980" s="1091">
        <v>20</v>
      </c>
      <c r="B980" s="109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
      <c r="A981" s="1091">
        <v>21</v>
      </c>
      <c r="B981" s="109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
      <c r="A982" s="1091">
        <v>22</v>
      </c>
      <c r="B982" s="109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
      <c r="A983" s="1091">
        <v>23</v>
      </c>
      <c r="B983" s="109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
      <c r="A984" s="1091">
        <v>24</v>
      </c>
      <c r="B984" s="109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
      <c r="A985" s="1091">
        <v>25</v>
      </c>
      <c r="B985" s="109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
      <c r="A986" s="1091">
        <v>26</v>
      </c>
      <c r="B986" s="109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
      <c r="A987" s="1091">
        <v>27</v>
      </c>
      <c r="B987" s="109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
      <c r="A988" s="1091">
        <v>28</v>
      </c>
      <c r="B988" s="109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
      <c r="A989" s="1091">
        <v>29</v>
      </c>
      <c r="B989" s="109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
      <c r="A990" s="1091">
        <v>30</v>
      </c>
      <c r="B990" s="109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218</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49" t="s">
        <v>292</v>
      </c>
      <c r="K993" s="366"/>
      <c r="L993" s="366"/>
      <c r="M993" s="366"/>
      <c r="N993" s="366"/>
      <c r="O993" s="366"/>
      <c r="P993" s="367" t="s">
        <v>27</v>
      </c>
      <c r="Q993" s="367"/>
      <c r="R993" s="367"/>
      <c r="S993" s="367"/>
      <c r="T993" s="367"/>
      <c r="U993" s="367"/>
      <c r="V993" s="367"/>
      <c r="W993" s="367"/>
      <c r="X993" s="367"/>
      <c r="Y993" s="368" t="s">
        <v>344</v>
      </c>
      <c r="Z993" s="369"/>
      <c r="AA993" s="369"/>
      <c r="AB993" s="369"/>
      <c r="AC993" s="149" t="s">
        <v>329</v>
      </c>
      <c r="AD993" s="149"/>
      <c r="AE993" s="149"/>
      <c r="AF993" s="149"/>
      <c r="AG993" s="149"/>
      <c r="AH993" s="368" t="s">
        <v>254</v>
      </c>
      <c r="AI993" s="365"/>
      <c r="AJ993" s="365"/>
      <c r="AK993" s="365"/>
      <c r="AL993" s="365" t="s">
        <v>21</v>
      </c>
      <c r="AM993" s="365"/>
      <c r="AN993" s="365"/>
      <c r="AO993" s="370"/>
      <c r="AP993" s="371" t="s">
        <v>293</v>
      </c>
      <c r="AQ993" s="371"/>
      <c r="AR993" s="371"/>
      <c r="AS993" s="371"/>
      <c r="AT993" s="371"/>
      <c r="AU993" s="371"/>
      <c r="AV993" s="371"/>
      <c r="AW993" s="371"/>
      <c r="AX993" s="371"/>
    </row>
    <row r="994" spans="1:50" ht="26.25" customHeight="1" x14ac:dyDescent="0.2">
      <c r="A994" s="1091">
        <v>1</v>
      </c>
      <c r="B994" s="109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
      <c r="A995" s="1091">
        <v>2</v>
      </c>
      <c r="B995" s="109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
      <c r="A996" s="1091">
        <v>3</v>
      </c>
      <c r="B996" s="109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
      <c r="A997" s="1091">
        <v>4</v>
      </c>
      <c r="B997" s="109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
      <c r="A998" s="1091">
        <v>5</v>
      </c>
      <c r="B998" s="109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
      <c r="A999" s="1091">
        <v>6</v>
      </c>
      <c r="B999" s="109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
      <c r="A1000" s="1091">
        <v>7</v>
      </c>
      <c r="B1000" s="109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
      <c r="A1001" s="1091">
        <v>8</v>
      </c>
      <c r="B1001" s="109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
      <c r="A1002" s="1091">
        <v>9</v>
      </c>
      <c r="B1002" s="109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
      <c r="A1003" s="1091">
        <v>10</v>
      </c>
      <c r="B1003" s="109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
      <c r="A1004" s="1091">
        <v>11</v>
      </c>
      <c r="B1004" s="109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
      <c r="A1005" s="1091">
        <v>12</v>
      </c>
      <c r="B1005" s="109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
      <c r="A1006" s="1091">
        <v>13</v>
      </c>
      <c r="B1006" s="109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
      <c r="A1007" s="1091">
        <v>14</v>
      </c>
      <c r="B1007" s="109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
      <c r="A1008" s="1091">
        <v>15</v>
      </c>
      <c r="B1008" s="109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
      <c r="A1009" s="1091">
        <v>16</v>
      </c>
      <c r="B1009" s="109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
      <c r="A1010" s="1091">
        <v>17</v>
      </c>
      <c r="B1010" s="109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
      <c r="A1011" s="1091">
        <v>18</v>
      </c>
      <c r="B1011" s="109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
      <c r="A1012" s="1091">
        <v>19</v>
      </c>
      <c r="B1012" s="109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
      <c r="A1013" s="1091">
        <v>20</v>
      </c>
      <c r="B1013" s="109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
      <c r="A1014" s="1091">
        <v>21</v>
      </c>
      <c r="B1014" s="109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
      <c r="A1015" s="1091">
        <v>22</v>
      </c>
      <c r="B1015" s="109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
      <c r="A1016" s="1091">
        <v>23</v>
      </c>
      <c r="B1016" s="109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
      <c r="A1017" s="1091">
        <v>24</v>
      </c>
      <c r="B1017" s="109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
      <c r="A1018" s="1091">
        <v>25</v>
      </c>
      <c r="B1018" s="109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
      <c r="A1019" s="1091">
        <v>26</v>
      </c>
      <c r="B1019" s="109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
      <c r="A1020" s="1091">
        <v>27</v>
      </c>
      <c r="B1020" s="109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
      <c r="A1021" s="1091">
        <v>28</v>
      </c>
      <c r="B1021" s="109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
      <c r="A1022" s="1091">
        <v>29</v>
      </c>
      <c r="B1022" s="109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
      <c r="A1023" s="1091">
        <v>30</v>
      </c>
      <c r="B1023" s="109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219</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49" t="s">
        <v>292</v>
      </c>
      <c r="K1026" s="366"/>
      <c r="L1026" s="366"/>
      <c r="M1026" s="366"/>
      <c r="N1026" s="366"/>
      <c r="O1026" s="366"/>
      <c r="P1026" s="367" t="s">
        <v>27</v>
      </c>
      <c r="Q1026" s="367"/>
      <c r="R1026" s="367"/>
      <c r="S1026" s="367"/>
      <c r="T1026" s="367"/>
      <c r="U1026" s="367"/>
      <c r="V1026" s="367"/>
      <c r="W1026" s="367"/>
      <c r="X1026" s="367"/>
      <c r="Y1026" s="368" t="s">
        <v>344</v>
      </c>
      <c r="Z1026" s="369"/>
      <c r="AA1026" s="369"/>
      <c r="AB1026" s="369"/>
      <c r="AC1026" s="149" t="s">
        <v>329</v>
      </c>
      <c r="AD1026" s="149"/>
      <c r="AE1026" s="149"/>
      <c r="AF1026" s="149"/>
      <c r="AG1026" s="149"/>
      <c r="AH1026" s="368" t="s">
        <v>254</v>
      </c>
      <c r="AI1026" s="365"/>
      <c r="AJ1026" s="365"/>
      <c r="AK1026" s="365"/>
      <c r="AL1026" s="365" t="s">
        <v>21</v>
      </c>
      <c r="AM1026" s="365"/>
      <c r="AN1026" s="365"/>
      <c r="AO1026" s="370"/>
      <c r="AP1026" s="371" t="s">
        <v>293</v>
      </c>
      <c r="AQ1026" s="371"/>
      <c r="AR1026" s="371"/>
      <c r="AS1026" s="371"/>
      <c r="AT1026" s="371"/>
      <c r="AU1026" s="371"/>
      <c r="AV1026" s="371"/>
      <c r="AW1026" s="371"/>
      <c r="AX1026" s="371"/>
    </row>
    <row r="1027" spans="1:50" ht="26.25" customHeight="1" x14ac:dyDescent="0.2">
      <c r="A1027" s="1091">
        <v>1</v>
      </c>
      <c r="B1027" s="109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
      <c r="A1028" s="1091">
        <v>2</v>
      </c>
      <c r="B1028" s="109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
      <c r="A1029" s="1091">
        <v>3</v>
      </c>
      <c r="B1029" s="109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
      <c r="A1030" s="1091">
        <v>4</v>
      </c>
      <c r="B1030" s="109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
      <c r="A1031" s="1091">
        <v>5</v>
      </c>
      <c r="B1031" s="109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
      <c r="A1032" s="1091">
        <v>6</v>
      </c>
      <c r="B1032" s="109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
      <c r="A1033" s="1091">
        <v>7</v>
      </c>
      <c r="B1033" s="109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
      <c r="A1034" s="1091">
        <v>8</v>
      </c>
      <c r="B1034" s="109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
      <c r="A1035" s="1091">
        <v>9</v>
      </c>
      <c r="B1035" s="109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
      <c r="A1036" s="1091">
        <v>10</v>
      </c>
      <c r="B1036" s="109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
      <c r="A1037" s="1091">
        <v>11</v>
      </c>
      <c r="B1037" s="109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
      <c r="A1038" s="1091">
        <v>12</v>
      </c>
      <c r="B1038" s="109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
      <c r="A1039" s="1091">
        <v>13</v>
      </c>
      <c r="B1039" s="109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
      <c r="A1040" s="1091">
        <v>14</v>
      </c>
      <c r="B1040" s="109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
      <c r="A1041" s="1091">
        <v>15</v>
      </c>
      <c r="B1041" s="109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
      <c r="A1042" s="1091">
        <v>16</v>
      </c>
      <c r="B1042" s="109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
      <c r="A1043" s="1091">
        <v>17</v>
      </c>
      <c r="B1043" s="109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
      <c r="A1044" s="1091">
        <v>18</v>
      </c>
      <c r="B1044" s="109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
      <c r="A1045" s="1091">
        <v>19</v>
      </c>
      <c r="B1045" s="109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
      <c r="A1046" s="1091">
        <v>20</v>
      </c>
      <c r="B1046" s="109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
      <c r="A1047" s="1091">
        <v>21</v>
      </c>
      <c r="B1047" s="109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
      <c r="A1048" s="1091">
        <v>22</v>
      </c>
      <c r="B1048" s="109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
      <c r="A1049" s="1091">
        <v>23</v>
      </c>
      <c r="B1049" s="109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
      <c r="A1050" s="1091">
        <v>24</v>
      </c>
      <c r="B1050" s="109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
      <c r="A1051" s="1091">
        <v>25</v>
      </c>
      <c r="B1051" s="109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
      <c r="A1052" s="1091">
        <v>26</v>
      </c>
      <c r="B1052" s="109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
      <c r="A1053" s="1091">
        <v>27</v>
      </c>
      <c r="B1053" s="109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
      <c r="A1054" s="1091">
        <v>28</v>
      </c>
      <c r="B1054" s="109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
      <c r="A1055" s="1091">
        <v>29</v>
      </c>
      <c r="B1055" s="109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
      <c r="A1056" s="1091">
        <v>30</v>
      </c>
      <c r="B1056" s="109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220</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49" t="s">
        <v>292</v>
      </c>
      <c r="K1059" s="366"/>
      <c r="L1059" s="366"/>
      <c r="M1059" s="366"/>
      <c r="N1059" s="366"/>
      <c r="O1059" s="366"/>
      <c r="P1059" s="367" t="s">
        <v>27</v>
      </c>
      <c r="Q1059" s="367"/>
      <c r="R1059" s="367"/>
      <c r="S1059" s="367"/>
      <c r="T1059" s="367"/>
      <c r="U1059" s="367"/>
      <c r="V1059" s="367"/>
      <c r="W1059" s="367"/>
      <c r="X1059" s="367"/>
      <c r="Y1059" s="368" t="s">
        <v>344</v>
      </c>
      <c r="Z1059" s="369"/>
      <c r="AA1059" s="369"/>
      <c r="AB1059" s="369"/>
      <c r="AC1059" s="149" t="s">
        <v>329</v>
      </c>
      <c r="AD1059" s="149"/>
      <c r="AE1059" s="149"/>
      <c r="AF1059" s="149"/>
      <c r="AG1059" s="149"/>
      <c r="AH1059" s="368" t="s">
        <v>254</v>
      </c>
      <c r="AI1059" s="365"/>
      <c r="AJ1059" s="365"/>
      <c r="AK1059" s="365"/>
      <c r="AL1059" s="365" t="s">
        <v>21</v>
      </c>
      <c r="AM1059" s="365"/>
      <c r="AN1059" s="365"/>
      <c r="AO1059" s="370"/>
      <c r="AP1059" s="371" t="s">
        <v>293</v>
      </c>
      <c r="AQ1059" s="371"/>
      <c r="AR1059" s="371"/>
      <c r="AS1059" s="371"/>
      <c r="AT1059" s="371"/>
      <c r="AU1059" s="371"/>
      <c r="AV1059" s="371"/>
      <c r="AW1059" s="371"/>
      <c r="AX1059" s="371"/>
    </row>
    <row r="1060" spans="1:50" ht="26.25" customHeight="1" x14ac:dyDescent="0.2">
      <c r="A1060" s="1091">
        <v>1</v>
      </c>
      <c r="B1060" s="109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
      <c r="A1061" s="1091">
        <v>2</v>
      </c>
      <c r="B1061" s="109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
      <c r="A1062" s="1091">
        <v>3</v>
      </c>
      <c r="B1062" s="109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
      <c r="A1063" s="1091">
        <v>4</v>
      </c>
      <c r="B1063" s="109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
      <c r="A1064" s="1091">
        <v>5</v>
      </c>
      <c r="B1064" s="109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
      <c r="A1065" s="1091">
        <v>6</v>
      </c>
      <c r="B1065" s="109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
      <c r="A1066" s="1091">
        <v>7</v>
      </c>
      <c r="B1066" s="109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
      <c r="A1067" s="1091">
        <v>8</v>
      </c>
      <c r="B1067" s="109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
      <c r="A1068" s="1091">
        <v>9</v>
      </c>
      <c r="B1068" s="109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
      <c r="A1069" s="1091">
        <v>10</v>
      </c>
      <c r="B1069" s="109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
      <c r="A1070" s="1091">
        <v>11</v>
      </c>
      <c r="B1070" s="109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
      <c r="A1071" s="1091">
        <v>12</v>
      </c>
      <c r="B1071" s="109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
      <c r="A1072" s="1091">
        <v>13</v>
      </c>
      <c r="B1072" s="109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
      <c r="A1073" s="1091">
        <v>14</v>
      </c>
      <c r="B1073" s="109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
      <c r="A1074" s="1091">
        <v>15</v>
      </c>
      <c r="B1074" s="109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
      <c r="A1075" s="1091">
        <v>16</v>
      </c>
      <c r="B1075" s="109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
      <c r="A1076" s="1091">
        <v>17</v>
      </c>
      <c r="B1076" s="109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
      <c r="A1077" s="1091">
        <v>18</v>
      </c>
      <c r="B1077" s="109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
      <c r="A1078" s="1091">
        <v>19</v>
      </c>
      <c r="B1078" s="109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
      <c r="A1079" s="1091">
        <v>20</v>
      </c>
      <c r="B1079" s="109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
      <c r="A1080" s="1091">
        <v>21</v>
      </c>
      <c r="B1080" s="109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
      <c r="A1081" s="1091">
        <v>22</v>
      </c>
      <c r="B1081" s="109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
      <c r="A1082" s="1091">
        <v>23</v>
      </c>
      <c r="B1082" s="109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
      <c r="A1083" s="1091">
        <v>24</v>
      </c>
      <c r="B1083" s="109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
      <c r="A1084" s="1091">
        <v>25</v>
      </c>
      <c r="B1084" s="109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
      <c r="A1085" s="1091">
        <v>26</v>
      </c>
      <c r="B1085" s="109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
      <c r="A1086" s="1091">
        <v>27</v>
      </c>
      <c r="B1086" s="109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
      <c r="A1087" s="1091">
        <v>28</v>
      </c>
      <c r="B1087" s="109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
      <c r="A1088" s="1091">
        <v>29</v>
      </c>
      <c r="B1088" s="109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
      <c r="A1089" s="1091">
        <v>30</v>
      </c>
      <c r="B1089" s="109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221</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49" t="s">
        <v>292</v>
      </c>
      <c r="K1092" s="366"/>
      <c r="L1092" s="366"/>
      <c r="M1092" s="366"/>
      <c r="N1092" s="366"/>
      <c r="O1092" s="366"/>
      <c r="P1092" s="367" t="s">
        <v>27</v>
      </c>
      <c r="Q1092" s="367"/>
      <c r="R1092" s="367"/>
      <c r="S1092" s="367"/>
      <c r="T1092" s="367"/>
      <c r="U1092" s="367"/>
      <c r="V1092" s="367"/>
      <c r="W1092" s="367"/>
      <c r="X1092" s="367"/>
      <c r="Y1092" s="368" t="s">
        <v>344</v>
      </c>
      <c r="Z1092" s="369"/>
      <c r="AA1092" s="369"/>
      <c r="AB1092" s="369"/>
      <c r="AC1092" s="149" t="s">
        <v>329</v>
      </c>
      <c r="AD1092" s="149"/>
      <c r="AE1092" s="149"/>
      <c r="AF1092" s="149"/>
      <c r="AG1092" s="149"/>
      <c r="AH1092" s="368" t="s">
        <v>254</v>
      </c>
      <c r="AI1092" s="365"/>
      <c r="AJ1092" s="365"/>
      <c r="AK1092" s="365"/>
      <c r="AL1092" s="365" t="s">
        <v>21</v>
      </c>
      <c r="AM1092" s="365"/>
      <c r="AN1092" s="365"/>
      <c r="AO1092" s="370"/>
      <c r="AP1092" s="371" t="s">
        <v>293</v>
      </c>
      <c r="AQ1092" s="371"/>
      <c r="AR1092" s="371"/>
      <c r="AS1092" s="371"/>
      <c r="AT1092" s="371"/>
      <c r="AU1092" s="371"/>
      <c r="AV1092" s="371"/>
      <c r="AW1092" s="371"/>
      <c r="AX1092" s="371"/>
    </row>
    <row r="1093" spans="1:50" ht="26.25" customHeight="1" x14ac:dyDescent="0.2">
      <c r="A1093" s="1091">
        <v>1</v>
      </c>
      <c r="B1093" s="109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
      <c r="A1094" s="1091">
        <v>2</v>
      </c>
      <c r="B1094" s="109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
      <c r="A1095" s="1091">
        <v>3</v>
      </c>
      <c r="B1095" s="109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
      <c r="A1096" s="1091">
        <v>4</v>
      </c>
      <c r="B1096" s="109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
      <c r="A1097" s="1091">
        <v>5</v>
      </c>
      <c r="B1097" s="109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
      <c r="A1098" s="1091">
        <v>6</v>
      </c>
      <c r="B1098" s="109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
      <c r="A1099" s="1091">
        <v>7</v>
      </c>
      <c r="B1099" s="109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
      <c r="A1100" s="1091">
        <v>8</v>
      </c>
      <c r="B1100" s="109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
      <c r="A1101" s="1091">
        <v>9</v>
      </c>
      <c r="B1101" s="109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
      <c r="A1102" s="1091">
        <v>10</v>
      </c>
      <c r="B1102" s="109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
      <c r="A1103" s="1091">
        <v>11</v>
      </c>
      <c r="B1103" s="109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
      <c r="A1104" s="1091">
        <v>12</v>
      </c>
      <c r="B1104" s="109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
      <c r="A1105" s="1091">
        <v>13</v>
      </c>
      <c r="B1105" s="109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
      <c r="A1106" s="1091">
        <v>14</v>
      </c>
      <c r="B1106" s="109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
      <c r="A1107" s="1091">
        <v>15</v>
      </c>
      <c r="B1107" s="109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
      <c r="A1108" s="1091">
        <v>16</v>
      </c>
      <c r="B1108" s="109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
      <c r="A1109" s="1091">
        <v>17</v>
      </c>
      <c r="B1109" s="109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
      <c r="A1110" s="1091">
        <v>18</v>
      </c>
      <c r="B1110" s="109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
      <c r="A1111" s="1091">
        <v>19</v>
      </c>
      <c r="B1111" s="109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
      <c r="A1112" s="1091">
        <v>20</v>
      </c>
      <c r="B1112" s="109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
      <c r="A1113" s="1091">
        <v>21</v>
      </c>
      <c r="B1113" s="109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
      <c r="A1114" s="1091">
        <v>22</v>
      </c>
      <c r="B1114" s="109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
      <c r="A1115" s="1091">
        <v>23</v>
      </c>
      <c r="B1115" s="109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
      <c r="A1116" s="1091">
        <v>24</v>
      </c>
      <c r="B1116" s="109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
      <c r="A1117" s="1091">
        <v>25</v>
      </c>
      <c r="B1117" s="109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
      <c r="A1118" s="1091">
        <v>26</v>
      </c>
      <c r="B1118" s="109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
      <c r="A1119" s="1091">
        <v>27</v>
      </c>
      <c r="B1119" s="109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
      <c r="A1120" s="1091">
        <v>28</v>
      </c>
      <c r="B1120" s="109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
      <c r="A1121" s="1091">
        <v>29</v>
      </c>
      <c r="B1121" s="109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
      <c r="A1122" s="1091">
        <v>30</v>
      </c>
      <c r="B1122" s="109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222</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49" t="s">
        <v>292</v>
      </c>
      <c r="K1125" s="366"/>
      <c r="L1125" s="366"/>
      <c r="M1125" s="366"/>
      <c r="N1125" s="366"/>
      <c r="O1125" s="366"/>
      <c r="P1125" s="367" t="s">
        <v>27</v>
      </c>
      <c r="Q1125" s="367"/>
      <c r="R1125" s="367"/>
      <c r="S1125" s="367"/>
      <c r="T1125" s="367"/>
      <c r="U1125" s="367"/>
      <c r="V1125" s="367"/>
      <c r="W1125" s="367"/>
      <c r="X1125" s="367"/>
      <c r="Y1125" s="368" t="s">
        <v>344</v>
      </c>
      <c r="Z1125" s="369"/>
      <c r="AA1125" s="369"/>
      <c r="AB1125" s="369"/>
      <c r="AC1125" s="149" t="s">
        <v>329</v>
      </c>
      <c r="AD1125" s="149"/>
      <c r="AE1125" s="149"/>
      <c r="AF1125" s="149"/>
      <c r="AG1125" s="149"/>
      <c r="AH1125" s="368" t="s">
        <v>254</v>
      </c>
      <c r="AI1125" s="365"/>
      <c r="AJ1125" s="365"/>
      <c r="AK1125" s="365"/>
      <c r="AL1125" s="365" t="s">
        <v>21</v>
      </c>
      <c r="AM1125" s="365"/>
      <c r="AN1125" s="365"/>
      <c r="AO1125" s="370"/>
      <c r="AP1125" s="371" t="s">
        <v>293</v>
      </c>
      <c r="AQ1125" s="371"/>
      <c r="AR1125" s="371"/>
      <c r="AS1125" s="371"/>
      <c r="AT1125" s="371"/>
      <c r="AU1125" s="371"/>
      <c r="AV1125" s="371"/>
      <c r="AW1125" s="371"/>
      <c r="AX1125" s="371"/>
    </row>
    <row r="1126" spans="1:50" ht="26.25" customHeight="1" x14ac:dyDescent="0.2">
      <c r="A1126" s="1091">
        <v>1</v>
      </c>
      <c r="B1126" s="109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
      <c r="A1127" s="1091">
        <v>2</v>
      </c>
      <c r="B1127" s="109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
      <c r="A1128" s="1091">
        <v>3</v>
      </c>
      <c r="B1128" s="109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
      <c r="A1129" s="1091">
        <v>4</v>
      </c>
      <c r="B1129" s="109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
      <c r="A1130" s="1091">
        <v>5</v>
      </c>
      <c r="B1130" s="109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
      <c r="A1131" s="1091">
        <v>6</v>
      </c>
      <c r="B1131" s="109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
      <c r="A1132" s="1091">
        <v>7</v>
      </c>
      <c r="B1132" s="109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
      <c r="A1133" s="1091">
        <v>8</v>
      </c>
      <c r="B1133" s="109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
      <c r="A1134" s="1091">
        <v>9</v>
      </c>
      <c r="B1134" s="109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
      <c r="A1135" s="1091">
        <v>10</v>
      </c>
      <c r="B1135" s="109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
      <c r="A1136" s="1091">
        <v>11</v>
      </c>
      <c r="B1136" s="109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
      <c r="A1137" s="1091">
        <v>12</v>
      </c>
      <c r="B1137" s="109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
      <c r="A1138" s="1091">
        <v>13</v>
      </c>
      <c r="B1138" s="109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
      <c r="A1139" s="1091">
        <v>14</v>
      </c>
      <c r="B1139" s="109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
      <c r="A1140" s="1091">
        <v>15</v>
      </c>
      <c r="B1140" s="109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
      <c r="A1141" s="1091">
        <v>16</v>
      </c>
      <c r="B1141" s="109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
      <c r="A1142" s="1091">
        <v>17</v>
      </c>
      <c r="B1142" s="109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
      <c r="A1143" s="1091">
        <v>18</v>
      </c>
      <c r="B1143" s="109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
      <c r="A1144" s="1091">
        <v>19</v>
      </c>
      <c r="B1144" s="109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
      <c r="A1145" s="1091">
        <v>20</v>
      </c>
      <c r="B1145" s="109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
      <c r="A1146" s="1091">
        <v>21</v>
      </c>
      <c r="B1146" s="109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
      <c r="A1147" s="1091">
        <v>22</v>
      </c>
      <c r="B1147" s="109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
      <c r="A1148" s="1091">
        <v>23</v>
      </c>
      <c r="B1148" s="109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
      <c r="A1149" s="1091">
        <v>24</v>
      </c>
      <c r="B1149" s="109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
      <c r="A1150" s="1091">
        <v>25</v>
      </c>
      <c r="B1150" s="109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
      <c r="A1151" s="1091">
        <v>26</v>
      </c>
      <c r="B1151" s="109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
      <c r="A1152" s="1091">
        <v>27</v>
      </c>
      <c r="B1152" s="109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
      <c r="A1153" s="1091">
        <v>28</v>
      </c>
      <c r="B1153" s="109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
      <c r="A1154" s="1091">
        <v>29</v>
      </c>
      <c r="B1154" s="109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
      <c r="A1155" s="1091">
        <v>30</v>
      </c>
      <c r="B1155" s="109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223</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49" t="s">
        <v>292</v>
      </c>
      <c r="K1158" s="366"/>
      <c r="L1158" s="366"/>
      <c r="M1158" s="366"/>
      <c r="N1158" s="366"/>
      <c r="O1158" s="366"/>
      <c r="P1158" s="367" t="s">
        <v>27</v>
      </c>
      <c r="Q1158" s="367"/>
      <c r="R1158" s="367"/>
      <c r="S1158" s="367"/>
      <c r="T1158" s="367"/>
      <c r="U1158" s="367"/>
      <c r="V1158" s="367"/>
      <c r="W1158" s="367"/>
      <c r="X1158" s="367"/>
      <c r="Y1158" s="368" t="s">
        <v>344</v>
      </c>
      <c r="Z1158" s="369"/>
      <c r="AA1158" s="369"/>
      <c r="AB1158" s="369"/>
      <c r="AC1158" s="149" t="s">
        <v>329</v>
      </c>
      <c r="AD1158" s="149"/>
      <c r="AE1158" s="149"/>
      <c r="AF1158" s="149"/>
      <c r="AG1158" s="149"/>
      <c r="AH1158" s="368" t="s">
        <v>254</v>
      </c>
      <c r="AI1158" s="365"/>
      <c r="AJ1158" s="365"/>
      <c r="AK1158" s="365"/>
      <c r="AL1158" s="365" t="s">
        <v>21</v>
      </c>
      <c r="AM1158" s="365"/>
      <c r="AN1158" s="365"/>
      <c r="AO1158" s="370"/>
      <c r="AP1158" s="371" t="s">
        <v>293</v>
      </c>
      <c r="AQ1158" s="371"/>
      <c r="AR1158" s="371"/>
      <c r="AS1158" s="371"/>
      <c r="AT1158" s="371"/>
      <c r="AU1158" s="371"/>
      <c r="AV1158" s="371"/>
      <c r="AW1158" s="371"/>
      <c r="AX1158" s="371"/>
    </row>
    <row r="1159" spans="1:50" ht="26.25" customHeight="1" x14ac:dyDescent="0.2">
      <c r="A1159" s="1091">
        <v>1</v>
      </c>
      <c r="B1159" s="109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
      <c r="A1160" s="1091">
        <v>2</v>
      </c>
      <c r="B1160" s="109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
      <c r="A1161" s="1091">
        <v>3</v>
      </c>
      <c r="B1161" s="109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
      <c r="A1162" s="1091">
        <v>4</v>
      </c>
      <c r="B1162" s="109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
      <c r="A1163" s="1091">
        <v>5</v>
      </c>
      <c r="B1163" s="109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
      <c r="A1164" s="1091">
        <v>6</v>
      </c>
      <c r="B1164" s="109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
      <c r="A1165" s="1091">
        <v>7</v>
      </c>
      <c r="B1165" s="109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
      <c r="A1166" s="1091">
        <v>8</v>
      </c>
      <c r="B1166" s="109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
      <c r="A1167" s="1091">
        <v>9</v>
      </c>
      <c r="B1167" s="109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
      <c r="A1168" s="1091">
        <v>10</v>
      </c>
      <c r="B1168" s="109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
      <c r="A1169" s="1091">
        <v>11</v>
      </c>
      <c r="B1169" s="109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
      <c r="A1170" s="1091">
        <v>12</v>
      </c>
      <c r="B1170" s="109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
      <c r="A1171" s="1091">
        <v>13</v>
      </c>
      <c r="B1171" s="109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
      <c r="A1172" s="1091">
        <v>14</v>
      </c>
      <c r="B1172" s="109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
      <c r="A1173" s="1091">
        <v>15</v>
      </c>
      <c r="B1173" s="109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
      <c r="A1174" s="1091">
        <v>16</v>
      </c>
      <c r="B1174" s="109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
      <c r="A1175" s="1091">
        <v>17</v>
      </c>
      <c r="B1175" s="109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
      <c r="A1176" s="1091">
        <v>18</v>
      </c>
      <c r="B1176" s="109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
      <c r="A1177" s="1091">
        <v>19</v>
      </c>
      <c r="B1177" s="109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
      <c r="A1178" s="1091">
        <v>20</v>
      </c>
      <c r="B1178" s="109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
      <c r="A1179" s="1091">
        <v>21</v>
      </c>
      <c r="B1179" s="109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
      <c r="A1180" s="1091">
        <v>22</v>
      </c>
      <c r="B1180" s="109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
      <c r="A1181" s="1091">
        <v>23</v>
      </c>
      <c r="B1181" s="109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
      <c r="A1182" s="1091">
        <v>24</v>
      </c>
      <c r="B1182" s="109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
      <c r="A1183" s="1091">
        <v>25</v>
      </c>
      <c r="B1183" s="109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
      <c r="A1184" s="1091">
        <v>26</v>
      </c>
      <c r="B1184" s="109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
      <c r="A1185" s="1091">
        <v>27</v>
      </c>
      <c r="B1185" s="109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
      <c r="A1186" s="1091">
        <v>28</v>
      </c>
      <c r="B1186" s="109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
      <c r="A1187" s="1091">
        <v>29</v>
      </c>
      <c r="B1187" s="109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
      <c r="A1188" s="1091">
        <v>30</v>
      </c>
      <c r="B1188" s="109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224</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49" t="s">
        <v>292</v>
      </c>
      <c r="K1191" s="366"/>
      <c r="L1191" s="366"/>
      <c r="M1191" s="366"/>
      <c r="N1191" s="366"/>
      <c r="O1191" s="366"/>
      <c r="P1191" s="367" t="s">
        <v>27</v>
      </c>
      <c r="Q1191" s="367"/>
      <c r="R1191" s="367"/>
      <c r="S1191" s="367"/>
      <c r="T1191" s="367"/>
      <c r="U1191" s="367"/>
      <c r="V1191" s="367"/>
      <c r="W1191" s="367"/>
      <c r="X1191" s="367"/>
      <c r="Y1191" s="368" t="s">
        <v>344</v>
      </c>
      <c r="Z1191" s="369"/>
      <c r="AA1191" s="369"/>
      <c r="AB1191" s="369"/>
      <c r="AC1191" s="149" t="s">
        <v>329</v>
      </c>
      <c r="AD1191" s="149"/>
      <c r="AE1191" s="149"/>
      <c r="AF1191" s="149"/>
      <c r="AG1191" s="149"/>
      <c r="AH1191" s="368" t="s">
        <v>254</v>
      </c>
      <c r="AI1191" s="365"/>
      <c r="AJ1191" s="365"/>
      <c r="AK1191" s="365"/>
      <c r="AL1191" s="365" t="s">
        <v>21</v>
      </c>
      <c r="AM1191" s="365"/>
      <c r="AN1191" s="365"/>
      <c r="AO1191" s="370"/>
      <c r="AP1191" s="371" t="s">
        <v>293</v>
      </c>
      <c r="AQ1191" s="371"/>
      <c r="AR1191" s="371"/>
      <c r="AS1191" s="371"/>
      <c r="AT1191" s="371"/>
      <c r="AU1191" s="371"/>
      <c r="AV1191" s="371"/>
      <c r="AW1191" s="371"/>
      <c r="AX1191" s="371"/>
    </row>
    <row r="1192" spans="1:50" ht="26.25" customHeight="1" x14ac:dyDescent="0.2">
      <c r="A1192" s="1091">
        <v>1</v>
      </c>
      <c r="B1192" s="109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
      <c r="A1193" s="1091">
        <v>2</v>
      </c>
      <c r="B1193" s="109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
      <c r="A1194" s="1091">
        <v>3</v>
      </c>
      <c r="B1194" s="109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
      <c r="A1195" s="1091">
        <v>4</v>
      </c>
      <c r="B1195" s="109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
      <c r="A1196" s="1091">
        <v>5</v>
      </c>
      <c r="B1196" s="109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
      <c r="A1197" s="1091">
        <v>6</v>
      </c>
      <c r="B1197" s="109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
      <c r="A1198" s="1091">
        <v>7</v>
      </c>
      <c r="B1198" s="109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
      <c r="A1199" s="1091">
        <v>8</v>
      </c>
      <c r="B1199" s="109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
      <c r="A1200" s="1091">
        <v>9</v>
      </c>
      <c r="B1200" s="109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
      <c r="A1201" s="1091">
        <v>10</v>
      </c>
      <c r="B1201" s="109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
      <c r="A1202" s="1091">
        <v>11</v>
      </c>
      <c r="B1202" s="109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
      <c r="A1203" s="1091">
        <v>12</v>
      </c>
      <c r="B1203" s="109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
      <c r="A1204" s="1091">
        <v>13</v>
      </c>
      <c r="B1204" s="109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
      <c r="A1205" s="1091">
        <v>14</v>
      </c>
      <c r="B1205" s="109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
      <c r="A1206" s="1091">
        <v>15</v>
      </c>
      <c r="B1206" s="109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
      <c r="A1207" s="1091">
        <v>16</v>
      </c>
      <c r="B1207" s="109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
      <c r="A1208" s="1091">
        <v>17</v>
      </c>
      <c r="B1208" s="109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
      <c r="A1209" s="1091">
        <v>18</v>
      </c>
      <c r="B1209" s="109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
      <c r="A1210" s="1091">
        <v>19</v>
      </c>
      <c r="B1210" s="109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
      <c r="A1211" s="1091">
        <v>20</v>
      </c>
      <c r="B1211" s="109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
      <c r="A1212" s="1091">
        <v>21</v>
      </c>
      <c r="B1212" s="109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
      <c r="A1213" s="1091">
        <v>22</v>
      </c>
      <c r="B1213" s="109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
      <c r="A1214" s="1091">
        <v>23</v>
      </c>
      <c r="B1214" s="109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
      <c r="A1215" s="1091">
        <v>24</v>
      </c>
      <c r="B1215" s="109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
      <c r="A1216" s="1091">
        <v>25</v>
      </c>
      <c r="B1216" s="109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
      <c r="A1217" s="1091">
        <v>26</v>
      </c>
      <c r="B1217" s="109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
      <c r="A1218" s="1091">
        <v>27</v>
      </c>
      <c r="B1218" s="109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
      <c r="A1219" s="1091">
        <v>28</v>
      </c>
      <c r="B1219" s="109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
      <c r="A1220" s="1091">
        <v>29</v>
      </c>
      <c r="B1220" s="109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
      <c r="A1221" s="1091">
        <v>30</v>
      </c>
      <c r="B1221" s="109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49" t="s">
        <v>292</v>
      </c>
      <c r="K1224" s="366"/>
      <c r="L1224" s="366"/>
      <c r="M1224" s="366"/>
      <c r="N1224" s="366"/>
      <c r="O1224" s="366"/>
      <c r="P1224" s="367" t="s">
        <v>27</v>
      </c>
      <c r="Q1224" s="367"/>
      <c r="R1224" s="367"/>
      <c r="S1224" s="367"/>
      <c r="T1224" s="367"/>
      <c r="U1224" s="367"/>
      <c r="V1224" s="367"/>
      <c r="W1224" s="367"/>
      <c r="X1224" s="367"/>
      <c r="Y1224" s="368" t="s">
        <v>344</v>
      </c>
      <c r="Z1224" s="369"/>
      <c r="AA1224" s="369"/>
      <c r="AB1224" s="369"/>
      <c r="AC1224" s="149" t="s">
        <v>329</v>
      </c>
      <c r="AD1224" s="149"/>
      <c r="AE1224" s="149"/>
      <c r="AF1224" s="149"/>
      <c r="AG1224" s="149"/>
      <c r="AH1224" s="368" t="s">
        <v>254</v>
      </c>
      <c r="AI1224" s="365"/>
      <c r="AJ1224" s="365"/>
      <c r="AK1224" s="365"/>
      <c r="AL1224" s="365" t="s">
        <v>21</v>
      </c>
      <c r="AM1224" s="365"/>
      <c r="AN1224" s="365"/>
      <c r="AO1224" s="370"/>
      <c r="AP1224" s="371" t="s">
        <v>293</v>
      </c>
      <c r="AQ1224" s="371"/>
      <c r="AR1224" s="371"/>
      <c r="AS1224" s="371"/>
      <c r="AT1224" s="371"/>
      <c r="AU1224" s="371"/>
      <c r="AV1224" s="371"/>
      <c r="AW1224" s="371"/>
      <c r="AX1224" s="371"/>
    </row>
    <row r="1225" spans="1:50" ht="26.25" customHeight="1" x14ac:dyDescent="0.2">
      <c r="A1225" s="1091">
        <v>1</v>
      </c>
      <c r="B1225" s="109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
      <c r="A1226" s="1091">
        <v>2</v>
      </c>
      <c r="B1226" s="109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
      <c r="A1227" s="1091">
        <v>3</v>
      </c>
      <c r="B1227" s="109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
      <c r="A1228" s="1091">
        <v>4</v>
      </c>
      <c r="B1228" s="109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
      <c r="A1229" s="1091">
        <v>5</v>
      </c>
      <c r="B1229" s="109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
      <c r="A1230" s="1091">
        <v>6</v>
      </c>
      <c r="B1230" s="109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
      <c r="A1231" s="1091">
        <v>7</v>
      </c>
      <c r="B1231" s="109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
      <c r="A1232" s="1091">
        <v>8</v>
      </c>
      <c r="B1232" s="109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
      <c r="A1233" s="1091">
        <v>9</v>
      </c>
      <c r="B1233" s="109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
      <c r="A1234" s="1091">
        <v>10</v>
      </c>
      <c r="B1234" s="109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
      <c r="A1235" s="1091">
        <v>11</v>
      </c>
      <c r="B1235" s="109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
      <c r="A1236" s="1091">
        <v>12</v>
      </c>
      <c r="B1236" s="109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
      <c r="A1237" s="1091">
        <v>13</v>
      </c>
      <c r="B1237" s="109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
      <c r="A1238" s="1091">
        <v>14</v>
      </c>
      <c r="B1238" s="109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
      <c r="A1239" s="1091">
        <v>15</v>
      </c>
      <c r="B1239" s="109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
      <c r="A1240" s="1091">
        <v>16</v>
      </c>
      <c r="B1240" s="109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
      <c r="A1241" s="1091">
        <v>17</v>
      </c>
      <c r="B1241" s="109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
      <c r="A1242" s="1091">
        <v>18</v>
      </c>
      <c r="B1242" s="109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
      <c r="A1243" s="1091">
        <v>19</v>
      </c>
      <c r="B1243" s="109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
      <c r="A1244" s="1091">
        <v>20</v>
      </c>
      <c r="B1244" s="109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
      <c r="A1245" s="1091">
        <v>21</v>
      </c>
      <c r="B1245" s="109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
      <c r="A1246" s="1091">
        <v>22</v>
      </c>
      <c r="B1246" s="109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
      <c r="A1247" s="1091">
        <v>23</v>
      </c>
      <c r="B1247" s="109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
      <c r="A1248" s="1091">
        <v>24</v>
      </c>
      <c r="B1248" s="109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
      <c r="A1249" s="1091">
        <v>25</v>
      </c>
      <c r="B1249" s="109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
      <c r="A1250" s="1091">
        <v>26</v>
      </c>
      <c r="B1250" s="109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
      <c r="A1251" s="1091">
        <v>27</v>
      </c>
      <c r="B1251" s="109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
      <c r="A1252" s="1091">
        <v>28</v>
      </c>
      <c r="B1252" s="109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
      <c r="A1253" s="1091">
        <v>29</v>
      </c>
      <c r="B1253" s="109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
      <c r="A1254" s="1091">
        <v>30</v>
      </c>
      <c r="B1254" s="109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225</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49" t="s">
        <v>292</v>
      </c>
      <c r="K1257" s="366"/>
      <c r="L1257" s="366"/>
      <c r="M1257" s="366"/>
      <c r="N1257" s="366"/>
      <c r="O1257" s="366"/>
      <c r="P1257" s="367" t="s">
        <v>27</v>
      </c>
      <c r="Q1257" s="367"/>
      <c r="R1257" s="367"/>
      <c r="S1257" s="367"/>
      <c r="T1257" s="367"/>
      <c r="U1257" s="367"/>
      <c r="V1257" s="367"/>
      <c r="W1257" s="367"/>
      <c r="X1257" s="367"/>
      <c r="Y1257" s="368" t="s">
        <v>344</v>
      </c>
      <c r="Z1257" s="369"/>
      <c r="AA1257" s="369"/>
      <c r="AB1257" s="369"/>
      <c r="AC1257" s="149" t="s">
        <v>329</v>
      </c>
      <c r="AD1257" s="149"/>
      <c r="AE1257" s="149"/>
      <c r="AF1257" s="149"/>
      <c r="AG1257" s="149"/>
      <c r="AH1257" s="368" t="s">
        <v>254</v>
      </c>
      <c r="AI1257" s="365"/>
      <c r="AJ1257" s="365"/>
      <c r="AK1257" s="365"/>
      <c r="AL1257" s="365" t="s">
        <v>21</v>
      </c>
      <c r="AM1257" s="365"/>
      <c r="AN1257" s="365"/>
      <c r="AO1257" s="370"/>
      <c r="AP1257" s="371" t="s">
        <v>293</v>
      </c>
      <c r="AQ1257" s="371"/>
      <c r="AR1257" s="371"/>
      <c r="AS1257" s="371"/>
      <c r="AT1257" s="371"/>
      <c r="AU1257" s="371"/>
      <c r="AV1257" s="371"/>
      <c r="AW1257" s="371"/>
      <c r="AX1257" s="371"/>
    </row>
    <row r="1258" spans="1:50" ht="26.25" customHeight="1" x14ac:dyDescent="0.2">
      <c r="A1258" s="1091">
        <v>1</v>
      </c>
      <c r="B1258" s="109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
      <c r="A1259" s="1091">
        <v>2</v>
      </c>
      <c r="B1259" s="109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
      <c r="A1260" s="1091">
        <v>3</v>
      </c>
      <c r="B1260" s="109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
      <c r="A1261" s="1091">
        <v>4</v>
      </c>
      <c r="B1261" s="109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
      <c r="A1262" s="1091">
        <v>5</v>
      </c>
      <c r="B1262" s="109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
      <c r="A1263" s="1091">
        <v>6</v>
      </c>
      <c r="B1263" s="109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
      <c r="A1264" s="1091">
        <v>7</v>
      </c>
      <c r="B1264" s="109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
      <c r="A1265" s="1091">
        <v>8</v>
      </c>
      <c r="B1265" s="109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
      <c r="A1266" s="1091">
        <v>9</v>
      </c>
      <c r="B1266" s="109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
      <c r="A1267" s="1091">
        <v>10</v>
      </c>
      <c r="B1267" s="109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
      <c r="A1268" s="1091">
        <v>11</v>
      </c>
      <c r="B1268" s="109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
      <c r="A1269" s="1091">
        <v>12</v>
      </c>
      <c r="B1269" s="109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
      <c r="A1270" s="1091">
        <v>13</v>
      </c>
      <c r="B1270" s="109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
      <c r="A1271" s="1091">
        <v>14</v>
      </c>
      <c r="B1271" s="109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
      <c r="A1272" s="1091">
        <v>15</v>
      </c>
      <c r="B1272" s="109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
      <c r="A1273" s="1091">
        <v>16</v>
      </c>
      <c r="B1273" s="109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
      <c r="A1274" s="1091">
        <v>17</v>
      </c>
      <c r="B1274" s="109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
      <c r="A1275" s="1091">
        <v>18</v>
      </c>
      <c r="B1275" s="109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
      <c r="A1276" s="1091">
        <v>19</v>
      </c>
      <c r="B1276" s="109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
      <c r="A1277" s="1091">
        <v>20</v>
      </c>
      <c r="B1277" s="109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
      <c r="A1278" s="1091">
        <v>21</v>
      </c>
      <c r="B1278" s="109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
      <c r="A1279" s="1091">
        <v>22</v>
      </c>
      <c r="B1279" s="109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
      <c r="A1280" s="1091">
        <v>23</v>
      </c>
      <c r="B1280" s="109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
      <c r="A1281" s="1091">
        <v>24</v>
      </c>
      <c r="B1281" s="109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
      <c r="A1282" s="1091">
        <v>25</v>
      </c>
      <c r="B1282" s="109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
      <c r="A1283" s="1091">
        <v>26</v>
      </c>
      <c r="B1283" s="109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
      <c r="A1284" s="1091">
        <v>27</v>
      </c>
      <c r="B1284" s="109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
      <c r="A1285" s="1091">
        <v>28</v>
      </c>
      <c r="B1285" s="109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
      <c r="A1286" s="1091">
        <v>29</v>
      </c>
      <c r="B1286" s="109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
      <c r="A1287" s="1091">
        <v>30</v>
      </c>
      <c r="B1287" s="109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226</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49" t="s">
        <v>292</v>
      </c>
      <c r="K1290" s="366"/>
      <c r="L1290" s="366"/>
      <c r="M1290" s="366"/>
      <c r="N1290" s="366"/>
      <c r="O1290" s="366"/>
      <c r="P1290" s="367" t="s">
        <v>27</v>
      </c>
      <c r="Q1290" s="367"/>
      <c r="R1290" s="367"/>
      <c r="S1290" s="367"/>
      <c r="T1290" s="367"/>
      <c r="U1290" s="367"/>
      <c r="V1290" s="367"/>
      <c r="W1290" s="367"/>
      <c r="X1290" s="367"/>
      <c r="Y1290" s="368" t="s">
        <v>344</v>
      </c>
      <c r="Z1290" s="369"/>
      <c r="AA1290" s="369"/>
      <c r="AB1290" s="369"/>
      <c r="AC1290" s="149" t="s">
        <v>329</v>
      </c>
      <c r="AD1290" s="149"/>
      <c r="AE1290" s="149"/>
      <c r="AF1290" s="149"/>
      <c r="AG1290" s="149"/>
      <c r="AH1290" s="368" t="s">
        <v>254</v>
      </c>
      <c r="AI1290" s="365"/>
      <c r="AJ1290" s="365"/>
      <c r="AK1290" s="365"/>
      <c r="AL1290" s="365" t="s">
        <v>21</v>
      </c>
      <c r="AM1290" s="365"/>
      <c r="AN1290" s="365"/>
      <c r="AO1290" s="370"/>
      <c r="AP1290" s="371" t="s">
        <v>293</v>
      </c>
      <c r="AQ1290" s="371"/>
      <c r="AR1290" s="371"/>
      <c r="AS1290" s="371"/>
      <c r="AT1290" s="371"/>
      <c r="AU1290" s="371"/>
      <c r="AV1290" s="371"/>
      <c r="AW1290" s="371"/>
      <c r="AX1290" s="371"/>
    </row>
    <row r="1291" spans="1:50" ht="26.25" customHeight="1" x14ac:dyDescent="0.2">
      <c r="A1291" s="1091">
        <v>1</v>
      </c>
      <c r="B1291" s="109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
      <c r="A1292" s="1091">
        <v>2</v>
      </c>
      <c r="B1292" s="109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
      <c r="A1293" s="1091">
        <v>3</v>
      </c>
      <c r="B1293" s="109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
      <c r="A1294" s="1091">
        <v>4</v>
      </c>
      <c r="B1294" s="109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
      <c r="A1295" s="1091">
        <v>5</v>
      </c>
      <c r="B1295" s="109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
      <c r="A1296" s="1091">
        <v>6</v>
      </c>
      <c r="B1296" s="109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
      <c r="A1297" s="1091">
        <v>7</v>
      </c>
      <c r="B1297" s="109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
      <c r="A1298" s="1091">
        <v>8</v>
      </c>
      <c r="B1298" s="109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
      <c r="A1299" s="1091">
        <v>9</v>
      </c>
      <c r="B1299" s="109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
      <c r="A1300" s="1091">
        <v>10</v>
      </c>
      <c r="B1300" s="109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
      <c r="A1301" s="1091">
        <v>11</v>
      </c>
      <c r="B1301" s="109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
      <c r="A1302" s="1091">
        <v>12</v>
      </c>
      <c r="B1302" s="109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
      <c r="A1303" s="1091">
        <v>13</v>
      </c>
      <c r="B1303" s="109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
      <c r="A1304" s="1091">
        <v>14</v>
      </c>
      <c r="B1304" s="109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
      <c r="A1305" s="1091">
        <v>15</v>
      </c>
      <c r="B1305" s="109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
      <c r="A1306" s="1091">
        <v>16</v>
      </c>
      <c r="B1306" s="109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
      <c r="A1307" s="1091">
        <v>17</v>
      </c>
      <c r="B1307" s="109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
      <c r="A1308" s="1091">
        <v>18</v>
      </c>
      <c r="B1308" s="109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
      <c r="A1309" s="1091">
        <v>19</v>
      </c>
      <c r="B1309" s="109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
      <c r="A1310" s="1091">
        <v>20</v>
      </c>
      <c r="B1310" s="109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
      <c r="A1311" s="1091">
        <v>21</v>
      </c>
      <c r="B1311" s="109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
      <c r="A1312" s="1091">
        <v>22</v>
      </c>
      <c r="B1312" s="109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
      <c r="A1313" s="1091">
        <v>23</v>
      </c>
      <c r="B1313" s="109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
      <c r="A1314" s="1091">
        <v>24</v>
      </c>
      <c r="B1314" s="109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
      <c r="A1315" s="1091">
        <v>25</v>
      </c>
      <c r="B1315" s="109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
      <c r="A1316" s="1091">
        <v>26</v>
      </c>
      <c r="B1316" s="109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
      <c r="A1317" s="1091">
        <v>27</v>
      </c>
      <c r="B1317" s="109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
      <c r="A1318" s="1091">
        <v>28</v>
      </c>
      <c r="B1318" s="109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
      <c r="A1319" s="1091">
        <v>29</v>
      </c>
      <c r="B1319" s="109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
      <c r="A1320" s="1091">
        <v>30</v>
      </c>
      <c r="B1320" s="109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87174B-F28C-43A8-B7F9-CCD3A41672E8}">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CA39E106-39D2-4BE9-AF2B-9884E0D561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6E9425-E235-4A30-931B-F1EB70FCC6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記載例</vt:lpstr>
      <vt:lpstr>入力規則等</vt:lpstr>
      <vt:lpstr>別紙1</vt:lpstr>
      <vt:lpstr>別紙2</vt:lpstr>
      <vt:lpstr>別紙3</vt:lpstr>
      <vt:lpstr>記載例!Print_Area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2020-07-29T01:11:10Z</cp:lastPrinted>
  <dcterms:created xsi:type="dcterms:W3CDTF">2012-03-13T00:50:25Z</dcterms:created>
  <dcterms:modified xsi:type="dcterms:W3CDTF">2020-07-31T04:59:36Z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