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<sst xmlns="http://schemas.openxmlformats.org/spreadsheetml/2006/main" count="2895" uniqueCount="594">
  <si>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</si>
  <si>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</si>
  <si>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</si>
  <si>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</si>
  <si>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</si>
  <si>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</si>
  <si>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</si>
  <si>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</si>
  <si>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</si>
  <si>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</si>
  <si>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</si>
  <si>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</si>
  <si>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</si>
  <si>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</si>
  <si>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</si>
  <si>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</si>
  <si>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</si>
  <si>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</si>
  <si>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</si>
  <si>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</si>
  <si>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</si>
  <si>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</si>
  <si>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</si>
  <si>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</si>
  <si>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</si>
  <si>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</si>
  <si>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</si>
  <si>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</si>
  <si>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</si>
  <si>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</si>
  <si>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</si>
  <si>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</si>
  <si>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</si>
  <si>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</si>
  <si>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</si>
  <si>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</si>
  <si>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</si>
  <si>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</si>
  <si>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</si>
  <si>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</si>
  <si>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</si>
  <si>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</si>
  <si>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</si>
  <si>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</si>
  <si>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</si>
  <si>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</si>
  <si>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</si>
  <si>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</si>
  <si>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</si>
  <si>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</si>
  <si>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</si>
  <si>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</si>
  <si>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</si>
  <si>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</si>
  <si>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</si>
  <si>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</si>
  <si>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</si>
  <si>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</si>
  <si>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</si>
  <si>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</si>
  <si>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</si>
  <si>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</si>
  <si>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</si>
  <si>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</si>
  <si>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</si>
  <si>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</si>
  <si>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</si>
  <si>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</si>
  <si>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</si>
  <si>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</si>
  <si>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</si>
  <si>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</si>
  <si>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</si>
  <si>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</si>
  <si>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</si>
  <si>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</si>
  <si>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</si>
  <si>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</si>
  <si>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</si>
  <si>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</si>
  <si>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</si>
  <si>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</si>
  <si>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</si>
  <si>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</si>
  <si>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</si>
  <si>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</si>
  <si>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</si>
  <si>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</si>
  <si>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</si>
  <si>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</si>
  <si>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</si>
  <si>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</si>
  <si>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</si>
  <si>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</si>
  <si>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</si>
  <si>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</si>
  <si>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</si>
  <si>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</si>
  <si>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</si>
  <si>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</si>
  <si>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</si>
  <si>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</si>
  <si>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</si>
  <si>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</si>
  <si>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</si>
  <si>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</si>
  <si>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</si>
  <si>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</si>
  <si>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</si>
  <si>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</si>
  <si>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</si>
  <si>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</si>
  <si>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</si>
  <si>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</si>
  <si>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</si>
  <si>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</si>
  <si>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</si>
  <si>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</si>
  <si>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</si>
  <si>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</si>
  <si>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</si>
  <si>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</si>
  <si>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</si>
  <si>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</si>
  <si>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</si>
  <si>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</si>
  <si>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</si>
  <si>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</si>
  <si>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</si>
  <si>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</si>
  <si>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</si>
  <si>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</si>
  <si>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</si>
  <si>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</si>
  <si>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</si>
  <si>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</si>
  <si>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</si>
  <si>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</si>
  <si>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</si>
  <si>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</si>
  <si>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</si>
  <si>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</si>
  <si>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</si>
  <si>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</si>
  <si>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</si>
  <si>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</si>
  <si>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</si>
  <si>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</si>
  <si>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</si>
  <si>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</si>
  <si>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</si>
  <si>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</si>
  <si>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</si>
  <si>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</si>
  <si>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</si>
  <si>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</si>
  <si>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</si>
  <si>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</si>
  <si>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</si>
  <si>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</si>
  <si>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</si>
  <si>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</si>
  <si>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</si>
  <si>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</si>
  <si>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</si>
  <si>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</si>
  <si>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</si>
  <si>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</si>
  <si>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</si>
  <si>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</si>
  <si>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</si>
  <si>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</si>
  <si>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</si>
  <si>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</si>
  <si>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</si>
  <si>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</si>
  <si>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</si>
  <si>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</si>
  <si>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</si>
  <si>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</si>
  <si>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</si>
  <si>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</si>
  <si>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</si>
  <si>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</si>
  <si>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</si>
  <si>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</si>
  <si>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</si>
  <si>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</si>
  <si>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</si>
  <si>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</si>
  <si>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</si>
  <si>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</si>
  <si>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</si>
  <si>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</si>
  <si>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</si>
  <si>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</si>
  <si>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</si>
  <si>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</si>
  <si>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</si>
  <si>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</si>
  <si>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</si>
  <si>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</si>
  <si>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</si>
  <si>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</si>
  <si>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</si>
  <si>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</si>
  <si>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</si>
  <si>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</si>
  <si>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</si>
  <si>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</si>
  <si>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</si>
  <si>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</si>
  <si>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</si>
  <si>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</si>
  <si>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</si>
  <si>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</si>
  <si>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</si>
  <si>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</si>
  <si>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</si>
  <si>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</si>
  <si>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</si>
  <si>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</si>
  <si>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</si>
  <si>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</si>
  <si>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</si>
  <si>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</si>
  <si>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</si>
  <si>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</si>
  <si>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</si>
  <si>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</si>
  <si>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</si>
  <si>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</si>
  <si>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</si>
  <si>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</si>
  <si>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</si>
  <si>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</si>
  <si>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</si>
  <si>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</si>
  <si>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</si>
  <si>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</si>
  <si>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</si>
  <si>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</si>
  <si>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</si>
  <si>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</si>
  <si>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</si>
  <si>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</si>
  <si>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</si>
  <si>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</si>
  <si>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</si>
  <si>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</si>
  <si>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</si>
  <si>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</si>
  <si>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</si>
  <si>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</si>
  <si>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</si>
  <si>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</si>
  <si>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</si>
  <si>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</si>
  <si>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</si>
  <si>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</si>
  <si>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</si>
  <si>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</si>
  <si>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</si>
  <si>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</si>
  <si>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</si>
  <si>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</si>
  <si>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</si>
  <si>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</si>
  <si>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</si>
  <si>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</si>
  <si>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</si>
  <si>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</si>
  <si>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</si>
  <si>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</si>
  <si>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</si>
  <si>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</si>
  <si>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</si>
  <si>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</si>
  <si>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</si>
  <si>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</si>
  <si>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</si>
  <si>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</si>
  <si>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</si>
  <si>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</si>
  <si>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</si>
  <si>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</si>
  <si>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</si>
  <si>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</si>
  <si>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</si>
  <si>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</si>
  <si>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</si>
  <si>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</si>
  <si>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</si>
  <si>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</si>
  <si>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</si>
  <si>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</si>
  <si>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</si>
  <si>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</si>
  <si>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</si>
  <si>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</si>
  <si>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</si>
  <si>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</si>
  <si>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</si>
  <si>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</si>
  <si>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</si>
  <si>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</si>
  <si>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</si>
  <si>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</si>
  <si>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</si>
  <si>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</si>
  <si>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</si>
  <si>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</si>
  <si>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</si>
  <si>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</si>
  <si>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</si>
  <si>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</si>
  <si>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</si>
  <si>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</si>
  <si>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</si>
  <si>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</si>
  <si>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</si>
  <si>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</si>
  <si>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</si>
  <si>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</si>
  <si>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</si>
  <si>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</si>
  <si>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</si>
  <si>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</si>
  <si>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</si>
  <si>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</si>
  <si>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</si>
  <si>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</si>
  <si>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</si>
  <si>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</si>
  <si>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</si>
  <si>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</si>
  <si>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</si>
  <si>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</si>
  <si>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</si>
  <si>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</si>
  <si>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</si>
  <si>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</si>
  <si>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</si>
  <si>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</si>
  <si>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</si>
  <si>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</si>
  <si>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</si>
  <si>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</si>
  <si>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</si>
  <si>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</si>
  <si>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</si>
  <si>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</si>
  <si>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</si>
  <si>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</si>
  <si>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</si>
  <si>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</si>
  <si>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</si>
  <si>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</si>
  <si>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</si>
  <si>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</si>
  <si>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</si>
  <si>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</si>
  <si>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</si>
  <si>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</si>
  <si>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</si>
  <si>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</si>
  <si>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</si>
  <si>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</si>
  <si>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</si>
  <si>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</si>
  <si>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</si>
  <si>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</si>
  <si>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</si>
  <si>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</si>
  <si>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</si>
  <si>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</si>
  <si>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</si>
  <si>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</si>
  <si>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</si>
  <si>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</si>
  <si>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</si>
  <si>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</si>
  <si>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</si>
  <si>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</si>
  <si>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</si>
  <si>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</si>
  <si>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</si>
  <si>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</si>
  <si>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</si>
  <si>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</si>
  <si>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</si>
  <si>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</si>
  <si>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</si>
  <si>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</si>
  <si>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</si>
  <si>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</si>
  <si>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</si>
  <si>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</si>
  <si>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</si>
  <si>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</si>
  <si>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</si>
  <si>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</si>
  <si>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</si>
  <si>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</si>
  <si>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</si>
  <si>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</si>
  <si>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</si>
  <si>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</si>
  <si>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</si>
  <si>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</si>
  <si>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</si>
  <si>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</si>
  <si>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</si>
  <si>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</si>
  <si>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</si>
  <si>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</si>
  <si>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</si>
  <si>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</si>
  <si>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</si>
  <si>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</si>
  <si>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</si>
  <si>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</si>
  <si>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</si>
  <si>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</si>
  <si>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</si>
  <si>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</si>
  <si>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</si>
  <si>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</si>
  <si>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</si>
  <si>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</si>
  <si>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</si>
  <si>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</si>
  <si>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</si>
  <si>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</si>
  <si>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</si>
  <si>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</si>
  <si>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</si>
  <si>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</si>
  <si>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</si>
  <si>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</si>
  <si>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</si>
  <si>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</si>
  <si>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</si>
  <si>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</si>
  <si>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</si>
  <si>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</si>
  <si>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</si>
  <si>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</si>
  <si>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</si>
  <si>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</si>
  <si>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</si>
  <si>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</si>
  <si>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</si>
  <si>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</si>
  <si>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</si>
  <si>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</si>
  <si>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</si>
  <si>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</si>
  <si>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</si>
  <si>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</si>
  <si>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</si>
  <si>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</si>
  <si>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</si>
  <si>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</si>
  <si>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</si>
  <si>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</si>
  <si>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</si>
  <si>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</si>
  <si>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</si>
  <si>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</si>
  <si>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</si>
  <si>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</si>
  <si>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</si>
  <si>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</si>
  <si>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</si>
  <si>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</si>
  <si>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</si>
  <si>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</si>
  <si>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</si>
  <si>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</si>
  <si>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</si>
  <si>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</si>
  <si>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</si>
  <si>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</si>
  <si>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</si>
  <si>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</si>
  <si>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</si>
  <si>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</si>
  <si>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</si>
  <si>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</si>
  <si>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</si>
  <si>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</si>
  <si>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</si>
  <si>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</si>
  <si>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</si>
  <si>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</si>
  <si>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</si>
  <si>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</si>
  <si>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</si>
  <si>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</si>
  <si>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</si>
  <si>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</si>
  <si>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</si>
  <si>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</si>
  <si>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</si>
  <si>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</si>
  <si>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</si>
  <si>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</si>
  <si>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</si>
  <si>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</si>
  <si>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</si>
  <si>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</si>
  <si>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</si>
  <si>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</si>
  <si>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</si>
  <si>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</si>
  <si>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</si>
  <si>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</si>
  <si>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</si>
  <si>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</si>
  <si>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</si>
  <si>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</si>
  <si>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</si>
  <si>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</si>
  <si>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</si>
  <si>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</si>
  <si>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</si>
  <si>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</si>
  <si>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</si>
  <si>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</si>
  <si>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</si>
  <si>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</si>
  <si>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</si>
  <si>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</si>
  <si>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</si>
  <si>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</si>
  <si>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</si>
  <si>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</si>
  <si>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</si>
  <si>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</si>
  <si>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</si>
  <si>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</si>
  <si>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</si>
  <si>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</si>
  <si>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</si>
  <si>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</si>
  <si>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</si>
  <si>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</si>
  <si>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</si>
  <si>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</si>
  <si>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</si>
  <si>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</si>
  <si>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</si>
  <si>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</si>
  <si>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</si>
  <si>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</si>
  <si>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</si>
  <si>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</si>
  <si>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</si>
  <si>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</si>
  <si>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</si>
  <si>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</si>
  <si>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</si>
  <si>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</si>
  <si>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</si>
  <si>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産業保安グループ</t>
    <phoneticPr fontId="5"/>
  </si>
  <si>
    <t>鉱山·火薬類監理官付</t>
    <rPh sb="0" eb="10">
      <t>カ</t>
    </rPh>
    <phoneticPr fontId="5"/>
  </si>
  <si>
    <t>鉱山・火薬類監理官
大橋　良輔</t>
    <rPh sb="10" eb="12">
      <t>オオハシ</t>
    </rPh>
    <rPh sb="13" eb="15">
      <t>リョウスケ</t>
    </rPh>
    <phoneticPr fontId="5"/>
  </si>
  <si>
    <t>-</t>
    <phoneticPr fontId="5"/>
  </si>
  <si>
    <t>金属鉱業等鉱害対策特別措置法に基づく「特定施設に係る鉱害防止事業の実施に関する基本方針（第5次）（平成25年3月28日経済産業省告示第69号）」</t>
    <phoneticPr fontId="5"/>
  </si>
  <si>
    <t>件</t>
    <rPh sb="0" eb="1">
      <t>ケン</t>
    </rPh>
    <phoneticPr fontId="5"/>
  </si>
  <si>
    <t>災害対策実施鉱山数</t>
    <rPh sb="0" eb="2">
      <t>サイガイ</t>
    </rPh>
    <rPh sb="2" eb="4">
      <t>タイサク</t>
    </rPh>
    <rPh sb="4" eb="6">
      <t>ジッシ</t>
    </rPh>
    <rPh sb="6" eb="8">
      <t>コウザン</t>
    </rPh>
    <rPh sb="8" eb="9">
      <t>スウ</t>
    </rPh>
    <phoneticPr fontId="5"/>
  </si>
  <si>
    <t>災害時の脆弱性が高い鉱山のうち、施設等の災害対策を実施した鉱山の件数</t>
    <rPh sb="0" eb="3">
      <t>サイガイジ</t>
    </rPh>
    <rPh sb="4" eb="7">
      <t>ゼイジャクセイ</t>
    </rPh>
    <rPh sb="8" eb="9">
      <t>タカ</t>
    </rPh>
    <rPh sb="10" eb="12">
      <t>コウザン</t>
    </rPh>
    <rPh sb="16" eb="18">
      <t>シセツ</t>
    </rPh>
    <rPh sb="18" eb="19">
      <t>トウ</t>
    </rPh>
    <rPh sb="20" eb="22">
      <t>サイガイ</t>
    </rPh>
    <rPh sb="22" eb="24">
      <t>タイサク</t>
    </rPh>
    <rPh sb="25" eb="27">
      <t>ジッシ</t>
    </rPh>
    <rPh sb="29" eb="31">
      <t>コウザン</t>
    </rPh>
    <rPh sb="32" eb="34">
      <t>ケンスウ</t>
    </rPh>
    <phoneticPr fontId="5"/>
  </si>
  <si>
    <t>令和元年度に実施した災害時の脆弱性緊急点検の結果、リスクが認められた鉱山数を使用</t>
    <rPh sb="0" eb="2">
      <t>レイワ</t>
    </rPh>
    <rPh sb="2" eb="5">
      <t>ガンネンド</t>
    </rPh>
    <rPh sb="6" eb="8">
      <t>ジッシ</t>
    </rPh>
    <rPh sb="10" eb="13">
      <t>サイガイジ</t>
    </rPh>
    <rPh sb="14" eb="21">
      <t>ゼイジャクセイキンキュウテンケン</t>
    </rPh>
    <rPh sb="22" eb="24">
      <t>ケッカ</t>
    </rPh>
    <rPh sb="29" eb="30">
      <t>ミト</t>
    </rPh>
    <rPh sb="34" eb="36">
      <t>コウザン</t>
    </rPh>
    <rPh sb="36" eb="37">
      <t>スウ</t>
    </rPh>
    <rPh sb="38" eb="40">
      <t>シヨウ</t>
    </rPh>
    <phoneticPr fontId="5"/>
  </si>
  <si>
    <t>（他にも何かあれば）</t>
    <rPh sb="1" eb="2">
      <t>ホカ</t>
    </rPh>
    <rPh sb="4" eb="5">
      <t>ナニ</t>
    </rPh>
    <phoneticPr fontId="5"/>
  </si>
  <si>
    <t>災害対策事業を実施した鉱山の件数</t>
    <rPh sb="0" eb="2">
      <t>サイガイ</t>
    </rPh>
    <rPh sb="2" eb="4">
      <t>タイサク</t>
    </rPh>
    <phoneticPr fontId="5"/>
  </si>
  <si>
    <t>（他にも何かあれば）</t>
    <phoneticPr fontId="5"/>
  </si>
  <si>
    <t>災害対策費用　／　災害対策を行った鉱山の件数　　　　　　　　　　　　　</t>
    <rPh sb="0" eb="2">
      <t>サイガイ</t>
    </rPh>
    <rPh sb="2" eb="4">
      <t>タイサク</t>
    </rPh>
    <rPh sb="4" eb="6">
      <t>ヒヨウ</t>
    </rPh>
    <rPh sb="9" eb="11">
      <t>サイガイ</t>
    </rPh>
    <rPh sb="11" eb="13">
      <t>タイサク</t>
    </rPh>
    <rPh sb="14" eb="15">
      <t>オコナ</t>
    </rPh>
    <rPh sb="17" eb="19">
      <t>コウザン</t>
    </rPh>
    <rPh sb="20" eb="22">
      <t>ケンスウ</t>
    </rPh>
    <phoneticPr fontId="5"/>
  </si>
  <si>
    <t>３．産業セキュリティ</t>
    <phoneticPr fontId="5"/>
  </si>
  <si>
    <t>３－３．産業保安・危機管理</t>
    <phoneticPr fontId="5"/>
  </si>
  <si>
    <t>災害対策実施鉱山数</t>
    <phoneticPr fontId="5"/>
  </si>
  <si>
    <t>産業保安施策の測定指標は、本事業の成果目標と同一。</t>
    <phoneticPr fontId="5"/>
  </si>
  <si>
    <t>休廃止鉱山の鉱害防止工事や坑廃水処理により国民の健康被害等を防止するものであり、適切かつ優先度は高い。</t>
    <rPh sb="41" eb="42">
      <t>セツ</t>
    </rPh>
    <phoneticPr fontId="5"/>
  </si>
  <si>
    <t>‐</t>
  </si>
  <si>
    <t>休廃止鉱山の災害対策を行うことにより国民の健康被害や農作物被害等を防止するものであり、社会的ニーズは高い。</t>
    <rPh sb="6" eb="8">
      <t>サイガイ</t>
    </rPh>
    <rPh sb="8" eb="10">
      <t>タイサク</t>
    </rPh>
    <phoneticPr fontId="5"/>
  </si>
  <si>
    <t>国が、事業主体である民間企業に対し補助金を交付しており、必要な負担について分担している。</t>
    <phoneticPr fontId="5"/>
  </si>
  <si>
    <t>金属鉱山等は、採掘活動終了後もカドミウム、鉛、ヒ素等の重金属を含む坑廃水による水質の汚濁、農用地の汚染等をもたらすことが少なくなく、台風など自然災害によって鉱害防止施設の機能が停止し、排水が河川等に流出すれば人の健康被害、農作物被害、漁業被害等の深刻な問題（鉱害）を引き起こすことになる。このため、災害時に不測の事態が発生しても、継続的に機能を維持できるよう施設等の整備に要する経費の一部を補助することすることにより、費用負担の適正化を図り、もって休廃止鉱山に係る鉱害の防止を図る。</t>
    <rPh sb="31" eb="32">
      <t>フク</t>
    </rPh>
    <rPh sb="33" eb="36">
      <t>コウハイスイ</t>
    </rPh>
    <rPh sb="149" eb="152">
      <t>サイガイジ</t>
    </rPh>
    <phoneticPr fontId="5"/>
  </si>
  <si>
    <t xml:space="preserve">鉱害防止義務者が存在する鉱山にあっては、坑廃水処理事業者が災害時にも継続的に機能を維持するための施設等の整備に要する費用に対し、補助金（補助率：1/3（中小企業者においては1/2））を交付する。
</t>
    <rPh sb="29" eb="32">
      <t>サイガイジ</t>
    </rPh>
    <rPh sb="34" eb="37">
      <t>ケイゾクテキ</t>
    </rPh>
    <rPh sb="38" eb="40">
      <t>キノウ</t>
    </rPh>
    <rPh sb="41" eb="43">
      <t>イジ</t>
    </rPh>
    <rPh sb="48" eb="50">
      <t>シセツ</t>
    </rPh>
    <rPh sb="50" eb="51">
      <t>トウ</t>
    </rPh>
    <rPh sb="52" eb="54">
      <t>セイビ</t>
    </rPh>
    <rPh sb="55" eb="56">
      <t>ヨウ</t>
    </rPh>
    <rPh sb="76" eb="78">
      <t>チュウショウ</t>
    </rPh>
    <rPh sb="78" eb="80">
      <t>キギョウ</t>
    </rPh>
    <rPh sb="80" eb="81">
      <t>シャ</t>
    </rPh>
    <phoneticPr fontId="5"/>
  </si>
  <si>
    <t>-</t>
    <phoneticPr fontId="5"/>
  </si>
  <si>
    <t>無</t>
  </si>
  <si>
    <t>休廃止鉱山鉱害防止等工事費補助金</t>
    <rPh sb="0" eb="1">
      <t>キュウ</t>
    </rPh>
    <rPh sb="1" eb="3">
      <t>ハイシ</t>
    </rPh>
    <rPh sb="3" eb="5">
      <t>コウザン</t>
    </rPh>
    <rPh sb="5" eb="7">
      <t>コウガイ</t>
    </rPh>
    <rPh sb="7" eb="10">
      <t>ボウシナド</t>
    </rPh>
    <rPh sb="10" eb="12">
      <t>コウジ</t>
    </rPh>
    <rPh sb="12" eb="13">
      <t>ヒ</t>
    </rPh>
    <rPh sb="13" eb="16">
      <t>ホジョキン</t>
    </rPh>
    <phoneticPr fontId="5"/>
  </si>
  <si>
    <t>休廃止鉱山鉱害防止施設等災害対策補助事業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</si>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</sst>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135772</xdr:colOff>
      <xdr:row>742</xdr:row>
      <xdr:rowOff>37083</xdr:rowOff>
    </xdr:from>
    <xdr:to>
      <xdr:col>33</xdr:col>
      <xdr:colOff>96296</xdr:colOff>
      <xdr:row>743</xdr:row>
      <xdr:rowOff>142350</xdr:rowOff>
    </xdr:to>
    <xdr:sp macro="" textlink="">
      <xdr:nvSpPr>
        <xdr:cNvPr id="3" name="正方形/長方形 2"/>
        <xdr:cNvSpPr/>
      </xdr:nvSpPr>
      <xdr:spPr>
        <a:xfrm>
          <a:off x="4188607" y="36592149"/>
          <a:ext cx="1986942" cy="5783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endParaRPr kumimoji="1" lang="en-US" altLang="ja-JP" sz="1100">
            <a:solidFill>
              <a:sysClr val="windowText" lastClr="000000"/>
            </a:solidFill>
          </a:endParaRPr>
        </a:p>
        <a:p>
          <a:pPr algn="ctr"/>
          <a:r>
            <a:rPr kumimoji="1" lang="en-US" altLang="ja-JP" sz="1100">
              <a:solidFill>
                <a:sysClr val="windowText" lastClr="000000"/>
              </a:solidFill>
            </a:rPr>
            <a:t>304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12560</xdr:colOff>
      <xdr:row>743</xdr:row>
      <xdr:rowOff>234461</xdr:rowOff>
    </xdr:from>
    <xdr:to>
      <xdr:col>28</xdr:col>
      <xdr:colOff>16747</xdr:colOff>
      <xdr:row>744</xdr:row>
      <xdr:rowOff>213529</xdr:rowOff>
    </xdr:to>
    <xdr:cxnSp macro="">
      <xdr:nvCxnSpPr>
        <xdr:cNvPr id="4" name="直線矢印コネクタ 3"/>
        <xdr:cNvCxnSpPr/>
      </xdr:nvCxnSpPr>
      <xdr:spPr>
        <a:xfrm>
          <a:off x="5170714" y="37262637"/>
          <a:ext cx="4187" cy="452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147734</xdr:colOff>
      <xdr:row>745</xdr:row>
      <xdr:rowOff>40066</xdr:rowOff>
    </xdr:from>
    <xdr:to>
      <xdr:col>33</xdr:col>
      <xdr:colOff>93306</xdr:colOff>
      <xdr:row>746</xdr:row>
      <xdr:rowOff>263639</xdr:rowOff>
    </xdr:to>
    <xdr:sp macro="" textlink="">
      <xdr:nvSpPr>
        <xdr:cNvPr id="7" name="正方形/長方形 6"/>
        <xdr:cNvSpPr/>
      </xdr:nvSpPr>
      <xdr:spPr>
        <a:xfrm>
          <a:off x="4253204" y="38015657"/>
          <a:ext cx="1998306" cy="6978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304</a:t>
          </a:r>
          <a:r>
            <a:rPr kumimoji="1" lang="ja-JP" altLang="en-US" sz="1100">
              <a:solidFill>
                <a:sysClr val="windowText" lastClr="000000"/>
              </a:solidFill>
            </a:rPr>
            <a:t>百万円</a:t>
          </a:r>
        </a:p>
      </xdr:txBody>
    </xdr:sp>
    <xdr:clientData/>
  </xdr:twoCellAnchor>
  <xdr:twoCellAnchor>
    <xdr:from>
      <xdr:col>26</xdr:col>
      <xdr:colOff>31102</xdr:colOff>
      <xdr:row>744</xdr:row>
      <xdr:rowOff>245822</xdr:rowOff>
    </xdr:from>
    <xdr:to>
      <xdr:col>30</xdr:col>
      <xdr:colOff>51760</xdr:colOff>
      <xdr:row>745</xdr:row>
      <xdr:rowOff>22133</xdr:rowOff>
    </xdr:to>
    <xdr:sp macro="" textlink="">
      <xdr:nvSpPr>
        <xdr:cNvPr id="8" name="テキスト ボックス 7"/>
        <xdr:cNvSpPr txBox="1"/>
      </xdr:nvSpPr>
      <xdr:spPr>
        <a:xfrm>
          <a:off x="4883021" y="37747108"/>
          <a:ext cx="767106" cy="250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95580</xdr:colOff>
      <xdr:row>741</xdr:row>
      <xdr:rowOff>75242</xdr:rowOff>
    </xdr:from>
    <xdr:to>
      <xdr:col>22</xdr:col>
      <xdr:colOff>146539</xdr:colOff>
      <xdr:row>741</xdr:row>
      <xdr:rowOff>324663</xdr:rowOff>
    </xdr:to>
    <xdr:sp macro="" textlink="">
      <xdr:nvSpPr>
        <xdr:cNvPr id="13" name="テキスト ボックス 12"/>
        <xdr:cNvSpPr txBox="1"/>
      </xdr:nvSpPr>
      <xdr:spPr>
        <a:xfrm>
          <a:off x="3043096" y="36157198"/>
          <a:ext cx="1156278" cy="24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執行イメージ</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147732</xdr:colOff>
      <xdr:row>746</xdr:row>
      <xdr:rowOff>412101</xdr:rowOff>
    </xdr:from>
    <xdr:to>
      <xdr:col>33</xdr:col>
      <xdr:colOff>108856</xdr:colOff>
      <xdr:row>748</xdr:row>
      <xdr:rowOff>279919</xdr:rowOff>
    </xdr:to>
    <xdr:sp macro="" textlink="">
      <xdr:nvSpPr>
        <xdr:cNvPr id="14" name="大かっこ 13"/>
        <xdr:cNvSpPr/>
      </xdr:nvSpPr>
      <xdr:spPr>
        <a:xfrm rot="10800000" flipV="1">
          <a:off x="4253202" y="38862000"/>
          <a:ext cx="2013858" cy="816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休廃止鉱山において、災害対策工事を実施する。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83</v>
      </c>
      <c r="AT2" s="969"/>
      <c r="AU2" s="969"/>
      <c r="AV2" s="51" t="str">
        <f>IF(AW2="", "", "-")</f>
        <v/>
      </c>
      <c r="AW2" s="914"/>
      <c r="AX2" s="914"/>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423</v>
      </c>
      <c r="H5" s="843"/>
      <c r="I5" s="843"/>
      <c r="J5" s="843"/>
      <c r="K5" s="843"/>
      <c r="L5" s="843"/>
      <c r="M5" s="844" t="s">
        <v>66</v>
      </c>
      <c r="N5" s="845"/>
      <c r="O5" s="845"/>
      <c r="P5" s="845"/>
      <c r="Q5" s="845"/>
      <c r="R5" s="846"/>
      <c r="S5" s="847" t="s">
        <v>536</v>
      </c>
      <c r="T5" s="843"/>
      <c r="U5" s="843"/>
      <c r="V5" s="843"/>
      <c r="W5" s="843"/>
      <c r="X5" s="848"/>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259</v>
      </c>
      <c r="B8" s="499"/>
      <c r="C8" s="499"/>
      <c r="D8" s="499"/>
      <c r="E8" s="499"/>
      <c r="F8" s="500"/>
      <c r="G8" s="936" t="str">
        <f>入力規則等!A27</f>
        <v>国土強靱化施策</v>
      </c>
      <c r="H8" s="720"/>
      <c r="I8" s="720"/>
      <c r="J8" s="720"/>
      <c r="K8" s="720"/>
      <c r="L8" s="720"/>
      <c r="M8" s="720"/>
      <c r="N8" s="720"/>
      <c r="O8" s="720"/>
      <c r="P8" s="720"/>
      <c r="Q8" s="720"/>
      <c r="R8" s="720"/>
      <c r="S8" s="720"/>
      <c r="T8" s="720"/>
      <c r="U8" s="720"/>
      <c r="V8" s="720"/>
      <c r="W8" s="720"/>
      <c r="X8" s="937"/>
      <c r="Y8" s="849" t="s">
        <v>260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7.65" customHeight="1" x14ac:dyDescent="0.2">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9" t="s">
        <v>24</v>
      </c>
      <c r="B12" s="980"/>
      <c r="C12" s="980"/>
      <c r="D12" s="980"/>
      <c r="E12" s="980"/>
      <c r="F12" s="981"/>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588</v>
      </c>
      <c r="Q13" s="658"/>
      <c r="R13" s="658"/>
      <c r="S13" s="658"/>
      <c r="T13" s="658"/>
      <c r="U13" s="658"/>
      <c r="V13" s="659"/>
      <c r="W13" s="657" t="s">
        <v>588</v>
      </c>
      <c r="X13" s="658"/>
      <c r="Y13" s="658"/>
      <c r="Z13" s="658"/>
      <c r="AA13" s="658"/>
      <c r="AB13" s="658"/>
      <c r="AC13" s="659"/>
      <c r="AD13" s="657" t="s">
        <v>588</v>
      </c>
      <c r="AE13" s="658"/>
      <c r="AF13" s="658"/>
      <c r="AG13" s="658"/>
      <c r="AH13" s="658"/>
      <c r="AI13" s="658"/>
      <c r="AJ13" s="659"/>
      <c r="AK13" s="657" t="s">
        <v>588</v>
      </c>
      <c r="AL13" s="658"/>
      <c r="AM13" s="658"/>
      <c r="AN13" s="658"/>
      <c r="AO13" s="658"/>
      <c r="AP13" s="658"/>
      <c r="AQ13" s="659"/>
      <c r="AR13" s="922" t="s">
        <v>593</v>
      </c>
      <c r="AS13" s="923"/>
      <c r="AT13" s="923"/>
      <c r="AU13" s="923"/>
      <c r="AV13" s="923"/>
      <c r="AW13" s="923"/>
      <c r="AX13" s="924"/>
    </row>
    <row r="14" spans="1:50" ht="21" customHeight="1" x14ac:dyDescent="0.2">
      <c r="A14" s="614"/>
      <c r="B14" s="615"/>
      <c r="C14" s="615"/>
      <c r="D14" s="615"/>
      <c r="E14" s="615"/>
      <c r="F14" s="616"/>
      <c r="G14" s="725"/>
      <c r="H14" s="726"/>
      <c r="I14" s="711" t="s">
        <v>8</v>
      </c>
      <c r="J14" s="762"/>
      <c r="K14" s="762"/>
      <c r="L14" s="762"/>
      <c r="M14" s="762"/>
      <c r="N14" s="762"/>
      <c r="O14" s="763"/>
      <c r="P14" s="657" t="s">
        <v>588</v>
      </c>
      <c r="Q14" s="658"/>
      <c r="R14" s="658"/>
      <c r="S14" s="658"/>
      <c r="T14" s="658"/>
      <c r="U14" s="658"/>
      <c r="V14" s="659"/>
      <c r="W14" s="657" t="s">
        <v>588</v>
      </c>
      <c r="X14" s="658"/>
      <c r="Y14" s="658"/>
      <c r="Z14" s="658"/>
      <c r="AA14" s="658"/>
      <c r="AB14" s="658"/>
      <c r="AC14" s="659"/>
      <c r="AD14" s="657">
        <v>304</v>
      </c>
      <c r="AE14" s="658"/>
      <c r="AF14" s="658"/>
      <c r="AG14" s="658"/>
      <c r="AH14" s="658"/>
      <c r="AI14" s="658"/>
      <c r="AJ14" s="659"/>
      <c r="AK14" s="657" t="s">
        <v>588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588</v>
      </c>
      <c r="Q15" s="658"/>
      <c r="R15" s="658"/>
      <c r="S15" s="658"/>
      <c r="T15" s="658"/>
      <c r="U15" s="658"/>
      <c r="V15" s="659"/>
      <c r="W15" s="657" t="s">
        <v>588</v>
      </c>
      <c r="X15" s="658"/>
      <c r="Y15" s="658"/>
      <c r="Z15" s="658"/>
      <c r="AA15" s="658"/>
      <c r="AB15" s="658"/>
      <c r="AC15" s="659"/>
      <c r="AD15" s="657" t="s">
        <v>588</v>
      </c>
      <c r="AE15" s="658"/>
      <c r="AF15" s="658"/>
      <c r="AG15" s="658"/>
      <c r="AH15" s="658"/>
      <c r="AI15" s="658"/>
      <c r="AJ15" s="659"/>
      <c r="AK15" s="657">
        <v>304</v>
      </c>
      <c r="AL15" s="658"/>
      <c r="AM15" s="658"/>
      <c r="AN15" s="658"/>
      <c r="AO15" s="658"/>
      <c r="AP15" s="658"/>
      <c r="AQ15" s="659"/>
      <c r="AR15" s="657"/>
      <c r="AS15" s="658"/>
      <c r="AT15" s="658"/>
      <c r="AU15" s="658"/>
      <c r="AV15" s="658"/>
      <c r="AW15" s="658"/>
      <c r="AX15" s="809"/>
    </row>
    <row r="16" spans="1:50" ht="21" customHeight="1" x14ac:dyDescent="0.2">
      <c r="A16" s="614"/>
      <c r="B16" s="615"/>
      <c r="C16" s="615"/>
      <c r="D16" s="615"/>
      <c r="E16" s="615"/>
      <c r="F16" s="616"/>
      <c r="G16" s="725"/>
      <c r="H16" s="726"/>
      <c r="I16" s="711" t="s">
        <v>52</v>
      </c>
      <c r="J16" s="712"/>
      <c r="K16" s="712"/>
      <c r="L16" s="712"/>
      <c r="M16" s="712"/>
      <c r="N16" s="712"/>
      <c r="O16" s="713"/>
      <c r="P16" s="657" t="s">
        <v>588</v>
      </c>
      <c r="Q16" s="658"/>
      <c r="R16" s="658"/>
      <c r="S16" s="658"/>
      <c r="T16" s="658"/>
      <c r="U16" s="658"/>
      <c r="V16" s="659"/>
      <c r="W16" s="657" t="s">
        <v>588</v>
      </c>
      <c r="X16" s="658"/>
      <c r="Y16" s="658"/>
      <c r="Z16" s="658"/>
      <c r="AA16" s="658"/>
      <c r="AB16" s="658"/>
      <c r="AC16" s="659"/>
      <c r="AD16" s="657">
        <v>-304</v>
      </c>
      <c r="AE16" s="658"/>
      <c r="AF16" s="658"/>
      <c r="AG16" s="658"/>
      <c r="AH16" s="658"/>
      <c r="AI16" s="658"/>
      <c r="AJ16" s="659"/>
      <c r="AK16" s="657" t="s">
        <v>588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588</v>
      </c>
      <c r="Q17" s="658"/>
      <c r="R17" s="658"/>
      <c r="S17" s="658"/>
      <c r="T17" s="658"/>
      <c r="U17" s="658"/>
      <c r="V17" s="659"/>
      <c r="W17" s="657" t="s">
        <v>588</v>
      </c>
      <c r="X17" s="658"/>
      <c r="Y17" s="658"/>
      <c r="Z17" s="658"/>
      <c r="AA17" s="658"/>
      <c r="AB17" s="658"/>
      <c r="AC17" s="659"/>
      <c r="AD17" s="657" t="s">
        <v>588</v>
      </c>
      <c r="AE17" s="658"/>
      <c r="AF17" s="658"/>
      <c r="AG17" s="658"/>
      <c r="AH17" s="658"/>
      <c r="AI17" s="658"/>
      <c r="AJ17" s="659"/>
      <c r="AK17" s="657" t="s">
        <v>588</v>
      </c>
      <c r="AL17" s="658"/>
      <c r="AM17" s="658"/>
      <c r="AN17" s="658"/>
      <c r="AO17" s="658"/>
      <c r="AP17" s="658"/>
      <c r="AQ17" s="659"/>
      <c r="AR17" s="920"/>
      <c r="AS17" s="920"/>
      <c r="AT17" s="920"/>
      <c r="AU17" s="920"/>
      <c r="AV17" s="920"/>
      <c r="AW17" s="920"/>
      <c r="AX17" s="921"/>
    </row>
    <row r="18" spans="1:50" ht="24.75" customHeight="1" x14ac:dyDescent="0.2">
      <c r="A18" s="614"/>
      <c r="B18" s="615"/>
      <c r="C18" s="615"/>
      <c r="D18" s="615"/>
      <c r="E18" s="615"/>
      <c r="F18" s="616"/>
      <c r="G18" s="727"/>
      <c r="H18" s="728"/>
      <c r="I18" s="716" t="s">
        <v>20</v>
      </c>
      <c r="J18" s="717"/>
      <c r="K18" s="717"/>
      <c r="L18" s="717"/>
      <c r="M18" s="717"/>
      <c r="N18" s="717"/>
      <c r="O18" s="718"/>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304</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90"/>
      <c r="Q19" s="791"/>
      <c r="R19" s="791"/>
      <c r="S19" s="791"/>
      <c r="T19" s="791"/>
      <c r="U19" s="791"/>
      <c r="V19" s="792"/>
      <c r="W19" s="790"/>
      <c r="X19" s="791"/>
      <c r="Y19" s="791"/>
      <c r="Z19" s="791"/>
      <c r="AA19" s="791"/>
      <c r="AB19" s="791"/>
      <c r="AC19" s="792"/>
      <c r="AD19" s="790"/>
      <c r="AE19" s="791"/>
      <c r="AF19" s="791"/>
      <c r="AG19" s="791"/>
      <c r="AH19" s="791"/>
      <c r="AI19" s="791"/>
      <c r="AJ19" s="792"/>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44.5" customHeight="1" x14ac:dyDescent="0.2">
      <c r="A23" s="952"/>
      <c r="B23" s="953"/>
      <c r="C23" s="953"/>
      <c r="D23" s="953"/>
      <c r="E23" s="953"/>
      <c r="F23" s="954"/>
      <c r="G23" s="988" t="s">
        <v>590</v>
      </c>
      <c r="H23" s="989"/>
      <c r="I23" s="989"/>
      <c r="J23" s="989"/>
      <c r="K23" s="989"/>
      <c r="L23" s="989"/>
      <c r="M23" s="989"/>
      <c r="N23" s="989"/>
      <c r="O23" s="990"/>
      <c r="P23" s="922">
        <v>0</v>
      </c>
      <c r="Q23" s="923"/>
      <c r="R23" s="923"/>
      <c r="S23" s="923"/>
      <c r="T23" s="923"/>
      <c r="U23" s="923"/>
      <c r="V23" s="939"/>
      <c r="W23" s="922" t="str">
        <f>AR13</f>
        <v>-</v>
      </c>
      <c r="X23" s="923"/>
      <c r="Y23" s="923"/>
      <c r="Z23" s="923"/>
      <c r="AA23" s="923"/>
      <c r="AB23" s="923"/>
      <c r="AC23" s="939"/>
      <c r="AD23" s="959" t="s">
        <v>593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81" t="e">
        <f>P29-SUM(P23:P27)</f>
        <v>#VALUE!</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57" t="str">
        <f>AK13</f>
        <v>-</v>
      </c>
      <c r="Q29" s="658"/>
      <c r="R29" s="658"/>
      <c r="S29" s="658"/>
      <c r="T29" s="658"/>
      <c r="U29" s="658"/>
      <c r="V29" s="659"/>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67" t="s">
        <v>235</v>
      </c>
      <c r="AR30" s="768"/>
      <c r="AS30" s="768"/>
      <c r="AT30" s="769"/>
      <c r="AU30" s="774" t="s">
        <v>134</v>
      </c>
      <c r="AV30" s="774"/>
      <c r="AW30" s="774"/>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592</v>
      </c>
      <c r="AR31" s="199"/>
      <c r="AS31" s="132" t="s">
        <v>236</v>
      </c>
      <c r="AT31" s="133"/>
      <c r="AU31" s="198">
        <v>4</v>
      </c>
      <c r="AV31" s="198"/>
      <c r="AW31" s="398" t="s">
        <v>181</v>
      </c>
      <c r="AX31" s="399"/>
    </row>
    <row r="32" spans="1:50" ht="23.25" customHeight="1" x14ac:dyDescent="0.2">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570</v>
      </c>
      <c r="AC32" s="464"/>
      <c r="AD32" s="464"/>
      <c r="AE32" s="216" t="s">
        <v>592</v>
      </c>
      <c r="AF32" s="217"/>
      <c r="AG32" s="217"/>
      <c r="AH32" s="217"/>
      <c r="AI32" s="216" t="s">
        <v>592</v>
      </c>
      <c r="AJ32" s="217"/>
      <c r="AK32" s="217"/>
      <c r="AL32" s="217"/>
      <c r="AM32" s="216" t="s">
        <v>592</v>
      </c>
      <c r="AN32" s="217"/>
      <c r="AO32" s="217"/>
      <c r="AP32" s="217"/>
      <c r="AQ32" s="340" t="s">
        <v>592</v>
      </c>
      <c r="AR32" s="206"/>
      <c r="AS32" s="206"/>
      <c r="AT32" s="341"/>
      <c r="AU32" s="217" t="s">
        <v>592</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592</v>
      </c>
      <c r="AF33" s="217"/>
      <c r="AG33" s="217"/>
      <c r="AH33" s="217"/>
      <c r="AI33" s="216" t="s">
        <v>592</v>
      </c>
      <c r="AJ33" s="217"/>
      <c r="AK33" s="217"/>
      <c r="AL33" s="217"/>
      <c r="AM33" s="216" t="s">
        <v>592</v>
      </c>
      <c r="AN33" s="217"/>
      <c r="AO33" s="217"/>
      <c r="AP33" s="217"/>
      <c r="AQ33" s="340" t="s">
        <v>592</v>
      </c>
      <c r="AR33" s="206"/>
      <c r="AS33" s="206"/>
      <c r="AT33" s="341"/>
      <c r="AU33" s="217">
        <v>32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592</v>
      </c>
      <c r="AF34" s="217"/>
      <c r="AG34" s="217"/>
      <c r="AH34" s="217"/>
      <c r="AI34" s="216" t="s">
        <v>592</v>
      </c>
      <c r="AJ34" s="217"/>
      <c r="AK34" s="217"/>
      <c r="AL34" s="217"/>
      <c r="AM34" s="216" t="s">
        <v>592</v>
      </c>
      <c r="AN34" s="217"/>
      <c r="AO34" s="217"/>
      <c r="AP34" s="217"/>
      <c r="AQ34" s="340" t="s">
        <v>592</v>
      </c>
      <c r="AR34" s="206"/>
      <c r="AS34" s="206"/>
      <c r="AT34" s="341"/>
      <c r="AU34" s="217" t="s">
        <v>592</v>
      </c>
      <c r="AV34" s="217"/>
      <c r="AW34" s="217"/>
      <c r="AX34" s="219"/>
    </row>
    <row r="35" spans="1:50" ht="23.25" customHeight="1" x14ac:dyDescent="0.2">
      <c r="A35" s="224" t="s">
        <v>386</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t="s">
        <v>574</v>
      </c>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1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1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1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1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1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649999999999999"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1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1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t="s">
        <v>592</v>
      </c>
      <c r="AF101" s="217"/>
      <c r="AG101" s="217"/>
      <c r="AH101" s="218"/>
      <c r="AI101" s="216" t="s">
        <v>592</v>
      </c>
      <c r="AJ101" s="217"/>
      <c r="AK101" s="217"/>
      <c r="AL101" s="218"/>
      <c r="AM101" s="216" t="s">
        <v>592</v>
      </c>
      <c r="AN101" s="217"/>
      <c r="AO101" s="217"/>
      <c r="AP101" s="218"/>
      <c r="AQ101" s="216" t="s">
        <v>568</v>
      </c>
      <c r="AR101" s="217"/>
      <c r="AS101" s="217"/>
      <c r="AT101" s="218"/>
      <c r="AU101" s="216" t="s">
        <v>568</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t="s">
        <v>592</v>
      </c>
      <c r="AF102" s="421"/>
      <c r="AG102" s="421"/>
      <c r="AH102" s="421"/>
      <c r="AI102" s="421" t="s">
        <v>592</v>
      </c>
      <c r="AJ102" s="421"/>
      <c r="AK102" s="421"/>
      <c r="AL102" s="421"/>
      <c r="AM102" s="421" t="s">
        <v>592</v>
      </c>
      <c r="AN102" s="421"/>
      <c r="AO102" s="421"/>
      <c r="AP102" s="421"/>
      <c r="AQ102" s="271">
        <v>12</v>
      </c>
      <c r="AR102" s="272"/>
      <c r="AS102" s="272"/>
      <c r="AT102" s="317"/>
      <c r="AU102" s="271" t="s">
        <v>568</v>
      </c>
      <c r="AV102" s="272"/>
      <c r="AW102" s="272"/>
      <c r="AX102" s="317"/>
    </row>
    <row r="103" spans="1:60" ht="7"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7" hidden="1" customHeight="1" x14ac:dyDescent="0.2">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7"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1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577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592</v>
      </c>
      <c r="AF116" s="421"/>
      <c r="AG116" s="421"/>
      <c r="AH116" s="421"/>
      <c r="AI116" s="421" t="s">
        <v>592</v>
      </c>
      <c r="AJ116" s="421"/>
      <c r="AK116" s="421"/>
      <c r="AL116" s="421"/>
      <c r="AM116" s="421" t="s">
        <v>592</v>
      </c>
      <c r="AN116" s="421"/>
      <c r="AO116" s="421"/>
      <c r="AP116" s="421"/>
      <c r="AQ116" s="216" t="s">
        <v>592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592</v>
      </c>
      <c r="AF117" s="554"/>
      <c r="AG117" s="554"/>
      <c r="AH117" s="554"/>
      <c r="AI117" s="554" t="s">
        <v>592</v>
      </c>
      <c r="AJ117" s="554"/>
      <c r="AK117" s="554"/>
      <c r="AL117" s="554"/>
      <c r="AM117" s="554" t="s">
        <v>592</v>
      </c>
      <c r="AN117" s="554"/>
      <c r="AO117" s="554"/>
      <c r="AP117" s="554"/>
      <c r="AQ117" s="554" t="s">
        <v>592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1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1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v>4</v>
      </c>
      <c r="AV133" s="199"/>
      <c r="AW133" s="132" t="s">
        <v>181</v>
      </c>
      <c r="AX133" s="194"/>
    </row>
    <row r="134" spans="1:50" ht="39.75" customHeight="1" x14ac:dyDescent="0.2">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t="s">
        <v>592</v>
      </c>
      <c r="AF134" s="206"/>
      <c r="AG134" s="206"/>
      <c r="AH134" s="206"/>
      <c r="AI134" s="205" t="s">
        <v>592</v>
      </c>
      <c r="AJ134" s="206"/>
      <c r="AK134" s="206"/>
      <c r="AL134" s="206"/>
      <c r="AM134" s="205" t="s">
        <v>592</v>
      </c>
      <c r="AN134" s="206"/>
      <c r="AO134" s="206"/>
      <c r="AP134" s="206"/>
      <c r="AQ134" s="205" t="s">
        <v>592</v>
      </c>
      <c r="AR134" s="206"/>
      <c r="AS134" s="206"/>
      <c r="AT134" s="206"/>
      <c r="AU134" s="205" t="s">
        <v>592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592</v>
      </c>
      <c r="AF135" s="206"/>
      <c r="AG135" s="206"/>
      <c r="AH135" s="206"/>
      <c r="AI135" s="205" t="s">
        <v>592</v>
      </c>
      <c r="AJ135" s="206"/>
      <c r="AK135" s="206"/>
      <c r="AL135" s="206"/>
      <c r="AM135" s="205" t="s">
        <v>592</v>
      </c>
      <c r="AN135" s="206"/>
      <c r="AO135" s="206"/>
      <c r="AP135" s="206"/>
      <c r="AQ135" s="205" t="s">
        <v>592</v>
      </c>
      <c r="AR135" s="206"/>
      <c r="AS135" s="206"/>
      <c r="AT135" s="206"/>
      <c r="AU135" s="205">
        <v>100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4"/>
      <c r="E430" s="173" t="s">
        <v>406</v>
      </c>
      <c r="F430" s="901"/>
      <c r="G430" s="902" t="s">
        <v>255</v>
      </c>
      <c r="H430" s="122"/>
      <c r="I430" s="122"/>
      <c r="J430" s="903" t="s">
        <v>592</v>
      </c>
      <c r="K430" s="904"/>
      <c r="L430" s="904"/>
      <c r="M430" s="904"/>
      <c r="N430" s="904"/>
      <c r="O430" s="904"/>
      <c r="P430" s="904"/>
      <c r="Q430" s="904"/>
      <c r="R430" s="904"/>
      <c r="S430" s="904"/>
      <c r="T430" s="905"/>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90" t="s">
        <v>592</v>
      </c>
      <c r="AR432" s="199"/>
      <c r="AS432" s="132" t="s">
        <v>236</v>
      </c>
      <c r="AT432" s="133"/>
      <c r="AU432" s="199" t="s">
        <v>592</v>
      </c>
      <c r="AV432" s="199"/>
      <c r="AW432" s="132" t="s">
        <v>181</v>
      </c>
      <c r="AX432" s="194"/>
    </row>
    <row r="433" spans="1:50" ht="23.25" customHeight="1" x14ac:dyDescent="0.2">
      <c r="A433" s="188"/>
      <c r="B433" s="185"/>
      <c r="C433" s="179"/>
      <c r="D433" s="185"/>
      <c r="E433" s="342"/>
      <c r="F433" s="343"/>
      <c r="G433" s="103" t="s">
        <v>592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40" t="s">
        <v>592</v>
      </c>
      <c r="AF433" s="206"/>
      <c r="AG433" s="206"/>
      <c r="AH433" s="206"/>
      <c r="AI433" s="340" t="s">
        <v>592</v>
      </c>
      <c r="AJ433" s="206"/>
      <c r="AK433" s="206"/>
      <c r="AL433" s="206"/>
      <c r="AM433" s="340" t="s">
        <v>592</v>
      </c>
      <c r="AN433" s="206"/>
      <c r="AO433" s="206"/>
      <c r="AP433" s="341"/>
      <c r="AQ433" s="340" t="s">
        <v>592</v>
      </c>
      <c r="AR433" s="206"/>
      <c r="AS433" s="206"/>
      <c r="AT433" s="341"/>
      <c r="AU433" s="206" t="s">
        <v>592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592</v>
      </c>
      <c r="AF434" s="206"/>
      <c r="AG434" s="206"/>
      <c r="AH434" s="341"/>
      <c r="AI434" s="340" t="s">
        <v>592</v>
      </c>
      <c r="AJ434" s="206"/>
      <c r="AK434" s="206"/>
      <c r="AL434" s="206"/>
      <c r="AM434" s="340" t="s">
        <v>592</v>
      </c>
      <c r="AN434" s="206"/>
      <c r="AO434" s="206"/>
      <c r="AP434" s="341"/>
      <c r="AQ434" s="340" t="s">
        <v>592</v>
      </c>
      <c r="AR434" s="206"/>
      <c r="AS434" s="206"/>
      <c r="AT434" s="341"/>
      <c r="AU434" s="206" t="s">
        <v>592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592</v>
      </c>
      <c r="AF435" s="206"/>
      <c r="AG435" s="206"/>
      <c r="AH435" s="341"/>
      <c r="AI435" s="340" t="s">
        <v>592</v>
      </c>
      <c r="AJ435" s="206"/>
      <c r="AK435" s="206"/>
      <c r="AL435" s="206"/>
      <c r="AM435" s="340" t="s">
        <v>592</v>
      </c>
      <c r="AN435" s="206"/>
      <c r="AO435" s="206"/>
      <c r="AP435" s="341"/>
      <c r="AQ435" s="340" t="s">
        <v>592</v>
      </c>
      <c r="AR435" s="206"/>
      <c r="AS435" s="206"/>
      <c r="AT435" s="341"/>
      <c r="AU435" s="206" t="s">
        <v>592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590" t="s">
        <v>592</v>
      </c>
      <c r="AR457" s="199"/>
      <c r="AS457" s="132" t="s">
        <v>236</v>
      </c>
      <c r="AT457" s="133"/>
      <c r="AU457" s="199" t="s">
        <v>592</v>
      </c>
      <c r="AV457" s="199"/>
      <c r="AW457" s="132" t="s">
        <v>181</v>
      </c>
      <c r="AX457" s="194"/>
    </row>
    <row r="458" spans="1:50" ht="23.25" customHeight="1" x14ac:dyDescent="0.2">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592</v>
      </c>
      <c r="AF458" s="206"/>
      <c r="AG458" s="206"/>
      <c r="AH458" s="206"/>
      <c r="AI458" s="340" t="s">
        <v>592</v>
      </c>
      <c r="AJ458" s="206"/>
      <c r="AK458" s="206"/>
      <c r="AL458" s="206"/>
      <c r="AM458" s="340" t="s">
        <v>592</v>
      </c>
      <c r="AN458" s="206"/>
      <c r="AO458" s="206"/>
      <c r="AP458" s="341"/>
      <c r="AQ458" s="340" t="s">
        <v>592</v>
      </c>
      <c r="AR458" s="206"/>
      <c r="AS458" s="206"/>
      <c r="AT458" s="341"/>
      <c r="AU458" s="206" t="s">
        <v>592</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592</v>
      </c>
      <c r="AC459" s="204"/>
      <c r="AD459" s="204"/>
      <c r="AE459" s="340" t="s">
        <v>592</v>
      </c>
      <c r="AF459" s="206"/>
      <c r="AG459" s="206"/>
      <c r="AH459" s="341"/>
      <c r="AI459" s="340" t="s">
        <v>592</v>
      </c>
      <c r="AJ459" s="206"/>
      <c r="AK459" s="206"/>
      <c r="AL459" s="206"/>
      <c r="AM459" s="340" t="s">
        <v>592</v>
      </c>
      <c r="AN459" s="206"/>
      <c r="AO459" s="206"/>
      <c r="AP459" s="341"/>
      <c r="AQ459" s="340" t="s">
        <v>592</v>
      </c>
      <c r="AR459" s="206"/>
      <c r="AS459" s="206"/>
      <c r="AT459" s="341"/>
      <c r="AU459" s="206" t="s">
        <v>592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592</v>
      </c>
      <c r="AF460" s="206"/>
      <c r="AG460" s="206"/>
      <c r="AH460" s="341"/>
      <c r="AI460" s="340" t="s">
        <v>592</v>
      </c>
      <c r="AJ460" s="206"/>
      <c r="AK460" s="206"/>
      <c r="AL460" s="206"/>
      <c r="AM460" s="340" t="s">
        <v>592</v>
      </c>
      <c r="AN460" s="206"/>
      <c r="AO460" s="206"/>
      <c r="AP460" s="341"/>
      <c r="AQ460" s="340" t="s">
        <v>592</v>
      </c>
      <c r="AR460" s="206"/>
      <c r="AS460" s="206"/>
      <c r="AT460" s="341"/>
      <c r="AU460" s="206" t="s">
        <v>592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2.65" customHeight="1" x14ac:dyDescent="0.2">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564</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564</v>
      </c>
      <c r="AE704" s="783"/>
      <c r="AF704" s="783"/>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6.5"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583</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1.5" customHeight="1" x14ac:dyDescent="0.2">
      <c r="A706" s="642"/>
      <c r="B706" s="643"/>
      <c r="C706" s="797"/>
      <c r="D706" s="798"/>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2.5" customHeight="1" x14ac:dyDescent="0.2">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589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5.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583</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5.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583</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583</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5.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583</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3" t="s">
        <v>592</v>
      </c>
      <c r="AH712" s="814"/>
      <c r="AI712" s="814"/>
      <c r="AJ712" s="814"/>
      <c r="AK712" s="814"/>
      <c r="AL712" s="814"/>
      <c r="AM712" s="814"/>
      <c r="AN712" s="814"/>
      <c r="AO712" s="814"/>
      <c r="AP712" s="814"/>
      <c r="AQ712" s="814"/>
      <c r="AR712" s="814"/>
      <c r="AS712" s="814"/>
      <c r="AT712" s="814"/>
      <c r="AU712" s="814"/>
      <c r="AV712" s="814"/>
      <c r="AW712" s="814"/>
      <c r="AX712" s="815"/>
    </row>
    <row r="713" spans="1:50" ht="25.5" customHeight="1" x14ac:dyDescent="0.2">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583</v>
      </c>
      <c r="AE713" s="327"/>
      <c r="AF713" s="663"/>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25.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583</v>
      </c>
      <c r="AE714" s="811"/>
      <c r="AF714" s="812"/>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25.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583</v>
      </c>
      <c r="AE717" s="627"/>
      <c r="AF717" s="6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583</v>
      </c>
      <c r="AE718" s="627"/>
      <c r="AF718" s="6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34.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48" t="s">
        <v>57</v>
      </c>
      <c r="D727" s="749"/>
      <c r="E727" s="749"/>
      <c r="F727" s="750"/>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592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802"/>
      <c r="B731" s="803"/>
      <c r="C731" s="803"/>
      <c r="D731" s="803"/>
      <c r="E731" s="804"/>
      <c r="F731" s="729" t="s">
        <v>592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592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3" t="s">
        <v>592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409</v>
      </c>
      <c r="B737" s="209"/>
      <c r="C737" s="209"/>
      <c r="D737" s="210"/>
      <c r="E737" s="992" t="s">
        <v>592</v>
      </c>
      <c r="F737" s="992"/>
      <c r="G737" s="992"/>
      <c r="H737" s="992"/>
      <c r="I737" s="992"/>
      <c r="J737" s="992"/>
      <c r="K737" s="992"/>
      <c r="L737" s="992"/>
      <c r="M737" s="992"/>
      <c r="N737" s="365" t="s">
        <v>404</v>
      </c>
      <c r="O737" s="365"/>
      <c r="P737" s="365"/>
      <c r="Q737" s="365"/>
      <c r="R737" s="992" t="s">
        <v>592</v>
      </c>
      <c r="S737" s="992"/>
      <c r="T737" s="992"/>
      <c r="U737" s="992"/>
      <c r="V737" s="992"/>
      <c r="W737" s="992"/>
      <c r="X737" s="992"/>
      <c r="Y737" s="992"/>
      <c r="Z737" s="992"/>
      <c r="AA737" s="365" t="s">
        <v>403</v>
      </c>
      <c r="AB737" s="365"/>
      <c r="AC737" s="365"/>
      <c r="AD737" s="365"/>
      <c r="AE737" s="992" t="s">
        <v>592</v>
      </c>
      <c r="AF737" s="992"/>
      <c r="AG737" s="992"/>
      <c r="AH737" s="992"/>
      <c r="AI737" s="992"/>
      <c r="AJ737" s="992"/>
      <c r="AK737" s="992"/>
      <c r="AL737" s="992"/>
      <c r="AM737" s="992"/>
      <c r="AN737" s="365" t="s">
        <v>402</v>
      </c>
      <c r="AO737" s="365"/>
      <c r="AP737" s="365"/>
      <c r="AQ737" s="365"/>
      <c r="AR737" s="998" t="s">
        <v>592</v>
      </c>
      <c r="AS737" s="999"/>
      <c r="AT737" s="999"/>
      <c r="AU737" s="999"/>
      <c r="AV737" s="999"/>
      <c r="AW737" s="999"/>
      <c r="AX737" s="1000"/>
      <c r="AY737" s="88"/>
      <c r="AZ737" s="88"/>
    </row>
    <row r="738" spans="1:52" ht="24.75" customHeight="1" x14ac:dyDescent="0.2">
      <c r="A738" s="991" t="s">
        <v>401</v>
      </c>
      <c r="B738" s="209"/>
      <c r="C738" s="209"/>
      <c r="D738" s="210"/>
      <c r="E738" s="992" t="s">
        <v>592</v>
      </c>
      <c r="F738" s="992"/>
      <c r="G738" s="992"/>
      <c r="H738" s="992"/>
      <c r="I738" s="992"/>
      <c r="J738" s="992"/>
      <c r="K738" s="992"/>
      <c r="L738" s="992"/>
      <c r="M738" s="992"/>
      <c r="N738" s="365" t="s">
        <v>400</v>
      </c>
      <c r="O738" s="365"/>
      <c r="P738" s="365"/>
      <c r="Q738" s="365"/>
      <c r="R738" s="992" t="s">
        <v>592</v>
      </c>
      <c r="S738" s="992"/>
      <c r="T738" s="992"/>
      <c r="U738" s="992"/>
      <c r="V738" s="992"/>
      <c r="W738" s="992"/>
      <c r="X738" s="992"/>
      <c r="Y738" s="992"/>
      <c r="Z738" s="992"/>
      <c r="AA738" s="365" t="s">
        <v>399</v>
      </c>
      <c r="AB738" s="365"/>
      <c r="AC738" s="365"/>
      <c r="AD738" s="365"/>
      <c r="AE738" s="992" t="s">
        <v>592</v>
      </c>
      <c r="AF738" s="992"/>
      <c r="AG738" s="992"/>
      <c r="AH738" s="992"/>
      <c r="AI738" s="992"/>
      <c r="AJ738" s="992"/>
      <c r="AK738" s="992"/>
      <c r="AL738" s="992"/>
      <c r="AM738" s="992"/>
      <c r="AN738" s="365" t="s">
        <v>398</v>
      </c>
      <c r="AO738" s="365"/>
      <c r="AP738" s="365"/>
      <c r="AQ738" s="365"/>
      <c r="AR738" s="998" t="s">
        <v>592</v>
      </c>
      <c r="AS738" s="999"/>
      <c r="AT738" s="999"/>
      <c r="AU738" s="999"/>
      <c r="AV738" s="999"/>
      <c r="AW738" s="999"/>
      <c r="AX738" s="1000"/>
    </row>
    <row r="739" spans="1:52" ht="24.75" customHeight="1" x14ac:dyDescent="0.2">
      <c r="A739" s="991" t="s">
        <v>397</v>
      </c>
      <c r="B739" s="209"/>
      <c r="C739" s="209"/>
      <c r="D739" s="210"/>
      <c r="E739" s="992" t="s">
        <v>592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9.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7.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7.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7.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7.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7.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hidden="1"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7.5" hidden="1"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7.5"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7.5"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7.5"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7.5"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7.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7.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7.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7.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9.650000000000006"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hidden="1"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18"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27.65"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27.65"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27.65"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65"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27.65"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65"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65"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65"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65"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7.65"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27.65"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27.65"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27.65"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65"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27.65"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65"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65"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65"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65"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7.65"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27.65"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27.65"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27.65"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7.65"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27.65"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7.65"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7.65"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7.65"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65"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7.65"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27.65"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27.65"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27.65"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7.65"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27.65"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7.65"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7.65"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7.65"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7.65"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7.65"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27.65"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27.65"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27.4"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65"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7.65"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65"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65"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65"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65"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7.65"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27.65"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65"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7.65"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65"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65"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65"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65"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65"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65"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7.65"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40"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27.65"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65"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27.65"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65"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65"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65"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65"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65"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65"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7.65"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27.65"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65"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27.65"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65"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65"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65"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65"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65"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65"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7.65"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27.65"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7.65"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7.65"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7.65"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7.65"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7.65"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7.65"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7.65"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7.65"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7.65"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797" priority="14003">
      <formula>IF(RIGHT(TEXT(AD14,"0.#"),1)=".",FALSE,TRUE)</formula>
    </cfRule>
    <cfRule type="expression" dxfId="2796" priority="14004">
      <formula>IF(RIGHT(TEXT(AD14,"0.#"),1)=".",TRUE,FALSE)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P14:AC17 AD15:AX15 AK14:AQ14 AD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40" max="16383"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564</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CDB4C3B-E786-477D-A22A-CD463642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0604C4-0237-448A-B5F5-9F86A5076BFD}">
  <ds:schemaRefs>
    <ds:schemaRef ds:uri="http://schemas.microsoft.com/sharepoint/v3/contenttype/forms"/>
  </ds:schemaRefs>
</ds:datastoreItem>
</file>

<file path=customXml/itemProps3.xml><?xml version="1.0" encoding="utf-8"?>
<ds:datastoreItem xmlns:ds="http://schemas.openxmlformats.org/officeDocument/2006/customXml" ds:itemID="{29E47A86-519F-48F7-899A-318EDEDBA697}">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2020-05-08T01:54:43Z</cp:lastPrinted>
  <dcterms:created xsi:type="dcterms:W3CDTF">2012-03-13T00:50:25Z</dcterms:created>
  <dcterms:modified xsi:type="dcterms:W3CDTF">2020-07-31T05:02:15Z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