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<sst xmlns="http://schemas.openxmlformats.org/spreadsheetml/2006/main" count="3015" uniqueCount="652">
  <si>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</si>
  <si>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</si>
  <si>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</si>
  <si>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</si>
  <si>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</si>
  <si>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</si>
  <si>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</si>
  <si>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</si>
  <si>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</si>
  <si>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</si>
  <si>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</si>
  <si>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</si>
  <si>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</si>
  <si>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</si>
  <si>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</si>
  <si>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</si>
  <si>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</si>
  <si>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</si>
  <si>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</si>
  <si>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</si>
  <si>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</si>
  <si>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</si>
  <si>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</si>
  <si>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</si>
  <si>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</si>
  <si>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</si>
  <si>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</si>
  <si>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</si>
  <si>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</si>
  <si>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</si>
  <si>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</si>
  <si>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</si>
  <si>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</si>
  <si>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</si>
  <si>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</si>
  <si>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</si>
  <si>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</si>
  <si>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</si>
  <si>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</si>
  <si>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</si>
  <si>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</si>
  <si>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</si>
  <si>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</si>
  <si>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</si>
  <si>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</si>
  <si>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</si>
  <si>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</si>
  <si>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</si>
  <si>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</si>
  <si>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</si>
  <si>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</si>
  <si>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</si>
  <si>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</si>
  <si>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</si>
  <si>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</si>
  <si>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</si>
  <si>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</si>
  <si>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</si>
  <si>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</si>
  <si>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</si>
  <si>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</si>
  <si>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</si>
  <si>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</si>
  <si>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</si>
  <si>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</si>
  <si>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</si>
  <si>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</si>
  <si>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</si>
  <si>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</si>
  <si>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</si>
  <si>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</si>
  <si>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</si>
  <si>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</si>
  <si>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</si>
  <si>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</si>
  <si>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</si>
  <si>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</si>
  <si>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</si>
  <si>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</si>
  <si>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</si>
  <si>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</si>
  <si>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</si>
  <si>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</si>
  <si>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</si>
  <si>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</si>
  <si>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</si>
  <si>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</si>
  <si>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</si>
  <si>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</si>
  <si>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</si>
  <si>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</si>
  <si>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</si>
  <si>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</si>
  <si>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</si>
  <si>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</si>
  <si>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</si>
  <si>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</si>
  <si>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</si>
  <si>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</si>
  <si>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</si>
  <si>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</si>
  <si>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</si>
  <si>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</si>
  <si>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</si>
  <si>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</si>
  <si>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</si>
  <si>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</si>
  <si>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</si>
  <si>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</si>
  <si>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</si>
  <si>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</si>
  <si>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</si>
  <si>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</si>
  <si>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</si>
  <si>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</si>
  <si>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</si>
  <si>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</si>
  <si>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</si>
  <si>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</si>
  <si>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</si>
  <si>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</si>
  <si>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</si>
  <si>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</si>
  <si>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</si>
  <si>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</si>
  <si>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</si>
  <si>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</si>
  <si>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</si>
  <si>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</si>
  <si>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</si>
  <si>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</si>
  <si>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</si>
  <si>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</si>
  <si>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</si>
  <si>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</si>
  <si>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</si>
  <si>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</si>
  <si>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</si>
  <si>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</si>
  <si>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</si>
  <si>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</si>
  <si>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</si>
  <si>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</si>
  <si>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</si>
  <si>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</si>
  <si>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</si>
  <si>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</si>
  <si>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</si>
  <si>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</si>
  <si>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</si>
  <si>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</si>
  <si>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</si>
  <si>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</si>
  <si>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</si>
  <si>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</si>
  <si>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</si>
  <si>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</si>
  <si>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</si>
  <si>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</si>
  <si>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</si>
  <si>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</si>
  <si>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</si>
  <si>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</si>
  <si>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</si>
  <si>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</si>
  <si>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</si>
  <si>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</si>
  <si>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</si>
  <si>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</si>
  <si>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</si>
  <si>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</si>
  <si>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</si>
  <si>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</si>
  <si>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</si>
  <si>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</si>
  <si>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</si>
  <si>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</si>
  <si>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</si>
  <si>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</si>
  <si>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</si>
  <si>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</si>
  <si>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</si>
  <si>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</si>
  <si>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</si>
  <si>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</si>
  <si>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</si>
  <si>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</si>
  <si>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</si>
  <si>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</si>
  <si>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</si>
  <si>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</si>
  <si>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</si>
  <si>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</si>
  <si>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</si>
  <si>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</si>
  <si>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</si>
  <si>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</si>
  <si>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</si>
  <si>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</si>
  <si>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</si>
  <si>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</si>
  <si>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</si>
  <si>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</si>
  <si>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</si>
  <si>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</si>
  <si>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</si>
  <si>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</si>
  <si>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</si>
  <si>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</si>
  <si>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</si>
  <si>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</si>
  <si>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</si>
  <si>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</si>
  <si>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</si>
  <si>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</si>
  <si>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</si>
  <si>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</si>
  <si>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</si>
  <si>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</si>
  <si>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</si>
  <si>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</si>
  <si>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</si>
  <si>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</si>
  <si>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</si>
  <si>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</si>
  <si>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</si>
  <si>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</si>
  <si>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</si>
  <si>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</si>
  <si>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</si>
  <si>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</si>
  <si>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</si>
  <si>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</si>
  <si>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</si>
  <si>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</si>
  <si>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</si>
  <si>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</si>
  <si>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</si>
  <si>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</si>
  <si>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</si>
  <si>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</si>
  <si>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</si>
  <si>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</si>
  <si>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</si>
  <si>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</si>
  <si>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</si>
  <si>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</si>
  <si>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</si>
  <si>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</si>
  <si>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</si>
  <si>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</si>
  <si>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</si>
  <si>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</si>
  <si>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</si>
  <si>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</si>
  <si>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</si>
  <si>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</si>
  <si>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</si>
  <si>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</si>
  <si>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</si>
  <si>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</si>
  <si>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</si>
  <si>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</si>
  <si>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</si>
  <si>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</si>
  <si>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</si>
  <si>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</si>
  <si>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</si>
  <si>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</si>
  <si>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</si>
  <si>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</si>
  <si>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</si>
  <si>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</si>
  <si>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</si>
  <si>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</si>
  <si>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</si>
  <si>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</si>
  <si>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</si>
  <si>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</si>
  <si>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</si>
  <si>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</si>
  <si>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</si>
  <si>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</si>
  <si>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</si>
  <si>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</si>
  <si>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</si>
  <si>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</si>
  <si>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</si>
  <si>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</si>
  <si>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</si>
  <si>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</si>
  <si>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</si>
  <si>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</si>
  <si>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</si>
  <si>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</si>
  <si>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</si>
  <si>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</si>
  <si>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</si>
  <si>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</si>
  <si>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</si>
  <si>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</si>
  <si>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</si>
  <si>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</si>
  <si>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</si>
  <si>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</si>
  <si>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</si>
  <si>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</si>
  <si>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</si>
  <si>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</si>
  <si>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</si>
  <si>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</si>
  <si>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</si>
  <si>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</si>
  <si>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</si>
  <si>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</si>
  <si>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</si>
  <si>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</si>
  <si>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</si>
  <si>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</si>
  <si>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</si>
  <si>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</si>
  <si>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</si>
  <si>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</si>
  <si>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</si>
  <si>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</si>
  <si>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</si>
  <si>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</si>
  <si>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</si>
  <si>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</si>
  <si>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</si>
  <si>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</si>
  <si>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</si>
  <si>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</si>
  <si>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</si>
  <si>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</si>
  <si>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</si>
  <si>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</si>
  <si>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</si>
  <si>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</si>
  <si>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</si>
  <si>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</si>
  <si>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</si>
  <si>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</si>
  <si>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</si>
  <si>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</si>
  <si>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</si>
  <si>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</si>
  <si>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</si>
  <si>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</si>
  <si>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</si>
  <si>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</si>
  <si>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</si>
  <si>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</si>
  <si>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</si>
  <si>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</si>
  <si>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</si>
  <si>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</si>
  <si>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</si>
  <si>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</si>
  <si>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</si>
  <si>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</si>
  <si>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</si>
  <si>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</si>
  <si>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</si>
  <si>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</si>
  <si>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</si>
  <si>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</si>
  <si>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</si>
  <si>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</si>
  <si>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</si>
  <si>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</si>
  <si>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</si>
  <si>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</si>
  <si>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</si>
  <si>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</si>
  <si>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</si>
  <si>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</si>
  <si>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</si>
  <si>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</si>
  <si>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</si>
  <si>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</si>
  <si>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</si>
  <si>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</si>
  <si>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</si>
  <si>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</si>
  <si>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</si>
  <si>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</si>
  <si>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</si>
  <si>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</si>
  <si>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</si>
  <si>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</si>
  <si>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</si>
  <si>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</si>
  <si>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</si>
  <si>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</si>
  <si>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</si>
  <si>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</si>
  <si>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</si>
  <si>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</si>
  <si>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</si>
  <si>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</si>
  <si>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</si>
  <si>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</si>
  <si>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</si>
  <si>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</si>
  <si>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</si>
  <si>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</si>
  <si>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</si>
  <si>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</si>
  <si>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</si>
  <si>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</si>
  <si>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</si>
  <si>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</si>
  <si>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</si>
  <si>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</si>
  <si>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</si>
  <si>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</si>
  <si>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</si>
  <si>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</si>
  <si>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</si>
  <si>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</si>
  <si>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</si>
  <si>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</si>
  <si>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</si>
  <si>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</si>
  <si>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</si>
  <si>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</si>
  <si>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</si>
  <si>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</si>
  <si>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</si>
  <si>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</si>
  <si>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</si>
  <si>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</si>
  <si>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</si>
  <si>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</si>
  <si>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</si>
  <si>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</si>
  <si>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</si>
  <si>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</si>
  <si>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</si>
  <si>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</si>
  <si>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</si>
  <si>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</si>
  <si>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</si>
  <si>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</si>
  <si>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</si>
  <si>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</si>
  <si>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</si>
  <si>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</si>
  <si>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</si>
  <si>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</si>
  <si>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</si>
  <si>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</si>
  <si>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</si>
  <si>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</si>
  <si>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</si>
  <si>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</si>
  <si>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</si>
  <si>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</si>
  <si>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</si>
  <si>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</si>
  <si>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</si>
  <si>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</si>
  <si>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</si>
  <si>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</si>
  <si>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</si>
  <si>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</si>
  <si>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</si>
  <si>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</si>
  <si>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</si>
  <si>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</si>
  <si>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</si>
  <si>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</si>
  <si>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</si>
  <si>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</si>
  <si>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</si>
  <si>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</si>
  <si>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</si>
  <si>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</si>
  <si>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</si>
  <si>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</si>
  <si>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</si>
  <si>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</si>
  <si>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</si>
  <si>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</si>
  <si>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</si>
  <si>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</si>
  <si>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</si>
  <si>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</si>
  <si>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</si>
  <si>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</si>
  <si>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</si>
  <si>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</si>
  <si>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</si>
  <si>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</si>
  <si>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</si>
  <si>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</si>
  <si>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</si>
  <si>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</si>
  <si>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</si>
  <si>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</si>
  <si>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</si>
  <si>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</si>
  <si>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</si>
  <si>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</si>
  <si>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</si>
  <si>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</si>
  <si>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</si>
  <si>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</si>
  <si>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</si>
  <si>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</si>
  <si>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</si>
  <si>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</si>
  <si>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</si>
  <si>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</si>
  <si>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</si>
  <si>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</si>
  <si>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</si>
  <si>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</si>
  <si>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</si>
  <si>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</si>
  <si>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</si>
  <si>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</si>
  <si>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</si>
  <si>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</si>
  <si>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</si>
  <si>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</si>
  <si>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</si>
  <si>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</si>
  <si>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</si>
  <si>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</si>
  <si>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</si>
  <si>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</si>
  <si>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</si>
  <si>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</si>
  <si>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</si>
  <si>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</si>
  <si>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</si>
  <si>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</si>
  <si>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</si>
  <si>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</si>
  <si>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</si>
  <si>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</si>
  <si>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</si>
  <si>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</si>
  <si>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</si>
  <si>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</si>
  <si>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</si>
  <si>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</si>
  <si>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</si>
  <si>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</si>
  <si>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</si>
  <si>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</si>
  <si>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</si>
  <si>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</si>
  <si>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</si>
  <si>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</si>
  <si>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</si>
  <si>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</si>
  <si>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</si>
  <si>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</si>
  <si>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</si>
  <si>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</si>
  <si>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</si>
  <si>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商店街活性化・観光消費創出事業</t>
    <phoneticPr fontId="5"/>
  </si>
  <si>
    <t>○</t>
  </si>
  <si>
    <t>中小小売商業振興法第5条
商店街の活性化のための地域住民の需要に応じた事業活動の促進に関する法律第11条
中心市街地の活性化に関する法律第14条第3項</t>
    <phoneticPr fontId="5"/>
  </si>
  <si>
    <t>地域と連携して魅力的な商業・サービス業の環境整備等を行い、インバウンドや観光といった新たな需要を効果的に取り込む商店街の取組を支援する。</t>
    <phoneticPr fontId="5"/>
  </si>
  <si>
    <t>①免税対応施設やWi-Fi設備、ゲストハウスの整備、店舗の多言語対応といった、インバウンドや観光等の新たな需要を効果的に取り込むために必要な商店街の環境整備について、消費の喚起につながる実効性のある取組を支援する。（補助率：2/3以内）
②地元グルメや食材の活用、茶道や料理等の日本文化の体験、世界遺産や産業観光と連携したイベントといった、イベントや観光等の新たな需要を効果的に取り込むために必要な商店街いの取組について、消費の喚起につながる実効性のある取組を支援する。（補助率：2/3以内）
③商店街が直面する消費ニーズの変化などの構造的な課題に対し、商店街の魅力を向上させ、より実効性の高い取組となるよう、取組を実施する商店街に対する専門家の派遣を支援する。（補助率：定額）</t>
    <phoneticPr fontId="5"/>
  </si>
  <si>
    <t>-</t>
    <phoneticPr fontId="5"/>
  </si>
  <si>
    <t>-</t>
    <phoneticPr fontId="5"/>
  </si>
  <si>
    <t>-</t>
    <phoneticPr fontId="5"/>
  </si>
  <si>
    <t>-</t>
    <phoneticPr fontId="5"/>
  </si>
  <si>
    <t>中小企業経営支援等対策費補助金</t>
    <phoneticPr fontId="5"/>
  </si>
  <si>
    <t>％</t>
    <phoneticPr fontId="5"/>
  </si>
  <si>
    <t>補助事業者による実績報告</t>
    <phoneticPr fontId="5"/>
  </si>
  <si>
    <t>補助金執行件数</t>
    <phoneticPr fontId="5"/>
  </si>
  <si>
    <t>件</t>
    <rPh sb="0" eb="1">
      <t>ケン</t>
    </rPh>
    <phoneticPr fontId="5"/>
  </si>
  <si>
    <t>千円/件</t>
    <rPh sb="0" eb="2">
      <t>センエン</t>
    </rPh>
    <rPh sb="3" eb="4">
      <t>ケン</t>
    </rPh>
    <phoneticPr fontId="5"/>
  </si>
  <si>
    <t>　　X/Y</t>
    <phoneticPr fontId="5"/>
  </si>
  <si>
    <t>-</t>
  </si>
  <si>
    <t>-</t>
    <phoneticPr fontId="5"/>
  </si>
  <si>
    <t>5 中小企業・地域経済</t>
    <phoneticPr fontId="5"/>
  </si>
  <si>
    <t>5-1　経営革新・創業促進</t>
    <phoneticPr fontId="5"/>
  </si>
  <si>
    <t>社</t>
    <rPh sb="0" eb="1">
      <t>シャ</t>
    </rPh>
    <phoneticPr fontId="5"/>
  </si>
  <si>
    <t>本事業では、商店街における売上高等の増加が見込まれる事業に対して補助を行うため、商店街内の中小企業・小規模事業者の黒字化に資するものと考えられる。</t>
    <phoneticPr fontId="5"/>
  </si>
  <si>
    <t>商店街は地域コミュニティの担い手として、公共的な機能も持っており、その活性化は地域経済の発展に資するとともに地域住民の利便性に不可欠である</t>
    <phoneticPr fontId="5"/>
  </si>
  <si>
    <t>消費税率の引き上げに伴い、商店街の消費が落ち込まないよう消費喚起を目的としたものであり、国で行うことが適当。</t>
    <rPh sb="0" eb="3">
      <t>ショウヒゼイ</t>
    </rPh>
    <rPh sb="3" eb="4">
      <t>リツ</t>
    </rPh>
    <rPh sb="5" eb="6">
      <t>ヒ</t>
    </rPh>
    <rPh sb="7" eb="8">
      <t>ア</t>
    </rPh>
    <rPh sb="10" eb="11">
      <t>トモナ</t>
    </rPh>
    <rPh sb="13" eb="16">
      <t>ショウテンガイ</t>
    </rPh>
    <rPh sb="17" eb="19">
      <t>ショウヒ</t>
    </rPh>
    <rPh sb="20" eb="21">
      <t>オ</t>
    </rPh>
    <rPh sb="22" eb="23">
      <t>コ</t>
    </rPh>
    <rPh sb="28" eb="30">
      <t>ショウヒ</t>
    </rPh>
    <rPh sb="30" eb="32">
      <t>カンキ</t>
    </rPh>
    <rPh sb="33" eb="35">
      <t>モクテキ</t>
    </rPh>
    <rPh sb="44" eb="45">
      <t>コク</t>
    </rPh>
    <rPh sb="46" eb="47">
      <t>オコナ</t>
    </rPh>
    <rPh sb="51" eb="53">
      <t>テキトウ</t>
    </rPh>
    <phoneticPr fontId="5"/>
  </si>
  <si>
    <t>事業の採択に当たっては、公募を実施し、審査基準に基づき、外部評価者による第三者の評価により採択先を選定する。</t>
    <phoneticPr fontId="5"/>
  </si>
  <si>
    <t>補助上限額、補助率等を適切に設定するとともに、補助対象経費を限定することで、受益者が応分の負担を伴うこととしている。</t>
    <phoneticPr fontId="5"/>
  </si>
  <si>
    <t>採択、交付決定時において、コスト水準の妥当性のチェックを行う。</t>
    <phoneticPr fontId="5"/>
  </si>
  <si>
    <t>直接補助である。</t>
    <phoneticPr fontId="5"/>
  </si>
  <si>
    <t>公募要領等で補助対象経費を明確化した上で、事業採択に当たっては、費目・使途の必要性をチェックする。また、使途が不明瞭なものを補助対象としないため確定検査を厳密に実施する。</t>
    <phoneticPr fontId="5"/>
  </si>
  <si>
    <t>事業実施者は、入札・相見積もりを行い費用削減に努める。</t>
    <phoneticPr fontId="5"/>
  </si>
  <si>
    <t>「経済財政運営と改革の基本方針2019」等にも記載されている地域商店街の活性化を目的としており、優先度が高い。</t>
    <rPh sb="30" eb="32">
      <t>チイキ</t>
    </rPh>
    <phoneticPr fontId="5"/>
  </si>
  <si>
    <t>‐</t>
  </si>
  <si>
    <t>無</t>
  </si>
  <si>
    <t>-</t>
    <phoneticPr fontId="5"/>
  </si>
  <si>
    <t>-</t>
    <phoneticPr fontId="5"/>
  </si>
  <si>
    <t>新町商工連盟
株式会社シャンテ
一般社団法人井原デニムストリート</t>
    <phoneticPr fontId="5"/>
  </si>
  <si>
    <t>川越立門前商栄会
ＴＫＭ株式会社</t>
    <phoneticPr fontId="5"/>
  </si>
  <si>
    <t>新潟市古町七番町商店街振興組合
新潟古町まちづくり株式会社</t>
    <phoneticPr fontId="5"/>
  </si>
  <si>
    <t>福知山広小路商店街振興組合
有限会社鳥名子</t>
    <phoneticPr fontId="5"/>
  </si>
  <si>
    <t>協同組合元町エスエス会</t>
    <phoneticPr fontId="5"/>
  </si>
  <si>
    <t>飫肥商店会
株式会社 Nazuna
株式会社 大地</t>
    <phoneticPr fontId="5"/>
  </si>
  <si>
    <t>堺東商店街連合会
堺東中瓦町商店街振興組合
堺銀座商店街組合
堺銀座西商店街振興組合
堺東駅前商店街振興組合</t>
    <phoneticPr fontId="5"/>
  </si>
  <si>
    <t>日高町商店会連合会
有限会社アゴラ企画</t>
    <phoneticPr fontId="5"/>
  </si>
  <si>
    <t>静岡市中央商店街連合会
株式会社CSATravel</t>
    <phoneticPr fontId="5"/>
  </si>
  <si>
    <t>阿久根駅前通り会　
一般社団法人あくね夢のまちプロジェクト</t>
    <phoneticPr fontId="5"/>
  </si>
  <si>
    <t>川越立門前商栄会とＴＫＭ株式会社が連携し旧鶴川座を再生・利活用した賑わい復活事業</t>
    <phoneticPr fontId="5"/>
  </si>
  <si>
    <t>古き時代の栄華に触れる井原デニムで元気なまちの再興事業</t>
  </si>
  <si>
    <t>古町まちなか観光強化・商店街消費拡充事業</t>
  </si>
  <si>
    <t>明智光秀の城下町に残る２つの歴史的建造物を活用した飲食店、宿泊施設、土産物店事業</t>
  </si>
  <si>
    <t>多世代・インバウンドに対応した来街者サービス向上事業　～パークレットの整備とユニークベニューとしての地位獲得による“元町らしさ”の強化と新たな価値の創造</t>
  </si>
  <si>
    <t>歴史的観光資源の武家屋敷等を拠点とした商店会活性化事業</t>
  </si>
  <si>
    <t>「百舌鳥・古市古墳群」の世界文化遺産登録に向けた堺東商店街環境整備事業</t>
  </si>
  <si>
    <t>文化芸術の力を活用した商店街活性化事業</t>
  </si>
  <si>
    <t>商店街連合と連携した街中の商業ビルの空き室をホテルにリノベーションする「ビル泊」事業</t>
  </si>
  <si>
    <t>阿久根駅前通り会の活性化を目指すインバウンド・観光宿泊施設を整備する「みどこいかん」プロジェクト</t>
  </si>
  <si>
    <t>川越立門前商栄会とＴＫＭ株式会社が連携し旧鶴川座を再生・利活用した賑わい復活事業</t>
  </si>
  <si>
    <t>補助金等交付</t>
  </si>
  <si>
    <t>-</t>
    <phoneticPr fontId="5"/>
  </si>
  <si>
    <t>-</t>
    <phoneticPr fontId="5"/>
  </si>
  <si>
    <t>-</t>
    <phoneticPr fontId="5"/>
  </si>
  <si>
    <t>A.川越立門前商栄会
ＴＫＭ株式会社</t>
    <phoneticPr fontId="5"/>
  </si>
  <si>
    <t>施設整備費</t>
    <rPh sb="0" eb="2">
      <t>シセツ</t>
    </rPh>
    <rPh sb="2" eb="5">
      <t>セイビヒ</t>
    </rPh>
    <phoneticPr fontId="5"/>
  </si>
  <si>
    <t>内装工事、設備工事、外構工事　等</t>
    <phoneticPr fontId="5"/>
  </si>
  <si>
    <t>謝金</t>
    <rPh sb="0" eb="2">
      <t>シャキン</t>
    </rPh>
    <phoneticPr fontId="5"/>
  </si>
  <si>
    <t>旅費</t>
    <rPh sb="0" eb="2">
      <t>リョヒ</t>
    </rPh>
    <phoneticPr fontId="5"/>
  </si>
  <si>
    <t>専門家派遣事業に係る専門家への謝金</t>
    <rPh sb="0" eb="3">
      <t>センモンカ</t>
    </rPh>
    <rPh sb="3" eb="5">
      <t>ハケン</t>
    </rPh>
    <rPh sb="5" eb="7">
      <t>ジギョウ</t>
    </rPh>
    <rPh sb="8" eb="9">
      <t>カカ</t>
    </rPh>
    <rPh sb="10" eb="13">
      <t>センモンカ</t>
    </rPh>
    <rPh sb="15" eb="17">
      <t>シャキン</t>
    </rPh>
    <phoneticPr fontId="5"/>
  </si>
  <si>
    <t>専門家派遣事業に係る専門家の旅費</t>
    <rPh sb="0" eb="3">
      <t>センモンカ</t>
    </rPh>
    <rPh sb="3" eb="5">
      <t>ハケン</t>
    </rPh>
    <rPh sb="5" eb="7">
      <t>ジギョウ</t>
    </rPh>
    <rPh sb="8" eb="9">
      <t>カカ</t>
    </rPh>
    <rPh sb="10" eb="13">
      <t>センモンカ</t>
    </rPh>
    <rPh sb="14" eb="16">
      <t>リョヒ</t>
    </rPh>
    <phoneticPr fontId="5"/>
  </si>
  <si>
    <t>－</t>
    <phoneticPr fontId="5"/>
  </si>
  <si>
    <t>-</t>
    <phoneticPr fontId="5"/>
  </si>
  <si>
    <t>（X）執行額／（Ｙ）執行件数　　　　　　　　　　　　　　　</t>
    <phoneticPr fontId="5"/>
  </si>
  <si>
    <t>-</t>
    <phoneticPr fontId="5"/>
  </si>
  <si>
    <t>-</t>
    <phoneticPr fontId="5"/>
  </si>
  <si>
    <t>-</t>
    <phoneticPr fontId="5"/>
  </si>
  <si>
    <t>-</t>
    <phoneticPr fontId="5"/>
  </si>
  <si>
    <t>3,218,716,820/70</t>
    <phoneticPr fontId="5"/>
  </si>
  <si>
    <t>3,000,000,000/60</t>
    <phoneticPr fontId="5"/>
  </si>
  <si>
    <t>-</t>
    <phoneticPr fontId="5"/>
  </si>
  <si>
    <t>-</t>
    <phoneticPr fontId="5"/>
  </si>
  <si>
    <t>-</t>
    <phoneticPr fontId="5"/>
  </si>
  <si>
    <t>「未来投資戦略2018－「Society 5.0」「データ駆動型社会」への変革－（平成30年6月15日閣議決定）
「未来投資戦略2017－Society 5.0の実現に向けた改革－」（平成29年6月9日閣議決定）
「まち・ひと・しごと創生基本方針2019」（令和元年6月21日閣議決定）
「まち・ひと・しごと創生基本方針2018」（平成30年6月15日閣議決定）
「まち・ひと・しごと創生基本方針2017」（平成29年6月9日閣議決定）
「まち・ひと・しごと創生総合戦略2016」（平成28年12月22日閣議決定）
「中心市街地の活性化を図るための基本的な方針」
（中心市街地の活性化に関する法律第8条に規定、令和2年3月31日一部変更閣議決定）
「明日の日本を支える観光ビジョン」（平成28年3月30日明日の日本を支える観光ビジョン構想会議）</t>
    <rPh sb="119" eb="121">
      <t>キホン</t>
    </rPh>
    <rPh sb="121" eb="123">
      <t>ホウシン</t>
    </rPh>
    <rPh sb="129" eb="131">
      <t>レイワ</t>
    </rPh>
    <rPh sb="131" eb="132">
      <t>ガン</t>
    </rPh>
    <rPh sb="156" eb="158">
      <t>キホン</t>
    </rPh>
    <rPh sb="158" eb="160">
      <t>ホウシン</t>
    </rPh>
    <rPh sb="305" eb="307">
      <t>レイワ</t>
    </rPh>
    <phoneticPr fontId="5"/>
  </si>
  <si>
    <t>黒字中小企業・小規模事業者数
（2020年までに黒字中小企業・小規模事業者を70万社から140万社に増やす）</t>
    <phoneticPr fontId="5"/>
  </si>
  <si>
    <t>中小企業庁
地域経済産業グループ</t>
    <rPh sb="6" eb="8">
      <t>チイキ</t>
    </rPh>
    <rPh sb="8" eb="10">
      <t>ケイザイ</t>
    </rPh>
    <rPh sb="10" eb="12">
      <t>サンギョウ</t>
    </rPh>
    <phoneticPr fontId="5"/>
  </si>
  <si>
    <t>商業課
中心市街地活性化室</t>
    <rPh sb="4" eb="6">
      <t>チュウシン</t>
    </rPh>
    <rPh sb="6" eb="9">
      <t>シガイチ</t>
    </rPh>
    <rPh sb="9" eb="12">
      <t>カッセイカ</t>
    </rPh>
    <rPh sb="12" eb="13">
      <t>シツ</t>
    </rPh>
    <phoneticPr fontId="5"/>
  </si>
  <si>
    <t>課長　青木　朋人
室長　青木　朋人</t>
    <rPh sb="9" eb="11">
      <t>シツチョウ</t>
    </rPh>
    <rPh sb="12" eb="14">
      <t>アオキ</t>
    </rPh>
    <rPh sb="15" eb="17">
      <t>トモヒト</t>
    </rPh>
    <phoneticPr fontId="5"/>
  </si>
  <si>
    <t>事業全体として、売上の変動が、他と比べ良好に推移している割合50％</t>
    <phoneticPr fontId="5"/>
  </si>
  <si>
    <t>事業全体として、売上の変動が、他と比べ良好に推移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</si>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</sst>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1" xfId="0" quotePrefix="1"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742</xdr:row>
      <xdr:rowOff>19050</xdr:rowOff>
    </xdr:from>
    <xdr:to>
      <xdr:col>36</xdr:col>
      <xdr:colOff>48069</xdr:colOff>
      <xdr:row>750</xdr:row>
      <xdr:rowOff>150831</xdr:rowOff>
    </xdr:to>
    <xdr:grpSp>
      <xdr:nvGrpSpPr>
        <xdr:cNvPr id="2" name="グループ化 1"/>
        <xdr:cNvGrpSpPr/>
      </xdr:nvGrpSpPr>
      <xdr:grpSpPr>
        <a:xfrm>
          <a:off x="3641725" y="34499550"/>
          <a:ext cx="3035744" cy="2963881"/>
          <a:chOff x="3796083" y="59564394"/>
          <a:chExt cx="3416858" cy="3172801"/>
        </a:xfrm>
      </xdr:grpSpPr>
      <xdr:grpSp>
        <xdr:nvGrpSpPr>
          <xdr:cNvPr id="3" name="グループ化 2"/>
          <xdr:cNvGrpSpPr/>
        </xdr:nvGrpSpPr>
        <xdr:grpSpPr>
          <a:xfrm>
            <a:off x="3796083" y="59564394"/>
            <a:ext cx="3416858" cy="3172801"/>
            <a:chOff x="3743464" y="59876697"/>
            <a:chExt cx="3367162" cy="3260499"/>
          </a:xfrm>
        </xdr:grpSpPr>
        <xdr:sp macro="" textlink="">
          <xdr:nvSpPr>
            <xdr:cNvPr id="5" name="大かっこ 4"/>
            <xdr:cNvSpPr/>
          </xdr:nvSpPr>
          <xdr:spPr>
            <a:xfrm>
              <a:off x="4027782" y="60516546"/>
              <a:ext cx="2798526" cy="575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商店街支援補助金の交付</a:t>
              </a:r>
              <a:endParaRPr lang="ja-JP" altLang="ja-JP">
                <a:effectLst/>
              </a:endParaRPr>
            </a:p>
          </xdr:txBody>
        </xdr:sp>
        <xdr:cxnSp macro="">
          <xdr:nvCxnSpPr>
            <xdr:cNvPr id="6" name="直線コネクタ 5"/>
            <xdr:cNvCxnSpPr/>
          </xdr:nvCxnSpPr>
          <xdr:spPr>
            <a:xfrm>
              <a:off x="5427045" y="61051818"/>
              <a:ext cx="0" cy="532214"/>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71140" y="61707757"/>
              <a:ext cx="1833740" cy="220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　</a:t>
              </a:r>
              <a:r>
                <a:rPr kumimoji="1" lang="en-US" altLang="ja-JP" sz="1100"/>
                <a:t>2/3</a:t>
              </a:r>
              <a:r>
                <a:rPr kumimoji="1" lang="ja-JP" altLang="en-US" sz="1100"/>
                <a:t>、定数　</a:t>
              </a:r>
              <a:r>
                <a:rPr kumimoji="1" lang="en-US" altLang="ja-JP" sz="1100"/>
                <a:t>】</a:t>
              </a:r>
              <a:endParaRPr kumimoji="1" lang="ja-JP" altLang="en-US" sz="1100"/>
            </a:p>
          </xdr:txBody>
        </xdr:sp>
        <xdr:sp macro="" textlink="">
          <xdr:nvSpPr>
            <xdr:cNvPr id="8" name="大かっこ 7"/>
            <xdr:cNvSpPr/>
          </xdr:nvSpPr>
          <xdr:spPr>
            <a:xfrm>
              <a:off x="3991139" y="62538632"/>
              <a:ext cx="2871812" cy="59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公募により採択、交付決定された事業に対する補助事業実施</a:t>
              </a:r>
              <a:endParaRPr kumimoji="0" lang="en-US" altLang="ja-JP" sz="1100">
                <a:solidFill>
                  <a:schemeClr val="tx1"/>
                </a:solidFill>
                <a:effectLst/>
                <a:latin typeface="+mn-lt"/>
                <a:ea typeface="+mn-ea"/>
                <a:cs typeface="+mn-cs"/>
              </a:endParaRPr>
            </a:p>
          </xdr:txBody>
        </xdr:sp>
        <xdr:sp macro="" textlink="">
          <xdr:nvSpPr>
            <xdr:cNvPr id="9" name="正方形/長方形 8"/>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3,219</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4" name="正方形/長方形 3"/>
          <xdr:cNvSpPr/>
        </xdr:nvSpPr>
        <xdr:spPr>
          <a:xfrm>
            <a:off x="3796261" y="61549284"/>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商店街組織等（</a:t>
            </a:r>
            <a:r>
              <a:rPr kumimoji="1" lang="en-US" altLang="ja-JP" sz="1100">
                <a:solidFill>
                  <a:sysClr val="windowText" lastClr="000000"/>
                </a:solidFill>
              </a:rPr>
              <a:t>70</a:t>
            </a:r>
            <a:r>
              <a:rPr kumimoji="1" lang="ja-JP" altLang="en-US" sz="1100">
                <a:solidFill>
                  <a:sysClr val="windowText" lastClr="000000"/>
                </a:solidFill>
              </a:rPr>
              <a:t>件）</a:t>
            </a:r>
            <a:endParaRPr kumimoji="1" lang="en-US" altLang="ja-JP" sz="1100">
              <a:solidFill>
                <a:sysClr val="windowText" lastClr="000000"/>
              </a:solidFill>
            </a:endParaRPr>
          </a:p>
        </xdr:txBody>
      </xdr:sp>
    </xdr:grpSp>
    <xdr:clientData/>
  </xdr:twoCellAnchor>
  <xdr:twoCellAnchor>
    <xdr:from>
      <xdr:col>9</xdr:col>
      <xdr:colOff>0</xdr:colOff>
      <xdr:row>837</xdr:row>
      <xdr:rowOff>0</xdr:rowOff>
    </xdr:from>
    <xdr:to>
      <xdr:col>15</xdr:col>
      <xdr:colOff>28629</xdr:colOff>
      <xdr:row>837</xdr:row>
      <xdr:rowOff>933450</xdr:rowOff>
    </xdr:to>
    <xdr:sp macro="" textlink="">
      <xdr:nvSpPr>
        <xdr:cNvPr id="10" name="テキスト ボックス 9"/>
        <xdr:cNvSpPr txBox="1"/>
      </xdr:nvSpPr>
      <xdr:spPr>
        <a:xfrm>
          <a:off x="1800225" y="45043725"/>
          <a:ext cx="1228779" cy="933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n-ea"/>
              <a:ea typeface="+mn-ea"/>
            </a:rPr>
            <a:t>－</a:t>
          </a:r>
          <a:r>
            <a:rPr lang="en-US" altLang="ja-JP">
              <a:latin typeface="+mn-ea"/>
              <a:ea typeface="+mn-ea"/>
            </a:rPr>
            <a:t>1030001126906</a:t>
          </a:r>
          <a:endParaRPr lang="ja-JP" altLang="ja-JP">
            <a:effectLst/>
            <a:latin typeface="+mn-ea"/>
            <a:ea typeface="+mn-ea"/>
          </a:endParaRPr>
        </a:p>
      </xdr:txBody>
    </xdr:sp>
    <xdr:clientData/>
  </xdr:twoCellAnchor>
  <xdr:twoCellAnchor>
    <xdr:from>
      <xdr:col>8</xdr:col>
      <xdr:colOff>180975</xdr:colOff>
      <xdr:row>844</xdr:row>
      <xdr:rowOff>0</xdr:rowOff>
    </xdr:from>
    <xdr:to>
      <xdr:col>15</xdr:col>
      <xdr:colOff>9579</xdr:colOff>
      <xdr:row>845</xdr:row>
      <xdr:rowOff>38099</xdr:rowOff>
    </xdr:to>
    <xdr:sp macro="" textlink="">
      <xdr:nvSpPr>
        <xdr:cNvPr id="12" name="テキスト ボックス 11"/>
        <xdr:cNvSpPr txBox="1"/>
      </xdr:nvSpPr>
      <xdr:spPr>
        <a:xfrm>
          <a:off x="1781175" y="52511325"/>
          <a:ext cx="1228779" cy="6095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2013202000285</a:t>
          </a:r>
          <a:endParaRPr lang="ja-JP" altLang="ja-JP">
            <a:effectLst/>
            <a:latin typeface="+mj-ea"/>
            <a:ea typeface="+mj-ea"/>
          </a:endParaRPr>
        </a:p>
      </xdr:txBody>
    </xdr:sp>
    <xdr:clientData/>
  </xdr:twoCellAnchor>
  <xdr:twoCellAnchor>
    <xdr:from>
      <xdr:col>9</xdr:col>
      <xdr:colOff>0</xdr:colOff>
      <xdr:row>838</xdr:row>
      <xdr:rowOff>0</xdr:rowOff>
    </xdr:from>
    <xdr:to>
      <xdr:col>15</xdr:col>
      <xdr:colOff>28629</xdr:colOff>
      <xdr:row>838</xdr:row>
      <xdr:rowOff>742950</xdr:rowOff>
    </xdr:to>
    <xdr:sp macro="" textlink="">
      <xdr:nvSpPr>
        <xdr:cNvPr id="13" name="テキスト ボックス 12"/>
        <xdr:cNvSpPr txBox="1"/>
      </xdr:nvSpPr>
      <xdr:spPr>
        <a:xfrm>
          <a:off x="1800225" y="45986700"/>
          <a:ext cx="1228779" cy="742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8240001018299</a:t>
          </a:r>
        </a:p>
        <a:p>
          <a:pPr algn="ctr"/>
          <a:r>
            <a:rPr lang="en-US" altLang="ja-JP">
              <a:latin typeface="+mj-ea"/>
              <a:ea typeface="+mj-ea"/>
            </a:rPr>
            <a:t>1260005010604</a:t>
          </a:r>
          <a:endParaRPr lang="ja-JP" altLang="ja-JP">
            <a:effectLst/>
            <a:latin typeface="+mj-ea"/>
            <a:ea typeface="+mj-ea"/>
          </a:endParaRPr>
        </a:p>
      </xdr:txBody>
    </xdr:sp>
    <xdr:clientData/>
  </xdr:twoCellAnchor>
  <xdr:twoCellAnchor>
    <xdr:from>
      <xdr:col>9</xdr:col>
      <xdr:colOff>0</xdr:colOff>
      <xdr:row>843</xdr:row>
      <xdr:rowOff>19049</xdr:rowOff>
    </xdr:from>
    <xdr:to>
      <xdr:col>15</xdr:col>
      <xdr:colOff>28629</xdr:colOff>
      <xdr:row>844</xdr:row>
      <xdr:rowOff>9525</xdr:rowOff>
    </xdr:to>
    <xdr:sp macro="" textlink="">
      <xdr:nvSpPr>
        <xdr:cNvPr id="14" name="テキスト ボックス 13"/>
        <xdr:cNvSpPr txBox="1"/>
      </xdr:nvSpPr>
      <xdr:spPr>
        <a:xfrm>
          <a:off x="1800225" y="50873024"/>
          <a:ext cx="1228779" cy="16478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r>
            <a:rPr lang="en-US" altLang="ja-JP">
              <a:latin typeface="+mj-ea"/>
              <a:ea typeface="+mj-ea"/>
            </a:rPr>
            <a:t>4120105000350 </a:t>
          </a:r>
          <a:r>
            <a:rPr lang="ja-JP" altLang="en-US">
              <a:latin typeface="+mj-ea"/>
              <a:ea typeface="+mj-ea"/>
            </a:rPr>
            <a:t>－ </a:t>
          </a:r>
          <a:r>
            <a:rPr lang="en-US" altLang="ja-JP">
              <a:latin typeface="+mj-ea"/>
              <a:ea typeface="+mj-ea"/>
            </a:rPr>
            <a:t>8120105000355 8120105008910</a:t>
          </a:r>
          <a:endParaRPr lang="ja-JP" altLang="ja-JP">
            <a:effectLst/>
            <a:latin typeface="+mj-ea"/>
            <a:ea typeface="+mj-ea"/>
          </a:endParaRPr>
        </a:p>
      </xdr:txBody>
    </xdr:sp>
    <xdr:clientData/>
  </xdr:twoCellAnchor>
  <xdr:twoCellAnchor>
    <xdr:from>
      <xdr:col>9</xdr:col>
      <xdr:colOff>0</xdr:colOff>
      <xdr:row>845</xdr:row>
      <xdr:rowOff>0</xdr:rowOff>
    </xdr:from>
    <xdr:to>
      <xdr:col>15</xdr:col>
      <xdr:colOff>28629</xdr:colOff>
      <xdr:row>845</xdr:row>
      <xdr:rowOff>733425</xdr:rowOff>
    </xdr:to>
    <xdr:sp macro="" textlink="">
      <xdr:nvSpPr>
        <xdr:cNvPr id="16" name="テキスト ボックス 15"/>
        <xdr:cNvSpPr txBox="1"/>
      </xdr:nvSpPr>
      <xdr:spPr>
        <a:xfrm>
          <a:off x="1800225" y="53082825"/>
          <a:ext cx="1228779"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2080001021226</a:t>
          </a:r>
          <a:endParaRPr lang="ja-JP" altLang="ja-JP">
            <a:effectLst/>
            <a:latin typeface="+mj-ea"/>
            <a:ea typeface="+mj-ea"/>
          </a:endParaRPr>
        </a:p>
      </xdr:txBody>
    </xdr:sp>
    <xdr:clientData/>
  </xdr:twoCellAnchor>
  <xdr:twoCellAnchor>
    <xdr:from>
      <xdr:col>8</xdr:col>
      <xdr:colOff>171450</xdr:colOff>
      <xdr:row>842</xdr:row>
      <xdr:rowOff>9524</xdr:rowOff>
    </xdr:from>
    <xdr:to>
      <xdr:col>15</xdr:col>
      <xdr:colOff>54</xdr:colOff>
      <xdr:row>843</xdr:row>
      <xdr:rowOff>9524</xdr:rowOff>
    </xdr:to>
    <xdr:sp macro="" textlink="">
      <xdr:nvSpPr>
        <xdr:cNvPr id="17" name="テキスト ボックス 16"/>
        <xdr:cNvSpPr txBox="1"/>
      </xdr:nvSpPr>
      <xdr:spPr>
        <a:xfrm>
          <a:off x="1771650" y="50034824"/>
          <a:ext cx="1228779" cy="828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4160001020903 5160001015638</a:t>
          </a:r>
          <a:endParaRPr lang="ja-JP" altLang="ja-JP">
            <a:effectLst/>
            <a:latin typeface="+mj-ea"/>
            <a:ea typeface="+mj-ea"/>
          </a:endParaRPr>
        </a:p>
      </xdr:txBody>
    </xdr:sp>
    <xdr:clientData/>
  </xdr:twoCellAnchor>
  <xdr:twoCellAnchor>
    <xdr:from>
      <xdr:col>9</xdr:col>
      <xdr:colOff>0</xdr:colOff>
      <xdr:row>846</xdr:row>
      <xdr:rowOff>0</xdr:rowOff>
    </xdr:from>
    <xdr:to>
      <xdr:col>15</xdr:col>
      <xdr:colOff>28629</xdr:colOff>
      <xdr:row>846</xdr:row>
      <xdr:rowOff>828675</xdr:rowOff>
    </xdr:to>
    <xdr:sp macro="" textlink="">
      <xdr:nvSpPr>
        <xdr:cNvPr id="18" name="テキスト ボックス 17"/>
        <xdr:cNvSpPr txBox="1"/>
      </xdr:nvSpPr>
      <xdr:spPr>
        <a:xfrm>
          <a:off x="1800225" y="53825775"/>
          <a:ext cx="1228779" cy="828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latin typeface="+mj-ea"/>
              <a:ea typeface="+mj-ea"/>
            </a:rPr>
            <a:t>－</a:t>
          </a:r>
          <a:endParaRPr lang="en-US" altLang="ja-JP">
            <a:latin typeface="+mj-ea"/>
            <a:ea typeface="+mj-ea"/>
          </a:endParaRPr>
        </a:p>
        <a:p>
          <a:pPr algn="ctr"/>
          <a:r>
            <a:rPr lang="en-US" altLang="ja-JP">
              <a:latin typeface="+mj-ea"/>
              <a:ea typeface="+mj-ea"/>
            </a:rPr>
            <a:t>3340005008282</a:t>
          </a:r>
          <a:endParaRPr lang="ja-JP" altLang="ja-JP">
            <a:effectLst/>
            <a:latin typeface="+mj-ea"/>
            <a:ea typeface="+mj-ea"/>
          </a:endParaRPr>
        </a:p>
      </xdr:txBody>
    </xdr:sp>
    <xdr:clientData/>
  </xdr:twoCellAnchor>
  <xdr:twoCellAnchor>
    <xdr:from>
      <xdr:col>9</xdr:col>
      <xdr:colOff>0</xdr:colOff>
      <xdr:row>840</xdr:row>
      <xdr:rowOff>0</xdr:rowOff>
    </xdr:from>
    <xdr:to>
      <xdr:col>15</xdr:col>
      <xdr:colOff>28629</xdr:colOff>
      <xdr:row>841</xdr:row>
      <xdr:rowOff>9525</xdr:rowOff>
    </xdr:to>
    <xdr:sp macro="" textlink="">
      <xdr:nvSpPr>
        <xdr:cNvPr id="20" name="テキスト ボックス 19"/>
        <xdr:cNvSpPr txBox="1"/>
      </xdr:nvSpPr>
      <xdr:spPr>
        <a:xfrm>
          <a:off x="1800225" y="47691675"/>
          <a:ext cx="1228779" cy="847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5130005009944 3130002032736</a:t>
          </a:r>
          <a:endParaRPr lang="ja-JP" altLang="ja-JP">
            <a:effectLst/>
            <a:latin typeface="+mj-ea"/>
            <a:ea typeface="+mj-ea"/>
          </a:endParaRPr>
        </a:p>
      </xdr:txBody>
    </xdr:sp>
    <xdr:clientData/>
  </xdr:twoCellAnchor>
  <xdr:twoCellAnchor>
    <xdr:from>
      <xdr:col>9</xdr:col>
      <xdr:colOff>0</xdr:colOff>
      <xdr:row>838</xdr:row>
      <xdr:rowOff>761999</xdr:rowOff>
    </xdr:from>
    <xdr:to>
      <xdr:col>15</xdr:col>
      <xdr:colOff>28629</xdr:colOff>
      <xdr:row>840</xdr:row>
      <xdr:rowOff>19049</xdr:rowOff>
    </xdr:to>
    <xdr:sp macro="" textlink="">
      <xdr:nvSpPr>
        <xdr:cNvPr id="19" name="テキスト ボックス 18"/>
        <xdr:cNvSpPr txBox="1"/>
      </xdr:nvSpPr>
      <xdr:spPr>
        <a:xfrm>
          <a:off x="1800225" y="46748699"/>
          <a:ext cx="1228779" cy="962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6110005000937 1110001028433</a:t>
          </a:r>
          <a:endParaRPr lang="ja-JP" altLang="ja-JP">
            <a:effectLst/>
            <a:latin typeface="+mj-ea"/>
            <a:ea typeface="+mj-ea"/>
          </a:endParaRPr>
        </a:p>
      </xdr:txBody>
    </xdr:sp>
    <xdr:clientData/>
  </xdr:twoCellAnchor>
  <xdr:twoCellAnchor>
    <xdr:from>
      <xdr:col>9</xdr:col>
      <xdr:colOff>0</xdr:colOff>
      <xdr:row>841</xdr:row>
      <xdr:rowOff>0</xdr:rowOff>
    </xdr:from>
    <xdr:to>
      <xdr:col>15</xdr:col>
      <xdr:colOff>28629</xdr:colOff>
      <xdr:row>842</xdr:row>
      <xdr:rowOff>9525</xdr:rowOff>
    </xdr:to>
    <xdr:sp macro="" textlink="">
      <xdr:nvSpPr>
        <xdr:cNvPr id="21" name="テキスト ボックス 20"/>
        <xdr:cNvSpPr txBox="1"/>
      </xdr:nvSpPr>
      <xdr:spPr>
        <a:xfrm>
          <a:off x="1800225" y="48529875"/>
          <a:ext cx="1228779"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latin typeface="+mj-ea"/>
              <a:ea typeface="+mj-ea"/>
            </a:rPr>
            <a:t>3020005002490</a:t>
          </a:r>
          <a:endParaRPr lang="ja-JP" altLang="ja-JP">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346</v>
      </c>
      <c r="AP2" s="974"/>
      <c r="AQ2" s="974"/>
      <c r="AR2" s="78" t="str">
        <f>IF(OR(AO2="　", AO2=""), "", "-")</f>
        <v/>
      </c>
      <c r="AS2" s="975">
        <v>130</v>
      </c>
      <c r="AT2" s="975"/>
      <c r="AU2" s="975"/>
      <c r="AV2" s="51" t="str">
        <f>IF(AW2="", "", "-")</f>
        <v/>
      </c>
      <c r="AW2" s="920"/>
      <c r="AX2" s="920"/>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645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39" t="s">
        <v>423</v>
      </c>
      <c r="H5" s="840"/>
      <c r="I5" s="840"/>
      <c r="J5" s="840"/>
      <c r="K5" s="840"/>
      <c r="L5" s="840"/>
      <c r="M5" s="841" t="s">
        <v>66</v>
      </c>
      <c r="N5" s="842"/>
      <c r="O5" s="842"/>
      <c r="P5" s="842"/>
      <c r="Q5" s="842"/>
      <c r="R5" s="843"/>
      <c r="S5" s="844" t="s">
        <v>534</v>
      </c>
      <c r="T5" s="840"/>
      <c r="U5" s="840"/>
      <c r="V5" s="840"/>
      <c r="W5" s="840"/>
      <c r="X5" s="845"/>
      <c r="Y5" s="703" t="s">
        <v>3</v>
      </c>
      <c r="Z5" s="551"/>
      <c r="AA5" s="551"/>
      <c r="AB5" s="551"/>
      <c r="AC5" s="551"/>
      <c r="AD5" s="552"/>
      <c r="AE5" s="704" t="s">
        <v>646</v>
      </c>
      <c r="AF5" s="704"/>
      <c r="AG5" s="704"/>
      <c r="AH5" s="704"/>
      <c r="AI5" s="704"/>
      <c r="AJ5" s="704"/>
      <c r="AK5" s="704"/>
      <c r="AL5" s="704"/>
      <c r="AM5" s="704"/>
      <c r="AN5" s="704"/>
      <c r="AO5" s="704"/>
      <c r="AP5" s="705"/>
      <c r="AQ5" s="706" t="s">
        <v>647</v>
      </c>
      <c r="AR5" s="707"/>
      <c r="AS5" s="707"/>
      <c r="AT5" s="707"/>
      <c r="AU5" s="707"/>
      <c r="AV5" s="707"/>
      <c r="AW5" s="707"/>
      <c r="AX5" s="708"/>
    </row>
    <row r="6" spans="1:50" ht="39" customHeight="1" x14ac:dyDescent="0.2">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249.75" customHeight="1" x14ac:dyDescent="0.2">
      <c r="A7" s="503" t="s">
        <v>22</v>
      </c>
      <c r="B7" s="504"/>
      <c r="C7" s="504"/>
      <c r="D7" s="504"/>
      <c r="E7" s="504"/>
      <c r="F7" s="505"/>
      <c r="G7" s="506" t="s">
        <v>566</v>
      </c>
      <c r="H7" s="507"/>
      <c r="I7" s="507"/>
      <c r="J7" s="507"/>
      <c r="K7" s="507"/>
      <c r="L7" s="507"/>
      <c r="M7" s="507"/>
      <c r="N7" s="507"/>
      <c r="O7" s="507"/>
      <c r="P7" s="507"/>
      <c r="Q7" s="507"/>
      <c r="R7" s="507"/>
      <c r="S7" s="507"/>
      <c r="T7" s="507"/>
      <c r="U7" s="507"/>
      <c r="V7" s="507"/>
      <c r="W7" s="507"/>
      <c r="X7" s="508"/>
      <c r="Y7" s="931" t="s">
        <v>395</v>
      </c>
      <c r="Z7" s="451"/>
      <c r="AA7" s="451"/>
      <c r="AB7" s="451"/>
      <c r="AC7" s="451"/>
      <c r="AD7" s="932"/>
      <c r="AE7" s="921" t="s">
        <v>643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3" t="s">
        <v>259</v>
      </c>
      <c r="B8" s="504"/>
      <c r="C8" s="504"/>
      <c r="D8" s="504"/>
      <c r="E8" s="504"/>
      <c r="F8" s="505"/>
      <c r="G8" s="942" t="str">
        <f>入力規則等!A27</f>
        <v>観光立国、地方創生</v>
      </c>
      <c r="H8" s="725"/>
      <c r="I8" s="725"/>
      <c r="J8" s="725"/>
      <c r="K8" s="725"/>
      <c r="L8" s="725"/>
      <c r="M8" s="725"/>
      <c r="N8" s="725"/>
      <c r="O8" s="725"/>
      <c r="P8" s="725"/>
      <c r="Q8" s="725"/>
      <c r="R8" s="725"/>
      <c r="S8" s="725"/>
      <c r="T8" s="725"/>
      <c r="U8" s="725"/>
      <c r="V8" s="725"/>
      <c r="W8" s="725"/>
      <c r="X8" s="943"/>
      <c r="Y8" s="846" t="s">
        <v>260</v>
      </c>
      <c r="Z8" s="847"/>
      <c r="AA8" s="847"/>
      <c r="AB8" s="847"/>
      <c r="AC8" s="847"/>
      <c r="AD8" s="848"/>
      <c r="AE8" s="724" t="str">
        <f>入力規則等!K13</f>
        <v>中小企業対策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5" t="s">
        <v>30</v>
      </c>
      <c r="B10" s="666"/>
      <c r="C10" s="666"/>
      <c r="D10" s="666"/>
      <c r="E10" s="666"/>
      <c r="F10" s="666"/>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5" t="s">
        <v>24</v>
      </c>
      <c r="B12" s="986"/>
      <c r="C12" s="986"/>
      <c r="D12" s="986"/>
      <c r="E12" s="986"/>
      <c r="F12" s="987"/>
      <c r="G12" s="762"/>
      <c r="H12" s="763"/>
      <c r="I12" s="763"/>
      <c r="J12" s="763"/>
      <c r="K12" s="763"/>
      <c r="L12" s="763"/>
      <c r="M12" s="763"/>
      <c r="N12" s="763"/>
      <c r="O12" s="763"/>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27"/>
    </row>
    <row r="13" spans="1:50" ht="21" customHeight="1" x14ac:dyDescent="0.2">
      <c r="A13" s="619"/>
      <c r="B13" s="620"/>
      <c r="C13" s="620"/>
      <c r="D13" s="620"/>
      <c r="E13" s="620"/>
      <c r="F13" s="621"/>
      <c r="G13" s="728" t="s">
        <v>6</v>
      </c>
      <c r="H13" s="729"/>
      <c r="I13" s="766" t="s">
        <v>7</v>
      </c>
      <c r="J13" s="767"/>
      <c r="K13" s="767"/>
      <c r="L13" s="767"/>
      <c r="M13" s="767"/>
      <c r="N13" s="767"/>
      <c r="O13" s="768"/>
      <c r="P13" s="662" t="s">
        <v>570</v>
      </c>
      <c r="Q13" s="663"/>
      <c r="R13" s="663"/>
      <c r="S13" s="663"/>
      <c r="T13" s="663"/>
      <c r="U13" s="663"/>
      <c r="V13" s="664"/>
      <c r="W13" s="662" t="s">
        <v>570</v>
      </c>
      <c r="X13" s="663"/>
      <c r="Y13" s="663"/>
      <c r="Z13" s="663"/>
      <c r="AA13" s="663"/>
      <c r="AB13" s="663"/>
      <c r="AC13" s="664"/>
      <c r="AD13" s="662">
        <v>5000</v>
      </c>
      <c r="AE13" s="663"/>
      <c r="AF13" s="663"/>
      <c r="AG13" s="663"/>
      <c r="AH13" s="663"/>
      <c r="AI13" s="663"/>
      <c r="AJ13" s="664"/>
      <c r="AK13" s="662">
        <v>3000</v>
      </c>
      <c r="AL13" s="663"/>
      <c r="AM13" s="663"/>
      <c r="AN13" s="663"/>
      <c r="AO13" s="663"/>
      <c r="AP13" s="663"/>
      <c r="AQ13" s="664"/>
      <c r="AR13" s="928" t="s">
        <v>569</v>
      </c>
      <c r="AS13" s="929"/>
      <c r="AT13" s="929"/>
      <c r="AU13" s="929"/>
      <c r="AV13" s="929"/>
      <c r="AW13" s="929"/>
      <c r="AX13" s="930"/>
    </row>
    <row r="14" spans="1:50" ht="21" customHeight="1" x14ac:dyDescent="0.2">
      <c r="A14" s="619"/>
      <c r="B14" s="620"/>
      <c r="C14" s="620"/>
      <c r="D14" s="620"/>
      <c r="E14" s="620"/>
      <c r="F14" s="621"/>
      <c r="G14" s="730"/>
      <c r="H14" s="731"/>
      <c r="I14" s="716" t="s">
        <v>8</v>
      </c>
      <c r="J14" s="764"/>
      <c r="K14" s="764"/>
      <c r="L14" s="764"/>
      <c r="M14" s="764"/>
      <c r="N14" s="764"/>
      <c r="O14" s="765"/>
      <c r="P14" s="662" t="s">
        <v>571</v>
      </c>
      <c r="Q14" s="663"/>
      <c r="R14" s="663"/>
      <c r="S14" s="663"/>
      <c r="T14" s="663"/>
      <c r="U14" s="663"/>
      <c r="V14" s="664"/>
      <c r="W14" s="662" t="s">
        <v>572</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0"/>
      <c r="AS14" s="790"/>
      <c r="AT14" s="790"/>
      <c r="AU14" s="790"/>
      <c r="AV14" s="790"/>
      <c r="AW14" s="790"/>
      <c r="AX14" s="791"/>
    </row>
    <row r="15" spans="1:50" ht="21" customHeight="1" x14ac:dyDescent="0.2">
      <c r="A15" s="619"/>
      <c r="B15" s="620"/>
      <c r="C15" s="620"/>
      <c r="D15" s="620"/>
      <c r="E15" s="620"/>
      <c r="F15" s="621"/>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571</v>
      </c>
      <c r="AE15" s="663"/>
      <c r="AF15" s="663"/>
      <c r="AG15" s="663"/>
      <c r="AH15" s="663"/>
      <c r="AI15" s="663"/>
      <c r="AJ15" s="664"/>
      <c r="AK15" s="662">
        <v>1478</v>
      </c>
      <c r="AL15" s="663"/>
      <c r="AM15" s="663"/>
      <c r="AN15" s="663"/>
      <c r="AO15" s="663"/>
      <c r="AP15" s="663"/>
      <c r="AQ15" s="664"/>
      <c r="AR15" s="662" t="s">
        <v>570</v>
      </c>
      <c r="AS15" s="663"/>
      <c r="AT15" s="663"/>
      <c r="AU15" s="663"/>
      <c r="AV15" s="663"/>
      <c r="AW15" s="663"/>
      <c r="AX15" s="809"/>
    </row>
    <row r="16" spans="1:50" ht="21" customHeight="1" x14ac:dyDescent="0.2">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v>-1478</v>
      </c>
      <c r="AE16" s="663"/>
      <c r="AF16" s="663"/>
      <c r="AG16" s="663"/>
      <c r="AH16" s="663"/>
      <c r="AI16" s="663"/>
      <c r="AJ16" s="664"/>
      <c r="AK16" s="662" t="s">
        <v>570</v>
      </c>
      <c r="AL16" s="663"/>
      <c r="AM16" s="663"/>
      <c r="AN16" s="663"/>
      <c r="AO16" s="663"/>
      <c r="AP16" s="663"/>
      <c r="AQ16" s="664"/>
      <c r="AR16" s="759"/>
      <c r="AS16" s="760"/>
      <c r="AT16" s="760"/>
      <c r="AU16" s="760"/>
      <c r="AV16" s="760"/>
      <c r="AW16" s="760"/>
      <c r="AX16" s="761"/>
    </row>
    <row r="17" spans="1:50" ht="24.75" customHeight="1" x14ac:dyDescent="0.2">
      <c r="A17" s="619"/>
      <c r="B17" s="620"/>
      <c r="C17" s="620"/>
      <c r="D17" s="620"/>
      <c r="E17" s="620"/>
      <c r="F17" s="621"/>
      <c r="G17" s="730"/>
      <c r="H17" s="731"/>
      <c r="I17" s="716" t="s">
        <v>50</v>
      </c>
      <c r="J17" s="764"/>
      <c r="K17" s="764"/>
      <c r="L17" s="764"/>
      <c r="M17" s="764"/>
      <c r="N17" s="764"/>
      <c r="O17" s="765"/>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6"/>
      <c r="AS17" s="926"/>
      <c r="AT17" s="926"/>
      <c r="AU17" s="926"/>
      <c r="AV17" s="926"/>
      <c r="AW17" s="926"/>
      <c r="AX17" s="927"/>
    </row>
    <row r="18" spans="1:50" ht="24.75" customHeight="1" x14ac:dyDescent="0.2">
      <c r="A18" s="619"/>
      <c r="B18" s="620"/>
      <c r="C18" s="620"/>
      <c r="D18" s="620"/>
      <c r="E18" s="620"/>
      <c r="F18" s="621"/>
      <c r="G18" s="732"/>
      <c r="H18" s="733"/>
      <c r="I18" s="721" t="s">
        <v>20</v>
      </c>
      <c r="J18" s="722"/>
      <c r="K18" s="722"/>
      <c r="L18" s="722"/>
      <c r="M18" s="722"/>
      <c r="N18" s="722"/>
      <c r="O18" s="723"/>
      <c r="P18" s="878">
        <f>SUM(P13:V17)</f>
        <v>0</v>
      </c>
      <c r="Q18" s="879"/>
      <c r="R18" s="879"/>
      <c r="S18" s="879"/>
      <c r="T18" s="879"/>
      <c r="U18" s="879"/>
      <c r="V18" s="880"/>
      <c r="W18" s="878">
        <f>SUM(W13:AC17)</f>
        <v>0</v>
      </c>
      <c r="X18" s="879"/>
      <c r="Y18" s="879"/>
      <c r="Z18" s="879"/>
      <c r="AA18" s="879"/>
      <c r="AB18" s="879"/>
      <c r="AC18" s="880"/>
      <c r="AD18" s="878">
        <f>SUM(AD13:AJ17)</f>
        <v>3522</v>
      </c>
      <c r="AE18" s="879"/>
      <c r="AF18" s="879"/>
      <c r="AG18" s="879"/>
      <c r="AH18" s="879"/>
      <c r="AI18" s="879"/>
      <c r="AJ18" s="880"/>
      <c r="AK18" s="878">
        <f>SUM(AK13:AQ17)</f>
        <v>4478</v>
      </c>
      <c r="AL18" s="879"/>
      <c r="AM18" s="879"/>
      <c r="AN18" s="879"/>
      <c r="AO18" s="879"/>
      <c r="AP18" s="879"/>
      <c r="AQ18" s="880"/>
      <c r="AR18" s="878">
        <f>SUM(AR13:AX17)</f>
        <v>0</v>
      </c>
      <c r="AS18" s="879"/>
      <c r="AT18" s="879"/>
      <c r="AU18" s="879"/>
      <c r="AV18" s="879"/>
      <c r="AW18" s="879"/>
      <c r="AX18" s="881"/>
    </row>
    <row r="19" spans="1:50" ht="24.75" customHeight="1" x14ac:dyDescent="0.2">
      <c r="A19" s="619"/>
      <c r="B19" s="620"/>
      <c r="C19" s="620"/>
      <c r="D19" s="620"/>
      <c r="E19" s="620"/>
      <c r="F19" s="621"/>
      <c r="G19" s="876" t="s">
        <v>9</v>
      </c>
      <c r="H19" s="877"/>
      <c r="I19" s="877"/>
      <c r="J19" s="877"/>
      <c r="K19" s="877"/>
      <c r="L19" s="877"/>
      <c r="M19" s="877"/>
      <c r="N19" s="877"/>
      <c r="O19" s="877"/>
      <c r="P19" s="662">
        <v>0</v>
      </c>
      <c r="Q19" s="663"/>
      <c r="R19" s="663"/>
      <c r="S19" s="663"/>
      <c r="T19" s="663"/>
      <c r="U19" s="663"/>
      <c r="V19" s="664"/>
      <c r="W19" s="662">
        <v>0</v>
      </c>
      <c r="X19" s="663"/>
      <c r="Y19" s="663"/>
      <c r="Z19" s="663"/>
      <c r="AA19" s="663"/>
      <c r="AB19" s="663"/>
      <c r="AC19" s="664"/>
      <c r="AD19" s="662">
        <v>3219</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9"/>
      <c r="B20" s="620"/>
      <c r="C20" s="620"/>
      <c r="D20" s="620"/>
      <c r="E20" s="620"/>
      <c r="F20" s="621"/>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0.91396933560477001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88"/>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0.64380000000000004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2">
      <c r="A23" s="958"/>
      <c r="B23" s="959"/>
      <c r="C23" s="959"/>
      <c r="D23" s="959"/>
      <c r="E23" s="959"/>
      <c r="F23" s="960"/>
      <c r="G23" s="994" t="s">
        <v>573</v>
      </c>
      <c r="H23" s="995"/>
      <c r="I23" s="995"/>
      <c r="J23" s="995"/>
      <c r="K23" s="995"/>
      <c r="L23" s="995"/>
      <c r="M23" s="995"/>
      <c r="N23" s="995"/>
      <c r="O23" s="996"/>
      <c r="P23" s="928">
        <v>3000</v>
      </c>
      <c r="Q23" s="929"/>
      <c r="R23" s="929"/>
      <c r="S23" s="929"/>
      <c r="T23" s="929"/>
      <c r="U23" s="929"/>
      <c r="V23" s="945"/>
      <c r="W23" s="928" t="s">
        <v>651</v>
      </c>
      <c r="X23" s="929"/>
      <c r="Y23" s="929"/>
      <c r="Z23" s="929"/>
      <c r="AA23" s="929"/>
      <c r="AB23" s="929"/>
      <c r="AC23" s="945"/>
      <c r="AD23" s="965" t="s">
        <v>414</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62"/>
      <c r="Q24" s="663"/>
      <c r="R24" s="663"/>
      <c r="S24" s="663"/>
      <c r="T24" s="663"/>
      <c r="U24" s="663"/>
      <c r="V24" s="664"/>
      <c r="W24" s="662"/>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62"/>
      <c r="Q25" s="663"/>
      <c r="R25" s="663"/>
      <c r="S25" s="663"/>
      <c r="T25" s="663"/>
      <c r="U25" s="663"/>
      <c r="V25" s="664"/>
      <c r="W25" s="662"/>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62"/>
      <c r="Q26" s="663"/>
      <c r="R26" s="663"/>
      <c r="S26" s="663"/>
      <c r="T26" s="663"/>
      <c r="U26" s="663"/>
      <c r="V26" s="664"/>
      <c r="W26" s="662"/>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62"/>
      <c r="Q27" s="663"/>
      <c r="R27" s="663"/>
      <c r="S27" s="663"/>
      <c r="T27" s="663"/>
      <c r="U27" s="663"/>
      <c r="V27" s="664"/>
      <c r="W27" s="662"/>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341</v>
      </c>
      <c r="H28" s="950"/>
      <c r="I28" s="950"/>
      <c r="J28" s="950"/>
      <c r="K28" s="950"/>
      <c r="L28" s="950"/>
      <c r="M28" s="950"/>
      <c r="N28" s="950"/>
      <c r="O28" s="951"/>
      <c r="P28" s="878">
        <f>P29-SUM(P23:P27)</f>
        <v>0</v>
      </c>
      <c r="Q28" s="879"/>
      <c r="R28" s="879"/>
      <c r="S28" s="879"/>
      <c r="T28" s="879"/>
      <c r="U28" s="879"/>
      <c r="V28" s="880"/>
      <c r="W28" s="878" t="e">
        <f>W29-SUM(W23:W27)</f>
        <v>#VALUE!</v>
      </c>
      <c r="X28" s="879"/>
      <c r="Y28" s="879"/>
      <c r="Z28" s="879"/>
      <c r="AA28" s="879"/>
      <c r="AB28" s="879"/>
      <c r="AC28" s="880"/>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338</v>
      </c>
      <c r="H29" s="953"/>
      <c r="I29" s="953"/>
      <c r="J29" s="953"/>
      <c r="K29" s="953"/>
      <c r="L29" s="953"/>
      <c r="M29" s="953"/>
      <c r="N29" s="953"/>
      <c r="O29" s="954"/>
      <c r="P29" s="662">
        <f>AK13</f>
        <v>3000</v>
      </c>
      <c r="Q29" s="663"/>
      <c r="R29" s="663"/>
      <c r="S29" s="663"/>
      <c r="T29" s="663"/>
      <c r="U29" s="663"/>
      <c r="V29" s="664"/>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61" t="s">
        <v>353</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398</v>
      </c>
      <c r="AF30" s="859"/>
      <c r="AG30" s="859"/>
      <c r="AH30" s="860"/>
      <c r="AI30" s="858" t="s">
        <v>420</v>
      </c>
      <c r="AJ30" s="859"/>
      <c r="AK30" s="859"/>
      <c r="AL30" s="860"/>
      <c r="AM30" s="924" t="s">
        <v>425</v>
      </c>
      <c r="AN30" s="924"/>
      <c r="AO30" s="924"/>
      <c r="AP30" s="858"/>
      <c r="AQ30" s="769" t="s">
        <v>235</v>
      </c>
      <c r="AR30" s="770"/>
      <c r="AS30" s="770"/>
      <c r="AT30" s="771"/>
      <c r="AU30" s="776" t="s">
        <v>134</v>
      </c>
      <c r="AV30" s="776"/>
      <c r="AW30" s="776"/>
      <c r="AX30" s="925"/>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2" t="s">
        <v>640</v>
      </c>
      <c r="AR31" s="199"/>
      <c r="AS31" s="132" t="s">
        <v>236</v>
      </c>
      <c r="AT31" s="133"/>
      <c r="AU31" s="198">
        <v>6</v>
      </c>
      <c r="AV31" s="198"/>
      <c r="AW31" s="403" t="s">
        <v>181</v>
      </c>
      <c r="AX31" s="404"/>
    </row>
    <row r="32" spans="1:50" ht="23.25" customHeight="1" x14ac:dyDescent="0.2">
      <c r="A32" s="408"/>
      <c r="B32" s="406"/>
      <c r="C32" s="406"/>
      <c r="D32" s="406"/>
      <c r="E32" s="406"/>
      <c r="F32" s="407"/>
      <c r="G32" s="566" t="s">
        <v>648</v>
      </c>
      <c r="H32" s="567"/>
      <c r="I32" s="567"/>
      <c r="J32" s="567"/>
      <c r="K32" s="567"/>
      <c r="L32" s="567"/>
      <c r="M32" s="567"/>
      <c r="N32" s="567"/>
      <c r="O32" s="568"/>
      <c r="P32" s="104" t="s">
        <v>649</v>
      </c>
      <c r="Q32" s="104"/>
      <c r="R32" s="104"/>
      <c r="S32" s="104"/>
      <c r="T32" s="104"/>
      <c r="U32" s="104"/>
      <c r="V32" s="104"/>
      <c r="W32" s="104"/>
      <c r="X32" s="105"/>
      <c r="Y32" s="479" t="s">
        <v>12</v>
      </c>
      <c r="Z32" s="539"/>
      <c r="AA32" s="540"/>
      <c r="AB32" s="469" t="s">
        <v>574</v>
      </c>
      <c r="AC32" s="469"/>
      <c r="AD32" s="469"/>
      <c r="AE32" s="216" t="s">
        <v>570</v>
      </c>
      <c r="AF32" s="217"/>
      <c r="AG32" s="217"/>
      <c r="AH32" s="217"/>
      <c r="AI32" s="216" t="s">
        <v>570</v>
      </c>
      <c r="AJ32" s="217"/>
      <c r="AK32" s="217"/>
      <c r="AL32" s="217"/>
      <c r="AM32" s="216" t="s">
        <v>632</v>
      </c>
      <c r="AN32" s="217"/>
      <c r="AO32" s="217"/>
      <c r="AP32" s="217"/>
      <c r="AQ32" s="340" t="s">
        <v>632</v>
      </c>
      <c r="AR32" s="206"/>
      <c r="AS32" s="206"/>
      <c r="AT32" s="341"/>
      <c r="AU32" s="217" t="s">
        <v>581</v>
      </c>
      <c r="AV32" s="217"/>
      <c r="AW32" s="217"/>
      <c r="AX32" s="219"/>
    </row>
    <row r="33" spans="1:50" ht="23.25" customHeight="1" x14ac:dyDescent="0.2">
      <c r="A33" s="409"/>
      <c r="B33" s="410"/>
      <c r="C33" s="410"/>
      <c r="D33" s="410"/>
      <c r="E33" s="410"/>
      <c r="F33" s="411"/>
      <c r="G33" s="569"/>
      <c r="H33" s="570"/>
      <c r="I33" s="570"/>
      <c r="J33" s="570"/>
      <c r="K33" s="570"/>
      <c r="L33" s="570"/>
      <c r="M33" s="570"/>
      <c r="N33" s="570"/>
      <c r="O33" s="571"/>
      <c r="P33" s="107"/>
      <c r="Q33" s="107"/>
      <c r="R33" s="107"/>
      <c r="S33" s="107"/>
      <c r="T33" s="107"/>
      <c r="U33" s="107"/>
      <c r="V33" s="107"/>
      <c r="W33" s="107"/>
      <c r="X33" s="108"/>
      <c r="Y33" s="423" t="s">
        <v>54</v>
      </c>
      <c r="Z33" s="424"/>
      <c r="AA33" s="425"/>
      <c r="AB33" s="531" t="s">
        <v>574</v>
      </c>
      <c r="AC33" s="531"/>
      <c r="AD33" s="531"/>
      <c r="AE33" s="216" t="s">
        <v>570</v>
      </c>
      <c r="AF33" s="217"/>
      <c r="AG33" s="217"/>
      <c r="AH33" s="217"/>
      <c r="AI33" s="216" t="s">
        <v>570</v>
      </c>
      <c r="AJ33" s="217"/>
      <c r="AK33" s="217"/>
      <c r="AL33" s="217"/>
      <c r="AM33" s="216">
        <v>50</v>
      </c>
      <c r="AN33" s="217"/>
      <c r="AO33" s="217"/>
      <c r="AP33" s="217"/>
      <c r="AQ33" s="340" t="s">
        <v>632</v>
      </c>
      <c r="AR33" s="206"/>
      <c r="AS33" s="206"/>
      <c r="AT33" s="341"/>
      <c r="AU33" s="217">
        <v>50</v>
      </c>
      <c r="AV33" s="217"/>
      <c r="AW33" s="217"/>
      <c r="AX33" s="219"/>
    </row>
    <row r="34" spans="1:50" ht="23.25" customHeight="1" x14ac:dyDescent="0.2">
      <c r="A34" s="408"/>
      <c r="B34" s="406"/>
      <c r="C34" s="406"/>
      <c r="D34" s="406"/>
      <c r="E34" s="406"/>
      <c r="F34" s="407"/>
      <c r="G34" s="572"/>
      <c r="H34" s="573"/>
      <c r="I34" s="573"/>
      <c r="J34" s="573"/>
      <c r="K34" s="573"/>
      <c r="L34" s="573"/>
      <c r="M34" s="573"/>
      <c r="N34" s="573"/>
      <c r="O34" s="574"/>
      <c r="P34" s="110"/>
      <c r="Q34" s="110"/>
      <c r="R34" s="110"/>
      <c r="S34" s="110"/>
      <c r="T34" s="110"/>
      <c r="U34" s="110"/>
      <c r="V34" s="110"/>
      <c r="W34" s="110"/>
      <c r="X34" s="111"/>
      <c r="Y34" s="423" t="s">
        <v>13</v>
      </c>
      <c r="Z34" s="424"/>
      <c r="AA34" s="425"/>
      <c r="AB34" s="561" t="s">
        <v>182</v>
      </c>
      <c r="AC34" s="561"/>
      <c r="AD34" s="561"/>
      <c r="AE34" s="216" t="s">
        <v>571</v>
      </c>
      <c r="AF34" s="217"/>
      <c r="AG34" s="217"/>
      <c r="AH34" s="217"/>
      <c r="AI34" s="216" t="s">
        <v>570</v>
      </c>
      <c r="AJ34" s="217"/>
      <c r="AK34" s="217"/>
      <c r="AL34" s="217"/>
      <c r="AM34" s="216" t="s">
        <v>632</v>
      </c>
      <c r="AN34" s="217"/>
      <c r="AO34" s="217"/>
      <c r="AP34" s="217"/>
      <c r="AQ34" s="340" t="s">
        <v>632</v>
      </c>
      <c r="AR34" s="206"/>
      <c r="AS34" s="206"/>
      <c r="AT34" s="341"/>
      <c r="AU34" s="217" t="s">
        <v>581</v>
      </c>
      <c r="AV34" s="217"/>
      <c r="AW34" s="217"/>
      <c r="AX34" s="219"/>
    </row>
    <row r="35" spans="1:50" ht="23.25" customHeight="1" x14ac:dyDescent="0.2">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2" t="s">
        <v>353</v>
      </c>
      <c r="B37" s="773"/>
      <c r="C37" s="773"/>
      <c r="D37" s="773"/>
      <c r="E37" s="773"/>
      <c r="F37" s="774"/>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398</v>
      </c>
      <c r="AF37" s="243"/>
      <c r="AG37" s="243"/>
      <c r="AH37" s="244"/>
      <c r="AI37" s="242" t="s">
        <v>396</v>
      </c>
      <c r="AJ37" s="243"/>
      <c r="AK37" s="243"/>
      <c r="AL37" s="244"/>
      <c r="AM37" s="248" t="s">
        <v>425</v>
      </c>
      <c r="AN37" s="248"/>
      <c r="AO37" s="248"/>
      <c r="AP37" s="248"/>
      <c r="AQ37" s="150" t="s">
        <v>235</v>
      </c>
      <c r="AR37" s="151"/>
      <c r="AS37" s="151"/>
      <c r="AT37" s="152"/>
      <c r="AU37" s="419" t="s">
        <v>134</v>
      </c>
      <c r="AV37" s="419"/>
      <c r="AW37" s="419"/>
      <c r="AX37" s="919"/>
    </row>
    <row r="38" spans="1:50" ht="18.75" hidden="1"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3" t="s">
        <v>181</v>
      </c>
      <c r="AX38" s="404"/>
    </row>
    <row r="39" spans="1:50" ht="23.25" hidden="1" customHeight="1" x14ac:dyDescent="0.2">
      <c r="A39" s="408"/>
      <c r="B39" s="406"/>
      <c r="C39" s="406"/>
      <c r="D39" s="406"/>
      <c r="E39" s="406"/>
      <c r="F39" s="407"/>
      <c r="G39" s="566"/>
      <c r="H39" s="567"/>
      <c r="I39" s="567"/>
      <c r="J39" s="567"/>
      <c r="K39" s="567"/>
      <c r="L39" s="567"/>
      <c r="M39" s="567"/>
      <c r="N39" s="567"/>
      <c r="O39" s="568"/>
      <c r="P39" s="104"/>
      <c r="Q39" s="104"/>
      <c r="R39" s="104"/>
      <c r="S39" s="104"/>
      <c r="T39" s="104"/>
      <c r="U39" s="104"/>
      <c r="V39" s="104"/>
      <c r="W39" s="104"/>
      <c r="X39" s="105"/>
      <c r="Y39" s="479" t="s">
        <v>12</v>
      </c>
      <c r="Z39" s="539"/>
      <c r="AA39" s="540"/>
      <c r="AB39" s="469"/>
      <c r="AC39" s="469"/>
      <c r="AD39" s="46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9"/>
      <c r="B40" s="410"/>
      <c r="C40" s="410"/>
      <c r="D40" s="410"/>
      <c r="E40" s="410"/>
      <c r="F40" s="411"/>
      <c r="G40" s="569"/>
      <c r="H40" s="570"/>
      <c r="I40" s="570"/>
      <c r="J40" s="570"/>
      <c r="K40" s="570"/>
      <c r="L40" s="570"/>
      <c r="M40" s="570"/>
      <c r="N40" s="570"/>
      <c r="O40" s="571"/>
      <c r="P40" s="107"/>
      <c r="Q40" s="107"/>
      <c r="R40" s="107"/>
      <c r="S40" s="107"/>
      <c r="T40" s="107"/>
      <c r="U40" s="107"/>
      <c r="V40" s="107"/>
      <c r="W40" s="107"/>
      <c r="X40" s="108"/>
      <c r="Y40" s="423" t="s">
        <v>54</v>
      </c>
      <c r="Z40" s="424"/>
      <c r="AA40" s="425"/>
      <c r="AB40" s="531"/>
      <c r="AC40" s="531"/>
      <c r="AD40" s="5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2"/>
      <c r="B41" s="413"/>
      <c r="C41" s="413"/>
      <c r="D41" s="413"/>
      <c r="E41" s="413"/>
      <c r="F41" s="414"/>
      <c r="G41" s="572"/>
      <c r="H41" s="573"/>
      <c r="I41" s="573"/>
      <c r="J41" s="573"/>
      <c r="K41" s="573"/>
      <c r="L41" s="573"/>
      <c r="M41" s="573"/>
      <c r="N41" s="573"/>
      <c r="O41" s="574"/>
      <c r="P41" s="110"/>
      <c r="Q41" s="110"/>
      <c r="R41" s="110"/>
      <c r="S41" s="110"/>
      <c r="T41" s="110"/>
      <c r="U41" s="110"/>
      <c r="V41" s="110"/>
      <c r="W41" s="110"/>
      <c r="X41" s="111"/>
      <c r="Y41" s="423" t="s">
        <v>13</v>
      </c>
      <c r="Z41" s="424"/>
      <c r="AA41" s="425"/>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398</v>
      </c>
      <c r="AF44" s="243"/>
      <c r="AG44" s="243"/>
      <c r="AH44" s="244"/>
      <c r="AI44" s="242" t="s">
        <v>396</v>
      </c>
      <c r="AJ44" s="243"/>
      <c r="AK44" s="243"/>
      <c r="AL44" s="244"/>
      <c r="AM44" s="248" t="s">
        <v>425</v>
      </c>
      <c r="AN44" s="248"/>
      <c r="AO44" s="248"/>
      <c r="AP44" s="248"/>
      <c r="AQ44" s="150" t="s">
        <v>235</v>
      </c>
      <c r="AR44" s="151"/>
      <c r="AS44" s="151"/>
      <c r="AT44" s="152"/>
      <c r="AU44" s="419" t="s">
        <v>134</v>
      </c>
      <c r="AV44" s="419"/>
      <c r="AW44" s="419"/>
      <c r="AX44" s="919"/>
    </row>
    <row r="45" spans="1:50" ht="18.75" hidden="1"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3" t="s">
        <v>181</v>
      </c>
      <c r="AX45" s="404"/>
    </row>
    <row r="46" spans="1:50" ht="23.25" hidden="1" customHeight="1" x14ac:dyDescent="0.2">
      <c r="A46" s="408"/>
      <c r="B46" s="406"/>
      <c r="C46" s="406"/>
      <c r="D46" s="406"/>
      <c r="E46" s="406"/>
      <c r="F46" s="407"/>
      <c r="G46" s="566"/>
      <c r="H46" s="567"/>
      <c r="I46" s="567"/>
      <c r="J46" s="567"/>
      <c r="K46" s="567"/>
      <c r="L46" s="567"/>
      <c r="M46" s="567"/>
      <c r="N46" s="567"/>
      <c r="O46" s="568"/>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9"/>
      <c r="B47" s="410"/>
      <c r="C47" s="410"/>
      <c r="D47" s="410"/>
      <c r="E47" s="410"/>
      <c r="F47" s="411"/>
      <c r="G47" s="569"/>
      <c r="H47" s="570"/>
      <c r="I47" s="570"/>
      <c r="J47" s="570"/>
      <c r="K47" s="570"/>
      <c r="L47" s="570"/>
      <c r="M47" s="570"/>
      <c r="N47" s="570"/>
      <c r="O47" s="571"/>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2"/>
      <c r="B48" s="413"/>
      <c r="C48" s="413"/>
      <c r="D48" s="413"/>
      <c r="E48" s="413"/>
      <c r="F48" s="414"/>
      <c r="G48" s="572"/>
      <c r="H48" s="573"/>
      <c r="I48" s="573"/>
      <c r="J48" s="573"/>
      <c r="K48" s="573"/>
      <c r="L48" s="573"/>
      <c r="M48" s="573"/>
      <c r="N48" s="573"/>
      <c r="O48" s="574"/>
      <c r="P48" s="110"/>
      <c r="Q48" s="110"/>
      <c r="R48" s="110"/>
      <c r="S48" s="110"/>
      <c r="T48" s="110"/>
      <c r="U48" s="110"/>
      <c r="V48" s="110"/>
      <c r="W48" s="110"/>
      <c r="X48" s="111"/>
      <c r="Y48" s="423" t="s">
        <v>13</v>
      </c>
      <c r="Z48" s="424"/>
      <c r="AA48" s="425"/>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398</v>
      </c>
      <c r="AF51" s="243"/>
      <c r="AG51" s="243"/>
      <c r="AH51" s="244"/>
      <c r="AI51" s="242" t="s">
        <v>396</v>
      </c>
      <c r="AJ51" s="243"/>
      <c r="AK51" s="243"/>
      <c r="AL51" s="244"/>
      <c r="AM51" s="248" t="s">
        <v>425</v>
      </c>
      <c r="AN51" s="248"/>
      <c r="AO51" s="248"/>
      <c r="AP51" s="248"/>
      <c r="AQ51" s="150" t="s">
        <v>235</v>
      </c>
      <c r="AR51" s="151"/>
      <c r="AS51" s="151"/>
      <c r="AT51" s="152"/>
      <c r="AU51" s="933" t="s">
        <v>134</v>
      </c>
      <c r="AV51" s="933"/>
      <c r="AW51" s="933"/>
      <c r="AX51" s="934"/>
    </row>
    <row r="52" spans="1:50" ht="18.75" hidden="1"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3" t="s">
        <v>181</v>
      </c>
      <c r="AX52" s="404"/>
    </row>
    <row r="53" spans="1:50" ht="23.25" hidden="1" customHeight="1" x14ac:dyDescent="0.2">
      <c r="A53" s="408"/>
      <c r="B53" s="406"/>
      <c r="C53" s="406"/>
      <c r="D53" s="406"/>
      <c r="E53" s="406"/>
      <c r="F53" s="407"/>
      <c r="G53" s="566"/>
      <c r="H53" s="567"/>
      <c r="I53" s="567"/>
      <c r="J53" s="567"/>
      <c r="K53" s="567"/>
      <c r="L53" s="567"/>
      <c r="M53" s="567"/>
      <c r="N53" s="567"/>
      <c r="O53" s="568"/>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9"/>
      <c r="B54" s="410"/>
      <c r="C54" s="410"/>
      <c r="D54" s="410"/>
      <c r="E54" s="410"/>
      <c r="F54" s="411"/>
      <c r="G54" s="569"/>
      <c r="H54" s="570"/>
      <c r="I54" s="570"/>
      <c r="J54" s="570"/>
      <c r="K54" s="570"/>
      <c r="L54" s="570"/>
      <c r="M54" s="570"/>
      <c r="N54" s="570"/>
      <c r="O54" s="571"/>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2"/>
      <c r="B55" s="413"/>
      <c r="C55" s="413"/>
      <c r="D55" s="413"/>
      <c r="E55" s="413"/>
      <c r="F55" s="414"/>
      <c r="G55" s="572"/>
      <c r="H55" s="573"/>
      <c r="I55" s="573"/>
      <c r="J55" s="573"/>
      <c r="K55" s="573"/>
      <c r="L55" s="573"/>
      <c r="M55" s="573"/>
      <c r="N55" s="573"/>
      <c r="O55" s="574"/>
      <c r="P55" s="110"/>
      <c r="Q55" s="110"/>
      <c r="R55" s="110"/>
      <c r="S55" s="110"/>
      <c r="T55" s="110"/>
      <c r="U55" s="110"/>
      <c r="V55" s="110"/>
      <c r="W55" s="110"/>
      <c r="X55" s="111"/>
      <c r="Y55" s="423" t="s">
        <v>13</v>
      </c>
      <c r="Z55" s="424"/>
      <c r="AA55" s="425"/>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398</v>
      </c>
      <c r="AF58" s="243"/>
      <c r="AG58" s="243"/>
      <c r="AH58" s="244"/>
      <c r="AI58" s="242" t="s">
        <v>396</v>
      </c>
      <c r="AJ58" s="243"/>
      <c r="AK58" s="243"/>
      <c r="AL58" s="244"/>
      <c r="AM58" s="248" t="s">
        <v>425</v>
      </c>
      <c r="AN58" s="248"/>
      <c r="AO58" s="248"/>
      <c r="AP58" s="248"/>
      <c r="AQ58" s="150" t="s">
        <v>235</v>
      </c>
      <c r="AR58" s="151"/>
      <c r="AS58" s="151"/>
      <c r="AT58" s="152"/>
      <c r="AU58" s="933" t="s">
        <v>134</v>
      </c>
      <c r="AV58" s="933"/>
      <c r="AW58" s="933"/>
      <c r="AX58" s="934"/>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3" t="s">
        <v>181</v>
      </c>
      <c r="AX59" s="404"/>
    </row>
    <row r="60" spans="1:50" ht="23.25" hidden="1" customHeight="1" x14ac:dyDescent="0.2">
      <c r="A60" s="408"/>
      <c r="B60" s="406"/>
      <c r="C60" s="406"/>
      <c r="D60" s="406"/>
      <c r="E60" s="406"/>
      <c r="F60" s="407"/>
      <c r="G60" s="566"/>
      <c r="H60" s="567"/>
      <c r="I60" s="567"/>
      <c r="J60" s="567"/>
      <c r="K60" s="567"/>
      <c r="L60" s="567"/>
      <c r="M60" s="567"/>
      <c r="N60" s="567"/>
      <c r="O60" s="568"/>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9"/>
      <c r="B61" s="410"/>
      <c r="C61" s="410"/>
      <c r="D61" s="410"/>
      <c r="E61" s="410"/>
      <c r="F61" s="411"/>
      <c r="G61" s="569"/>
      <c r="H61" s="570"/>
      <c r="I61" s="570"/>
      <c r="J61" s="570"/>
      <c r="K61" s="570"/>
      <c r="L61" s="570"/>
      <c r="M61" s="570"/>
      <c r="N61" s="570"/>
      <c r="O61" s="571"/>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9"/>
      <c r="B62" s="410"/>
      <c r="C62" s="410"/>
      <c r="D62" s="410"/>
      <c r="E62" s="410"/>
      <c r="F62" s="411"/>
      <c r="G62" s="572"/>
      <c r="H62" s="573"/>
      <c r="I62" s="573"/>
      <c r="J62" s="573"/>
      <c r="K62" s="573"/>
      <c r="L62" s="573"/>
      <c r="M62" s="573"/>
      <c r="N62" s="573"/>
      <c r="O62" s="574"/>
      <c r="P62" s="110"/>
      <c r="Q62" s="110"/>
      <c r="R62" s="110"/>
      <c r="S62" s="110"/>
      <c r="T62" s="110"/>
      <c r="U62" s="110"/>
      <c r="V62" s="110"/>
      <c r="W62" s="110"/>
      <c r="X62" s="111"/>
      <c r="Y62" s="423" t="s">
        <v>13</v>
      </c>
      <c r="Z62" s="424"/>
      <c r="AA62" s="425"/>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4" t="s">
        <v>354</v>
      </c>
      <c r="B73" s="515"/>
      <c r="C73" s="515"/>
      <c r="D73" s="515"/>
      <c r="E73" s="515"/>
      <c r="F73" s="516"/>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7"/>
      <c r="B74" s="518"/>
      <c r="C74" s="518"/>
      <c r="D74" s="518"/>
      <c r="E74" s="518"/>
      <c r="F74" s="519"/>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7"/>
      <c r="B75" s="518"/>
      <c r="C75" s="518"/>
      <c r="D75" s="518"/>
      <c r="E75" s="518"/>
      <c r="F75" s="519"/>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7"/>
      <c r="B76" s="518"/>
      <c r="C76" s="518"/>
      <c r="D76" s="518"/>
      <c r="E76" s="518"/>
      <c r="F76" s="519"/>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7"/>
      <c r="B77" s="518"/>
      <c r="C77" s="518"/>
      <c r="D77" s="518"/>
      <c r="E77" s="518"/>
      <c r="F77" s="519"/>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9"/>
    </row>
    <row r="80" spans="1:50" ht="18.75" hidden="1" customHeight="1" x14ac:dyDescent="0.2">
      <c r="A80" s="864"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65"/>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65"/>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5"/>
    </row>
    <row r="83" spans="1:60" ht="22.5" hidden="1" customHeight="1" x14ac:dyDescent="0.2">
      <c r="A83" s="865"/>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8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7"/>
    </row>
    <row r="84" spans="1:60" ht="19.5" hidden="1" customHeight="1" x14ac:dyDescent="0.2">
      <c r="A84" s="865"/>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8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9"/>
    </row>
    <row r="85" spans="1:60" ht="18.75" hidden="1" customHeight="1" x14ac:dyDescent="0.2">
      <c r="A85" s="865"/>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2">
      <c r="A86" s="865"/>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2">
      <c r="A87" s="865"/>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3" t="s">
        <v>62</v>
      </c>
      <c r="Z87" s="564"/>
      <c r="AA87" s="565"/>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7"/>
      <c r="C89" s="537"/>
      <c r="D89" s="537"/>
      <c r="E89" s="537"/>
      <c r="F89" s="538"/>
      <c r="G89" s="109"/>
      <c r="H89" s="110"/>
      <c r="I89" s="110"/>
      <c r="J89" s="110"/>
      <c r="K89" s="110"/>
      <c r="L89" s="110"/>
      <c r="M89" s="110"/>
      <c r="N89" s="110"/>
      <c r="O89" s="111"/>
      <c r="P89" s="175"/>
      <c r="Q89" s="175"/>
      <c r="R89" s="175"/>
      <c r="S89" s="175"/>
      <c r="T89" s="175"/>
      <c r="U89" s="175"/>
      <c r="V89" s="175"/>
      <c r="W89" s="175"/>
      <c r="X89" s="562"/>
      <c r="Y89" s="466" t="s">
        <v>13</v>
      </c>
      <c r="Z89" s="467"/>
      <c r="AA89" s="468"/>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1" t="s">
        <v>134</v>
      </c>
      <c r="AV90" s="541"/>
      <c r="AW90" s="541"/>
      <c r="AX90" s="542"/>
    </row>
    <row r="91" spans="1:60" hidden="1" x14ac:dyDescent="0.2">
      <c r="A91" s="865"/>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x14ac:dyDescent="0.2">
      <c r="A92" s="865"/>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3" t="s">
        <v>62</v>
      </c>
      <c r="Z92" s="564"/>
      <c r="AA92" s="565"/>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7"/>
      <c r="C94" s="537"/>
      <c r="D94" s="537"/>
      <c r="E94" s="537"/>
      <c r="F94" s="538"/>
      <c r="G94" s="109"/>
      <c r="H94" s="110"/>
      <c r="I94" s="110"/>
      <c r="J94" s="110"/>
      <c r="K94" s="110"/>
      <c r="L94" s="110"/>
      <c r="M94" s="110"/>
      <c r="N94" s="110"/>
      <c r="O94" s="111"/>
      <c r="P94" s="175"/>
      <c r="Q94" s="175"/>
      <c r="R94" s="175"/>
      <c r="S94" s="175"/>
      <c r="T94" s="175"/>
      <c r="U94" s="175"/>
      <c r="V94" s="175"/>
      <c r="W94" s="175"/>
      <c r="X94" s="562"/>
      <c r="Y94" s="466" t="s">
        <v>13</v>
      </c>
      <c r="Z94" s="467"/>
      <c r="AA94" s="468"/>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x14ac:dyDescent="0.2">
      <c r="A96" s="865"/>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x14ac:dyDescent="0.2">
      <c r="A97" s="865"/>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3" t="s">
        <v>62</v>
      </c>
      <c r="Z97" s="564"/>
      <c r="AA97" s="565"/>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8"/>
      <c r="C99" s="438"/>
      <c r="D99" s="438"/>
      <c r="E99" s="438"/>
      <c r="F99" s="439"/>
      <c r="G99" s="582"/>
      <c r="H99" s="214"/>
      <c r="I99" s="214"/>
      <c r="J99" s="214"/>
      <c r="K99" s="214"/>
      <c r="L99" s="214"/>
      <c r="M99" s="214"/>
      <c r="N99" s="214"/>
      <c r="O99" s="583"/>
      <c r="P99" s="526"/>
      <c r="Q99" s="526"/>
      <c r="R99" s="526"/>
      <c r="S99" s="526"/>
      <c r="T99" s="526"/>
      <c r="U99" s="526"/>
      <c r="V99" s="526"/>
      <c r="W99" s="526"/>
      <c r="X99" s="527"/>
      <c r="Y99" s="898" t="s">
        <v>13</v>
      </c>
      <c r="Z99" s="899"/>
      <c r="AA99" s="900"/>
      <c r="AB99" s="892" t="s">
        <v>14</v>
      </c>
      <c r="AC99" s="893"/>
      <c r="AD99" s="894"/>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2">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4"/>
      <c r="Z100" s="855"/>
      <c r="AA100" s="856"/>
      <c r="AB100" s="489" t="s">
        <v>11</v>
      </c>
      <c r="AC100" s="489"/>
      <c r="AD100" s="489"/>
      <c r="AE100" s="547" t="s">
        <v>398</v>
      </c>
      <c r="AF100" s="548"/>
      <c r="AG100" s="548"/>
      <c r="AH100" s="549"/>
      <c r="AI100" s="547" t="s">
        <v>418</v>
      </c>
      <c r="AJ100" s="548"/>
      <c r="AK100" s="548"/>
      <c r="AL100" s="549"/>
      <c r="AM100" s="547" t="s">
        <v>425</v>
      </c>
      <c r="AN100" s="548"/>
      <c r="AO100" s="548"/>
      <c r="AP100" s="549"/>
      <c r="AQ100" s="318" t="s">
        <v>438</v>
      </c>
      <c r="AR100" s="319"/>
      <c r="AS100" s="319"/>
      <c r="AT100" s="320"/>
      <c r="AU100" s="318" t="s">
        <v>439</v>
      </c>
      <c r="AV100" s="319"/>
      <c r="AW100" s="319"/>
      <c r="AX100" s="321"/>
    </row>
    <row r="101" spans="1:60" ht="23.25" customHeight="1" x14ac:dyDescent="0.2">
      <c r="A101" s="430"/>
      <c r="B101" s="431"/>
      <c r="C101" s="431"/>
      <c r="D101" s="431"/>
      <c r="E101" s="431"/>
      <c r="F101" s="432"/>
      <c r="G101" s="104" t="s">
        <v>576</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577</v>
      </c>
      <c r="AC101" s="469"/>
      <c r="AD101" s="469"/>
      <c r="AE101" s="216" t="s">
        <v>570</v>
      </c>
      <c r="AF101" s="217"/>
      <c r="AG101" s="217"/>
      <c r="AH101" s="218"/>
      <c r="AI101" s="216" t="s">
        <v>570</v>
      </c>
      <c r="AJ101" s="217"/>
      <c r="AK101" s="217"/>
      <c r="AL101" s="218"/>
      <c r="AM101" s="216">
        <v>70</v>
      </c>
      <c r="AN101" s="217"/>
      <c r="AO101" s="217"/>
      <c r="AP101" s="218"/>
      <c r="AQ101" s="216" t="s">
        <v>581</v>
      </c>
      <c r="AR101" s="217"/>
      <c r="AS101" s="217"/>
      <c r="AT101" s="218"/>
      <c r="AU101" s="216" t="s">
        <v>581</v>
      </c>
      <c r="AV101" s="217"/>
      <c r="AW101" s="217"/>
      <c r="AX101" s="218"/>
    </row>
    <row r="102" spans="1:60" ht="23.25" customHeight="1" x14ac:dyDescent="0.2">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577</v>
      </c>
      <c r="AC102" s="469"/>
      <c r="AD102" s="469"/>
      <c r="AE102" s="426" t="s">
        <v>570</v>
      </c>
      <c r="AF102" s="426"/>
      <c r="AG102" s="426"/>
      <c r="AH102" s="426"/>
      <c r="AI102" s="426" t="s">
        <v>570</v>
      </c>
      <c r="AJ102" s="426"/>
      <c r="AK102" s="426"/>
      <c r="AL102" s="426"/>
      <c r="AM102" s="426">
        <v>125</v>
      </c>
      <c r="AN102" s="426"/>
      <c r="AO102" s="426"/>
      <c r="AP102" s="426"/>
      <c r="AQ102" s="271">
        <v>60</v>
      </c>
      <c r="AR102" s="272"/>
      <c r="AS102" s="272"/>
      <c r="AT102" s="317"/>
      <c r="AU102" s="271" t="s">
        <v>581</v>
      </c>
      <c r="AV102" s="272"/>
      <c r="AW102" s="272"/>
      <c r="AX102" s="317"/>
    </row>
    <row r="103" spans="1:60" ht="31.5" hidden="1" customHeight="1" x14ac:dyDescent="0.2">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282" t="s">
        <v>438</v>
      </c>
      <c r="AR103" s="283"/>
      <c r="AS103" s="283"/>
      <c r="AT103" s="322"/>
      <c r="AU103" s="282" t="s">
        <v>439</v>
      </c>
      <c r="AV103" s="283"/>
      <c r="AW103" s="283"/>
      <c r="AX103" s="284"/>
    </row>
    <row r="104" spans="1:60" ht="23.25" hidden="1" customHeight="1" x14ac:dyDescent="0.2">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470"/>
      <c r="AC104" s="471"/>
      <c r="AD104" s="47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3"/>
      <c r="AA105" s="554"/>
      <c r="AB105" s="480"/>
      <c r="AC105" s="481"/>
      <c r="AD105" s="482"/>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2">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282" t="s">
        <v>438</v>
      </c>
      <c r="AR106" s="283"/>
      <c r="AS106" s="283"/>
      <c r="AT106" s="322"/>
      <c r="AU106" s="282" t="s">
        <v>439</v>
      </c>
      <c r="AV106" s="283"/>
      <c r="AW106" s="283"/>
      <c r="AX106" s="284"/>
    </row>
    <row r="107" spans="1:60" ht="23.25" hidden="1" customHeight="1" x14ac:dyDescent="0.2">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895"/>
      <c r="AC107" s="896"/>
      <c r="AD107" s="897"/>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2">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3"/>
      <c r="AA108" s="554"/>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2">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282" t="s">
        <v>438</v>
      </c>
      <c r="AR109" s="283"/>
      <c r="AS109" s="283"/>
      <c r="AT109" s="322"/>
      <c r="AU109" s="282" t="s">
        <v>439</v>
      </c>
      <c r="AV109" s="283"/>
      <c r="AW109" s="283"/>
      <c r="AX109" s="284"/>
    </row>
    <row r="110" spans="1:60" ht="23.25" hidden="1" customHeight="1" x14ac:dyDescent="0.2">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895"/>
      <c r="AC110" s="896"/>
      <c r="AD110" s="897"/>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2">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3"/>
      <c r="AA111" s="554"/>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2">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282" t="s">
        <v>438</v>
      </c>
      <c r="AR112" s="283"/>
      <c r="AS112" s="283"/>
      <c r="AT112" s="322"/>
      <c r="AU112" s="282" t="s">
        <v>439</v>
      </c>
      <c r="AV112" s="283"/>
      <c r="AW112" s="283"/>
      <c r="AX112" s="284"/>
    </row>
    <row r="113" spans="1:50" ht="23.25" hidden="1" customHeight="1" x14ac:dyDescent="0.2">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895"/>
      <c r="AC113" s="896"/>
      <c r="AD113" s="897"/>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2">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3"/>
      <c r="AA114" s="554"/>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398</v>
      </c>
      <c r="AF115" s="424"/>
      <c r="AG115" s="424"/>
      <c r="AH115" s="425"/>
      <c r="AI115" s="423" t="s">
        <v>396</v>
      </c>
      <c r="AJ115" s="424"/>
      <c r="AK115" s="424"/>
      <c r="AL115" s="425"/>
      <c r="AM115" s="423" t="s">
        <v>425</v>
      </c>
      <c r="AN115" s="424"/>
      <c r="AO115" s="424"/>
      <c r="AP115" s="425"/>
      <c r="AQ115" s="593" t="s">
        <v>440</v>
      </c>
      <c r="AR115" s="594"/>
      <c r="AS115" s="594"/>
      <c r="AT115" s="594"/>
      <c r="AU115" s="594"/>
      <c r="AV115" s="594"/>
      <c r="AW115" s="594"/>
      <c r="AX115" s="595"/>
    </row>
    <row r="116" spans="1:50" ht="23.25" customHeight="1" x14ac:dyDescent="0.2">
      <c r="A116" s="447"/>
      <c r="B116" s="448"/>
      <c r="C116" s="448"/>
      <c r="D116" s="448"/>
      <c r="E116" s="448"/>
      <c r="F116" s="449"/>
      <c r="G116" s="398" t="s">
        <v>633</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578</v>
      </c>
      <c r="AC116" s="471"/>
      <c r="AD116" s="472"/>
      <c r="AE116" s="426" t="s">
        <v>570</v>
      </c>
      <c r="AF116" s="426"/>
      <c r="AG116" s="426"/>
      <c r="AH116" s="426"/>
      <c r="AI116" s="426" t="s">
        <v>570</v>
      </c>
      <c r="AJ116" s="426"/>
      <c r="AK116" s="426"/>
      <c r="AL116" s="426"/>
      <c r="AM116" s="426">
        <v>45982</v>
      </c>
      <c r="AN116" s="426"/>
      <c r="AO116" s="426"/>
      <c r="AP116" s="426"/>
      <c r="AQ116" s="216">
        <v>50000</v>
      </c>
      <c r="AR116" s="217"/>
      <c r="AS116" s="217"/>
      <c r="AT116" s="217"/>
      <c r="AU116" s="217"/>
      <c r="AV116" s="217"/>
      <c r="AW116" s="217"/>
      <c r="AX116" s="219"/>
    </row>
    <row r="117" spans="1:50" ht="46.5" customHeight="1" thickBot="1" x14ac:dyDescent="0.2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579</v>
      </c>
      <c r="AC117" s="481"/>
      <c r="AD117" s="482"/>
      <c r="AE117" s="426" t="s">
        <v>570</v>
      </c>
      <c r="AF117" s="426"/>
      <c r="AG117" s="426"/>
      <c r="AH117" s="426"/>
      <c r="AI117" s="426" t="s">
        <v>570</v>
      </c>
      <c r="AJ117" s="426"/>
      <c r="AK117" s="426"/>
      <c r="AL117" s="426"/>
      <c r="AM117" s="556" t="s">
        <v>638</v>
      </c>
      <c r="AN117" s="556"/>
      <c r="AO117" s="556"/>
      <c r="AP117" s="556"/>
      <c r="AQ117" s="556" t="s">
        <v>639</v>
      </c>
      <c r="AR117" s="556"/>
      <c r="AS117" s="556"/>
      <c r="AT117" s="556"/>
      <c r="AU117" s="556"/>
      <c r="AV117" s="556"/>
      <c r="AW117" s="556"/>
      <c r="AX117" s="557"/>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398</v>
      </c>
      <c r="AF118" s="424"/>
      <c r="AG118" s="424"/>
      <c r="AH118" s="425"/>
      <c r="AI118" s="423" t="s">
        <v>396</v>
      </c>
      <c r="AJ118" s="424"/>
      <c r="AK118" s="424"/>
      <c r="AL118" s="425"/>
      <c r="AM118" s="423" t="s">
        <v>425</v>
      </c>
      <c r="AN118" s="424"/>
      <c r="AO118" s="424"/>
      <c r="AP118" s="425"/>
      <c r="AQ118" s="593" t="s">
        <v>440</v>
      </c>
      <c r="AR118" s="594"/>
      <c r="AS118" s="594"/>
      <c r="AT118" s="594"/>
      <c r="AU118" s="594"/>
      <c r="AV118" s="594"/>
      <c r="AW118" s="594"/>
      <c r="AX118" s="595"/>
    </row>
    <row r="119" spans="1:50" ht="23.25" hidden="1" customHeight="1" x14ac:dyDescent="0.2">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5"/>
    </row>
    <row r="120" spans="1:50" ht="46.5" hidden="1"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398</v>
      </c>
      <c r="AF121" s="424"/>
      <c r="AG121" s="424"/>
      <c r="AH121" s="425"/>
      <c r="AI121" s="423" t="s">
        <v>396</v>
      </c>
      <c r="AJ121" s="424"/>
      <c r="AK121" s="424"/>
      <c r="AL121" s="425"/>
      <c r="AM121" s="423" t="s">
        <v>425</v>
      </c>
      <c r="AN121" s="424"/>
      <c r="AO121" s="424"/>
      <c r="AP121" s="425"/>
      <c r="AQ121" s="593" t="s">
        <v>440</v>
      </c>
      <c r="AR121" s="594"/>
      <c r="AS121" s="594"/>
      <c r="AT121" s="594"/>
      <c r="AU121" s="594"/>
      <c r="AV121" s="594"/>
      <c r="AW121" s="594"/>
      <c r="AX121" s="595"/>
    </row>
    <row r="122" spans="1:50" ht="23.25" hidden="1" customHeight="1" x14ac:dyDescent="0.2">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398</v>
      </c>
      <c r="AF124" s="424"/>
      <c r="AG124" s="424"/>
      <c r="AH124" s="425"/>
      <c r="AI124" s="423" t="s">
        <v>396</v>
      </c>
      <c r="AJ124" s="424"/>
      <c r="AK124" s="424"/>
      <c r="AL124" s="425"/>
      <c r="AM124" s="423" t="s">
        <v>425</v>
      </c>
      <c r="AN124" s="424"/>
      <c r="AO124" s="424"/>
      <c r="AP124" s="425"/>
      <c r="AQ124" s="593" t="s">
        <v>440</v>
      </c>
      <c r="AR124" s="594"/>
      <c r="AS124" s="594"/>
      <c r="AT124" s="594"/>
      <c r="AU124" s="594"/>
      <c r="AV124" s="594"/>
      <c r="AW124" s="594"/>
      <c r="AX124" s="595"/>
    </row>
    <row r="125" spans="1:50" ht="23.25" hidden="1" customHeight="1" x14ac:dyDescent="0.2">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3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9"/>
      <c r="Y126" s="479" t="s">
        <v>49</v>
      </c>
      <c r="Z126" s="454"/>
      <c r="AA126" s="455"/>
      <c r="AB126" s="480" t="s">
        <v>362</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6"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3" t="s">
        <v>398</v>
      </c>
      <c r="AF127" s="424"/>
      <c r="AG127" s="424"/>
      <c r="AH127" s="425"/>
      <c r="AI127" s="423" t="s">
        <v>396</v>
      </c>
      <c r="AJ127" s="424"/>
      <c r="AK127" s="424"/>
      <c r="AL127" s="425"/>
      <c r="AM127" s="423" t="s">
        <v>425</v>
      </c>
      <c r="AN127" s="424"/>
      <c r="AO127" s="424"/>
      <c r="AP127" s="425"/>
      <c r="AQ127" s="593" t="s">
        <v>440</v>
      </c>
      <c r="AR127" s="594"/>
      <c r="AS127" s="594"/>
      <c r="AT127" s="594"/>
      <c r="AU127" s="594"/>
      <c r="AV127" s="594"/>
      <c r="AW127" s="594"/>
      <c r="AX127" s="595"/>
    </row>
    <row r="128" spans="1:50" ht="23.25" hidden="1" customHeight="1" x14ac:dyDescent="0.2">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413</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637</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644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v>990983</v>
      </c>
      <c r="AF134" s="206"/>
      <c r="AG134" s="206"/>
      <c r="AH134" s="206"/>
      <c r="AI134" s="205" t="s">
        <v>637</v>
      </c>
      <c r="AJ134" s="206"/>
      <c r="AK134" s="206"/>
      <c r="AL134" s="206"/>
      <c r="AM134" s="205" t="s">
        <v>637</v>
      </c>
      <c r="AN134" s="206"/>
      <c r="AO134" s="206"/>
      <c r="AP134" s="206"/>
      <c r="AQ134" s="205" t="s">
        <v>641</v>
      </c>
      <c r="AR134" s="206"/>
      <c r="AS134" s="206"/>
      <c r="AT134" s="206"/>
      <c r="AU134" s="205" t="s">
        <v>637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637</v>
      </c>
      <c r="AF135" s="206"/>
      <c r="AG135" s="206"/>
      <c r="AH135" s="206"/>
      <c r="AI135" s="205" t="s">
        <v>637</v>
      </c>
      <c r="AJ135" s="206"/>
      <c r="AK135" s="206"/>
      <c r="AL135" s="206"/>
      <c r="AM135" s="205" t="s">
        <v>640</v>
      </c>
      <c r="AN135" s="206"/>
      <c r="AO135" s="206"/>
      <c r="AP135" s="206"/>
      <c r="AQ135" s="205" t="s">
        <v>642</v>
      </c>
      <c r="AR135" s="206"/>
      <c r="AS135" s="206"/>
      <c r="AT135" s="206"/>
      <c r="AU135" s="205">
        <v>1400000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40"/>
      <c r="E430" s="173" t="s">
        <v>406</v>
      </c>
      <c r="F430" s="901"/>
      <c r="G430" s="902" t="s">
        <v>255</v>
      </c>
      <c r="H430" s="122"/>
      <c r="I430" s="122"/>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4" t="s">
        <v>31</v>
      </c>
      <c r="AH701" s="387"/>
      <c r="AI701" s="387"/>
      <c r="AJ701" s="387"/>
      <c r="AK701" s="387"/>
      <c r="AL701" s="387"/>
      <c r="AM701" s="387"/>
      <c r="AN701" s="387"/>
      <c r="AO701" s="387"/>
      <c r="AP701" s="387"/>
      <c r="AQ701" s="387"/>
      <c r="AR701" s="387"/>
      <c r="AS701" s="387"/>
      <c r="AT701" s="387"/>
      <c r="AU701" s="387"/>
      <c r="AV701" s="387"/>
      <c r="AW701" s="387"/>
      <c r="AX701" s="825"/>
    </row>
    <row r="702" spans="1:50" ht="42" customHeight="1" x14ac:dyDescent="0.2">
      <c r="A702" s="870" t="s">
        <v>140</v>
      </c>
      <c r="B702" s="871"/>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565</v>
      </c>
      <c r="AE702" s="346"/>
      <c r="AF702" s="346"/>
      <c r="AG702" s="390" t="s">
        <v>586</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7"/>
      <c r="AD703" s="326" t="s">
        <v>565</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4" t="s">
        <v>565</v>
      </c>
      <c r="AE704" s="785"/>
      <c r="AF704" s="785"/>
      <c r="AG704" s="166" t="s">
        <v>594</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2">
      <c r="A705" s="645" t="s">
        <v>39</v>
      </c>
      <c r="B705" s="646"/>
      <c r="C705" s="821" t="s">
        <v>41</v>
      </c>
      <c r="D705" s="82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3"/>
      <c r="AD705" s="719" t="s">
        <v>595</v>
      </c>
      <c r="AE705" s="720"/>
      <c r="AF705" s="720"/>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7"/>
      <c r="D706" s="798"/>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596</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799"/>
      <c r="D707" s="800"/>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5" t="s">
        <v>596</v>
      </c>
      <c r="AE707" s="836"/>
      <c r="AF707" s="836"/>
      <c r="AG707" s="126"/>
      <c r="AH707" s="110"/>
      <c r="AI707" s="110"/>
      <c r="AJ707" s="110"/>
      <c r="AK707" s="110"/>
      <c r="AL707" s="110"/>
      <c r="AM707" s="110"/>
      <c r="AN707" s="110"/>
      <c r="AO707" s="110"/>
      <c r="AP707" s="110"/>
      <c r="AQ707" s="110"/>
      <c r="AR707" s="110"/>
      <c r="AS707" s="110"/>
      <c r="AT707" s="110"/>
      <c r="AU707" s="110"/>
      <c r="AV707" s="110"/>
      <c r="AW707" s="110"/>
      <c r="AX707" s="127"/>
    </row>
    <row r="708" spans="1:50" ht="42" customHeight="1" x14ac:dyDescent="0.2">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565</v>
      </c>
      <c r="AE708" s="607"/>
      <c r="AF708" s="607"/>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565</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595</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42" customHeight="1" x14ac:dyDescent="0.2">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6" t="s">
        <v>565</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7"/>
      <c r="B712" s="649"/>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4" t="s">
        <v>595</v>
      </c>
      <c r="AE712" s="785"/>
      <c r="AF712" s="785"/>
      <c r="AG712" s="100" t="s">
        <v>580</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7"/>
      <c r="B713" s="649"/>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595</v>
      </c>
      <c r="AE713" s="327"/>
      <c r="AF713" s="668"/>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565</v>
      </c>
      <c r="AE714" s="811"/>
      <c r="AF714" s="812"/>
      <c r="AG714" s="611" t="s">
        <v>593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2">
      <c r="A715" s="645"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595</v>
      </c>
      <c r="AE715" s="607"/>
      <c r="AF715" s="661"/>
      <c r="AG715" s="744" t="s">
        <v>580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595</v>
      </c>
      <c r="AE716" s="632"/>
      <c r="AF716" s="632"/>
      <c r="AG716" s="100" t="s">
        <v>580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595</v>
      </c>
      <c r="AE717" s="327"/>
      <c r="AF717" s="327"/>
      <c r="AG717" s="100" t="s">
        <v>580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595</v>
      </c>
      <c r="AE718" s="327"/>
      <c r="AF718" s="327"/>
      <c r="AG718" s="611" t="s">
        <v>580</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2">
      <c r="A719" s="778" t="s">
        <v>58</v>
      </c>
      <c r="B719" s="77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595</v>
      </c>
      <c r="AE719" s="607"/>
      <c r="AF719" s="607"/>
      <c r="AG719" s="124" t="s">
        <v>634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0"/>
      <c r="B721" s="781"/>
      <c r="C721" s="294"/>
      <c r="D721" s="295"/>
      <c r="E721" s="295"/>
      <c r="F721" s="296"/>
      <c r="G721" s="285"/>
      <c r="H721" s="286"/>
      <c r="I721" s="82" t="str">
        <f>IF(OR(G721="　", G721=""), "", "-")</f>
        <v/>
      </c>
      <c r="J721" s="289"/>
      <c r="K721" s="289"/>
      <c r="L721" s="82" t="str">
        <f>IF(M721="","","-")</f>
        <v/>
      </c>
      <c r="M721" s="83"/>
      <c r="N721" s="302" t="s">
        <v>635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05"/>
      <c r="C726" s="815" t="s">
        <v>53</v>
      </c>
      <c r="D726" s="837"/>
      <c r="E726" s="837"/>
      <c r="F726" s="838"/>
      <c r="G726" s="579" t="s">
        <v>632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06"/>
      <c r="B727" s="807"/>
      <c r="C727" s="750" t="s">
        <v>57</v>
      </c>
      <c r="D727" s="751"/>
      <c r="E727" s="751"/>
      <c r="F727" s="752"/>
      <c r="G727" s="577" t="s">
        <v>632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9" t="s">
        <v>634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2"/>
      <c r="B731" s="803"/>
      <c r="C731" s="803"/>
      <c r="D731" s="803"/>
      <c r="E731" s="804"/>
      <c r="F731" s="734" t="s">
        <v>632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5">
      <c r="A733" s="678"/>
      <c r="B733" s="679"/>
      <c r="C733" s="679"/>
      <c r="D733" s="679"/>
      <c r="E733" s="680"/>
      <c r="F733" s="642" t="s">
        <v>632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3" t="s">
        <v>636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7" t="s">
        <v>409</v>
      </c>
      <c r="B737" s="209"/>
      <c r="C737" s="209"/>
      <c r="D737" s="210"/>
      <c r="E737" s="998" t="s">
        <v>597</v>
      </c>
      <c r="F737" s="998"/>
      <c r="G737" s="998"/>
      <c r="H737" s="998"/>
      <c r="I737" s="998"/>
      <c r="J737" s="998"/>
      <c r="K737" s="998"/>
      <c r="L737" s="998"/>
      <c r="M737" s="998"/>
      <c r="N737" s="365" t="s">
        <v>404</v>
      </c>
      <c r="O737" s="365"/>
      <c r="P737" s="365"/>
      <c r="Q737" s="365"/>
      <c r="R737" s="998" t="s">
        <v>581</v>
      </c>
      <c r="S737" s="998"/>
      <c r="T737" s="998"/>
      <c r="U737" s="998"/>
      <c r="V737" s="998"/>
      <c r="W737" s="998"/>
      <c r="X737" s="998"/>
      <c r="Y737" s="998"/>
      <c r="Z737" s="998"/>
      <c r="AA737" s="365" t="s">
        <v>403</v>
      </c>
      <c r="AB737" s="365"/>
      <c r="AC737" s="365"/>
      <c r="AD737" s="365"/>
      <c r="AE737" s="998" t="s">
        <v>581</v>
      </c>
      <c r="AF737" s="998"/>
      <c r="AG737" s="998"/>
      <c r="AH737" s="998"/>
      <c r="AI737" s="998"/>
      <c r="AJ737" s="998"/>
      <c r="AK737" s="998"/>
      <c r="AL737" s="998"/>
      <c r="AM737" s="998"/>
      <c r="AN737" s="365" t="s">
        <v>402</v>
      </c>
      <c r="AO737" s="365"/>
      <c r="AP737" s="365"/>
      <c r="AQ737" s="365"/>
      <c r="AR737" s="1004" t="s">
        <v>581</v>
      </c>
      <c r="AS737" s="1005"/>
      <c r="AT737" s="1005"/>
      <c r="AU737" s="1005"/>
      <c r="AV737" s="1005"/>
      <c r="AW737" s="1005"/>
      <c r="AX737" s="1006"/>
      <c r="AY737" s="88"/>
      <c r="AZ737" s="88"/>
    </row>
    <row r="738" spans="1:52" ht="24.75" customHeight="1" x14ac:dyDescent="0.2">
      <c r="A738" s="997" t="s">
        <v>401</v>
      </c>
      <c r="B738" s="209"/>
      <c r="C738" s="209"/>
      <c r="D738" s="210"/>
      <c r="E738" s="998" t="s">
        <v>598</v>
      </c>
      <c r="F738" s="998"/>
      <c r="G738" s="998"/>
      <c r="H738" s="998"/>
      <c r="I738" s="998"/>
      <c r="J738" s="998"/>
      <c r="K738" s="998"/>
      <c r="L738" s="998"/>
      <c r="M738" s="998"/>
      <c r="N738" s="365" t="s">
        <v>400</v>
      </c>
      <c r="O738" s="365"/>
      <c r="P738" s="365"/>
      <c r="Q738" s="365"/>
      <c r="R738" s="998" t="s">
        <v>598</v>
      </c>
      <c r="S738" s="998"/>
      <c r="T738" s="998"/>
      <c r="U738" s="998"/>
      <c r="V738" s="998"/>
      <c r="W738" s="998"/>
      <c r="X738" s="998"/>
      <c r="Y738" s="998"/>
      <c r="Z738" s="998"/>
      <c r="AA738" s="365" t="s">
        <v>399</v>
      </c>
      <c r="AB738" s="365"/>
      <c r="AC738" s="365"/>
      <c r="AD738" s="365"/>
      <c r="AE738" s="998" t="s">
        <v>581</v>
      </c>
      <c r="AF738" s="998"/>
      <c r="AG738" s="998"/>
      <c r="AH738" s="998"/>
      <c r="AI738" s="998"/>
      <c r="AJ738" s="998"/>
      <c r="AK738" s="998"/>
      <c r="AL738" s="998"/>
      <c r="AM738" s="998"/>
      <c r="AN738" s="365" t="s">
        <v>398</v>
      </c>
      <c r="AO738" s="365"/>
      <c r="AP738" s="365"/>
      <c r="AQ738" s="365"/>
      <c r="AR738" s="1004" t="s">
        <v>581</v>
      </c>
      <c r="AS738" s="1005"/>
      <c r="AT738" s="1005"/>
      <c r="AU738" s="1005"/>
      <c r="AV738" s="1005"/>
      <c r="AW738" s="1005"/>
      <c r="AX738" s="1006"/>
    </row>
    <row r="739" spans="1:52" ht="24.75" customHeight="1" x14ac:dyDescent="0.2">
      <c r="A739" s="997" t="s">
        <v>397</v>
      </c>
      <c r="B739" s="209"/>
      <c r="C739" s="209"/>
      <c r="D739" s="210"/>
      <c r="E739" s="998" t="s">
        <v>581</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421</v>
      </c>
      <c r="B740" s="980"/>
      <c r="C740" s="980"/>
      <c r="D740" s="981"/>
      <c r="E740" s="982" t="s">
        <v>563</v>
      </c>
      <c r="F740" s="983"/>
      <c r="G740" s="983"/>
      <c r="H740" s="92" t="str">
        <f>IF(E740="", "", "(")</f>
        <v>(</v>
      </c>
      <c r="I740" s="983" t="s">
        <v>394</v>
      </c>
      <c r="J740" s="983"/>
      <c r="K740" s="92" t="str">
        <f>IF(OR(I740="　", I740=""), "", "-")</f>
        <v>-</v>
      </c>
      <c r="L740" s="984">
        <v>18</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x14ac:dyDescent="0.2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 customHeight="1" x14ac:dyDescent="0.2">
      <c r="A780" s="633" t="s">
        <v>392</v>
      </c>
      <c r="B780" s="634"/>
      <c r="C780" s="634"/>
      <c r="D780" s="634"/>
      <c r="E780" s="634"/>
      <c r="F780" s="635"/>
      <c r="G780" s="597" t="s">
        <v>624</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2">
      <c r="A781" s="636"/>
      <c r="B781" s="637"/>
      <c r="C781" s="637"/>
      <c r="D781" s="637"/>
      <c r="E781" s="637"/>
      <c r="F781" s="638"/>
      <c r="G781" s="815"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1"/>
      <c r="AC781" s="815"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625</v>
      </c>
      <c r="H782" s="676"/>
      <c r="I782" s="676"/>
      <c r="J782" s="676"/>
      <c r="K782" s="677"/>
      <c r="L782" s="669" t="s">
        <v>626</v>
      </c>
      <c r="M782" s="670"/>
      <c r="N782" s="670"/>
      <c r="O782" s="670"/>
      <c r="P782" s="670"/>
      <c r="Q782" s="670"/>
      <c r="R782" s="670"/>
      <c r="S782" s="670"/>
      <c r="T782" s="670"/>
      <c r="U782" s="670"/>
      <c r="V782" s="670"/>
      <c r="W782" s="670"/>
      <c r="X782" s="671"/>
      <c r="Y782" s="393">
        <v>199</v>
      </c>
      <c r="Z782" s="394"/>
      <c r="AA782" s="394"/>
      <c r="AB782" s="808"/>
      <c r="AC782" s="675" t="s">
        <v>650</v>
      </c>
      <c r="AD782" s="676"/>
      <c r="AE782" s="676"/>
      <c r="AF782" s="676"/>
      <c r="AG782" s="677"/>
      <c r="AH782" s="669" t="s">
        <v>650</v>
      </c>
      <c r="AI782" s="670"/>
      <c r="AJ782" s="670"/>
      <c r="AK782" s="670"/>
      <c r="AL782" s="670"/>
      <c r="AM782" s="670"/>
      <c r="AN782" s="670"/>
      <c r="AO782" s="670"/>
      <c r="AP782" s="670"/>
      <c r="AQ782" s="670"/>
      <c r="AR782" s="670"/>
      <c r="AS782" s="670"/>
      <c r="AT782" s="671"/>
      <c r="AU782" s="393" t="s">
        <v>650</v>
      </c>
      <c r="AV782" s="394"/>
      <c r="AW782" s="394"/>
      <c r="AX782" s="395"/>
    </row>
    <row r="783" spans="1:50" ht="24.75" customHeight="1" x14ac:dyDescent="0.2">
      <c r="A783" s="636"/>
      <c r="B783" s="637"/>
      <c r="C783" s="637"/>
      <c r="D783" s="637"/>
      <c r="E783" s="637"/>
      <c r="F783" s="638"/>
      <c r="G783" s="608" t="s">
        <v>627</v>
      </c>
      <c r="H783" s="609"/>
      <c r="I783" s="609"/>
      <c r="J783" s="609"/>
      <c r="K783" s="610"/>
      <c r="L783" s="600" t="s">
        <v>629</v>
      </c>
      <c r="M783" s="601"/>
      <c r="N783" s="601"/>
      <c r="O783" s="601"/>
      <c r="P783" s="601"/>
      <c r="Q783" s="601"/>
      <c r="R783" s="601"/>
      <c r="S783" s="601"/>
      <c r="T783" s="601"/>
      <c r="U783" s="601"/>
      <c r="V783" s="601"/>
      <c r="W783" s="601"/>
      <c r="X783" s="602"/>
      <c r="Y783" s="603">
        <v>1</v>
      </c>
      <c r="Z783" s="604"/>
      <c r="AA783" s="604"/>
      <c r="AB783" s="617"/>
      <c r="AC783" s="608" t="s">
        <v>650</v>
      </c>
      <c r="AD783" s="609"/>
      <c r="AE783" s="609"/>
      <c r="AF783" s="609"/>
      <c r="AG783" s="610"/>
      <c r="AH783" s="600" t="s">
        <v>650</v>
      </c>
      <c r="AI783" s="601"/>
      <c r="AJ783" s="601"/>
      <c r="AK783" s="601"/>
      <c r="AL783" s="601"/>
      <c r="AM783" s="601"/>
      <c r="AN783" s="601"/>
      <c r="AO783" s="601"/>
      <c r="AP783" s="601"/>
      <c r="AQ783" s="601"/>
      <c r="AR783" s="601"/>
      <c r="AS783" s="601"/>
      <c r="AT783" s="602"/>
      <c r="AU783" s="603" t="s">
        <v>650</v>
      </c>
      <c r="AV783" s="604"/>
      <c r="AW783" s="604"/>
      <c r="AX783" s="605"/>
    </row>
    <row r="784" spans="1:50" ht="24.75" customHeight="1" x14ac:dyDescent="0.2">
      <c r="A784" s="636"/>
      <c r="B784" s="637"/>
      <c r="C784" s="637"/>
      <c r="D784" s="637"/>
      <c r="E784" s="637"/>
      <c r="F784" s="638"/>
      <c r="G784" s="608" t="s">
        <v>628</v>
      </c>
      <c r="H784" s="609"/>
      <c r="I784" s="609"/>
      <c r="J784" s="609"/>
      <c r="K784" s="610"/>
      <c r="L784" s="600" t="s">
        <v>630</v>
      </c>
      <c r="M784" s="601"/>
      <c r="N784" s="601"/>
      <c r="O784" s="601"/>
      <c r="P784" s="601"/>
      <c r="Q784" s="601"/>
      <c r="R784" s="601"/>
      <c r="S784" s="601"/>
      <c r="T784" s="601"/>
      <c r="U784" s="601"/>
      <c r="V784" s="601"/>
      <c r="W784" s="601"/>
      <c r="X784" s="602"/>
      <c r="Y784" s="603">
        <v>0</v>
      </c>
      <c r="Z784" s="604"/>
      <c r="AA784" s="604"/>
      <c r="AB784" s="617"/>
      <c r="AC784" s="792" t="s">
        <v>650</v>
      </c>
      <c r="AD784" s="609"/>
      <c r="AE784" s="609"/>
      <c r="AF784" s="609"/>
      <c r="AG784" s="610"/>
      <c r="AH784" s="600" t="s">
        <v>650</v>
      </c>
      <c r="AI784" s="601"/>
      <c r="AJ784" s="601"/>
      <c r="AK784" s="601"/>
      <c r="AL784" s="601"/>
      <c r="AM784" s="601"/>
      <c r="AN784" s="601"/>
      <c r="AO784" s="601"/>
      <c r="AP784" s="601"/>
      <c r="AQ784" s="601"/>
      <c r="AR784" s="601"/>
      <c r="AS784" s="601"/>
      <c r="AT784" s="602"/>
      <c r="AU784" s="603" t="s">
        <v>650</v>
      </c>
      <c r="AV784" s="604"/>
      <c r="AW784" s="604"/>
      <c r="AX784" s="605"/>
    </row>
    <row r="785" spans="1:50" ht="24.75" hidden="1" customHeight="1" x14ac:dyDescent="0.2">
      <c r="A785" s="636"/>
      <c r="B785" s="637"/>
      <c r="C785" s="637"/>
      <c r="D785" s="637"/>
      <c r="E785" s="637"/>
      <c r="F785" s="638"/>
      <c r="G785" s="608" t="s">
        <v>631</v>
      </c>
      <c r="H785" s="609"/>
      <c r="I785" s="609"/>
      <c r="J785" s="609"/>
      <c r="K785" s="610"/>
      <c r="L785" s="600" t="s">
        <v>631</v>
      </c>
      <c r="M785" s="601"/>
      <c r="N785" s="601"/>
      <c r="O785" s="601"/>
      <c r="P785" s="601"/>
      <c r="Q785" s="601"/>
      <c r="R785" s="601"/>
      <c r="S785" s="601"/>
      <c r="T785" s="601"/>
      <c r="U785" s="601"/>
      <c r="V785" s="601"/>
      <c r="W785" s="601"/>
      <c r="X785" s="602"/>
      <c r="Y785" s="603" t="s">
        <v>569</v>
      </c>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2">
      <c r="A786" s="636"/>
      <c r="B786" s="637"/>
      <c r="C786" s="637"/>
      <c r="D786" s="637"/>
      <c r="E786" s="637"/>
      <c r="F786" s="638"/>
      <c r="G786" s="608" t="s">
        <v>631</v>
      </c>
      <c r="H786" s="609"/>
      <c r="I786" s="609"/>
      <c r="J786" s="609"/>
      <c r="K786" s="610"/>
      <c r="L786" s="600" t="s">
        <v>631</v>
      </c>
      <c r="M786" s="601"/>
      <c r="N786" s="601"/>
      <c r="O786" s="601"/>
      <c r="P786" s="601"/>
      <c r="Q786" s="601"/>
      <c r="R786" s="601"/>
      <c r="S786" s="601"/>
      <c r="T786" s="601"/>
      <c r="U786" s="601"/>
      <c r="V786" s="601"/>
      <c r="W786" s="601"/>
      <c r="X786" s="602"/>
      <c r="Y786" s="603" t="s">
        <v>569</v>
      </c>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2">
      <c r="A787" s="636"/>
      <c r="B787" s="637"/>
      <c r="C787" s="637"/>
      <c r="D787" s="637"/>
      <c r="E787" s="637"/>
      <c r="F787" s="638"/>
      <c r="G787" s="608" t="s">
        <v>631</v>
      </c>
      <c r="H787" s="609"/>
      <c r="I787" s="609"/>
      <c r="J787" s="609"/>
      <c r="K787" s="610"/>
      <c r="L787" s="600" t="s">
        <v>631</v>
      </c>
      <c r="M787" s="601"/>
      <c r="N787" s="601"/>
      <c r="O787" s="601"/>
      <c r="P787" s="601"/>
      <c r="Q787" s="601"/>
      <c r="R787" s="601"/>
      <c r="S787" s="601"/>
      <c r="T787" s="601"/>
      <c r="U787" s="601"/>
      <c r="V787" s="601"/>
      <c r="W787" s="601"/>
      <c r="X787" s="602"/>
      <c r="Y787" s="603" t="s">
        <v>569</v>
      </c>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2">
      <c r="A788" s="636"/>
      <c r="B788" s="637"/>
      <c r="C788" s="637"/>
      <c r="D788" s="637"/>
      <c r="E788" s="637"/>
      <c r="F788" s="638"/>
      <c r="G788" s="608" t="s">
        <v>631</v>
      </c>
      <c r="H788" s="609"/>
      <c r="I788" s="609"/>
      <c r="J788" s="609"/>
      <c r="K788" s="610"/>
      <c r="L788" s="600" t="s">
        <v>631</v>
      </c>
      <c r="M788" s="601"/>
      <c r="N788" s="601"/>
      <c r="O788" s="601"/>
      <c r="P788" s="601"/>
      <c r="Q788" s="601"/>
      <c r="R788" s="601"/>
      <c r="S788" s="601"/>
      <c r="T788" s="601"/>
      <c r="U788" s="601"/>
      <c r="V788" s="601"/>
      <c r="W788" s="601"/>
      <c r="X788" s="602"/>
      <c r="Y788" s="603" t="s">
        <v>569</v>
      </c>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6"/>
      <c r="B789" s="637"/>
      <c r="C789" s="637"/>
      <c r="D789" s="637"/>
      <c r="E789" s="637"/>
      <c r="F789" s="638"/>
      <c r="G789" s="608" t="s">
        <v>631</v>
      </c>
      <c r="H789" s="609"/>
      <c r="I789" s="609"/>
      <c r="J789" s="609"/>
      <c r="K789" s="610"/>
      <c r="L789" s="600" t="s">
        <v>631</v>
      </c>
      <c r="M789" s="601"/>
      <c r="N789" s="601"/>
      <c r="O789" s="601"/>
      <c r="P789" s="601"/>
      <c r="Q789" s="601"/>
      <c r="R789" s="601"/>
      <c r="S789" s="601"/>
      <c r="T789" s="601"/>
      <c r="U789" s="601"/>
      <c r="V789" s="601"/>
      <c r="W789" s="601"/>
      <c r="X789" s="602"/>
      <c r="Y789" s="603" t="s">
        <v>569</v>
      </c>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6"/>
      <c r="B790" s="637"/>
      <c r="C790" s="637"/>
      <c r="D790" s="637"/>
      <c r="E790" s="637"/>
      <c r="F790" s="638"/>
      <c r="G790" s="608" t="s">
        <v>631</v>
      </c>
      <c r="H790" s="609"/>
      <c r="I790" s="609"/>
      <c r="J790" s="609"/>
      <c r="K790" s="610"/>
      <c r="L790" s="600" t="s">
        <v>631</v>
      </c>
      <c r="M790" s="601"/>
      <c r="N790" s="601"/>
      <c r="O790" s="601"/>
      <c r="P790" s="601"/>
      <c r="Q790" s="601"/>
      <c r="R790" s="601"/>
      <c r="S790" s="601"/>
      <c r="T790" s="601"/>
      <c r="U790" s="601"/>
      <c r="V790" s="601"/>
      <c r="W790" s="601"/>
      <c r="X790" s="602"/>
      <c r="Y790" s="603" t="s">
        <v>569</v>
      </c>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2">
      <c r="A791" s="636"/>
      <c r="B791" s="637"/>
      <c r="C791" s="637"/>
      <c r="D791" s="637"/>
      <c r="E791" s="637"/>
      <c r="F791" s="638"/>
      <c r="G791" s="608" t="s">
        <v>631</v>
      </c>
      <c r="H791" s="609"/>
      <c r="I791" s="609"/>
      <c r="J791" s="609"/>
      <c r="K791" s="610"/>
      <c r="L791" s="600" t="s">
        <v>631</v>
      </c>
      <c r="M791" s="601"/>
      <c r="N791" s="601"/>
      <c r="O791" s="601"/>
      <c r="P791" s="601"/>
      <c r="Q791" s="601"/>
      <c r="R791" s="601"/>
      <c r="S791" s="601"/>
      <c r="T791" s="601"/>
      <c r="U791" s="601"/>
      <c r="V791" s="601"/>
      <c r="W791" s="601"/>
      <c r="X791" s="602"/>
      <c r="Y791" s="603" t="s">
        <v>569</v>
      </c>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2">
      <c r="A792" s="636"/>
      <c r="B792" s="637"/>
      <c r="C792" s="637"/>
      <c r="D792" s="637"/>
      <c r="E792" s="637"/>
      <c r="F792" s="638"/>
      <c r="G792" s="826" t="s">
        <v>20</v>
      </c>
      <c r="H792" s="827"/>
      <c r="I792" s="827"/>
      <c r="J792" s="827"/>
      <c r="K792" s="827"/>
      <c r="L792" s="828"/>
      <c r="M792" s="829"/>
      <c r="N792" s="829"/>
      <c r="O792" s="829"/>
      <c r="P792" s="829"/>
      <c r="Q792" s="829"/>
      <c r="R792" s="829"/>
      <c r="S792" s="829"/>
      <c r="T792" s="829"/>
      <c r="U792" s="829"/>
      <c r="V792" s="829"/>
      <c r="W792" s="829"/>
      <c r="X792" s="830"/>
      <c r="Y792" s="831">
        <f>SUM(Y782:AB791)</f>
        <v>200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6"/>
      <c r="B793" s="637"/>
      <c r="C793" s="637"/>
      <c r="D793" s="637"/>
      <c r="E793" s="637"/>
      <c r="F793" s="638"/>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2">
      <c r="A794" s="636"/>
      <c r="B794" s="637"/>
      <c r="C794" s="637"/>
      <c r="D794" s="637"/>
      <c r="E794" s="637"/>
      <c r="F794" s="638"/>
      <c r="G794" s="815"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1"/>
      <c r="AC794" s="815"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3"/>
      <c r="Z795" s="394"/>
      <c r="AA795" s="394"/>
      <c r="AB795" s="808"/>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x14ac:dyDescent="0.2">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6"/>
      <c r="B804" s="637"/>
      <c r="C804" s="637"/>
      <c r="D804" s="637"/>
      <c r="E804" s="637"/>
      <c r="F804" s="638"/>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5">
      <c r="A805" s="636"/>
      <c r="B805" s="637"/>
      <c r="C805" s="637"/>
      <c r="D805" s="637"/>
      <c r="E805" s="637"/>
      <c r="F805" s="638"/>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6"/>
      <c r="B806" s="637"/>
      <c r="C806" s="637"/>
      <c r="D806" s="637"/>
      <c r="E806" s="637"/>
      <c r="F806" s="638"/>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2">
      <c r="A807" s="636"/>
      <c r="B807" s="637"/>
      <c r="C807" s="637"/>
      <c r="D807" s="637"/>
      <c r="E807" s="637"/>
      <c r="F807" s="638"/>
      <c r="G807" s="815"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1"/>
      <c r="AC807" s="815"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08"/>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2">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6"/>
      <c r="B817" s="637"/>
      <c r="C817" s="637"/>
      <c r="D817" s="637"/>
      <c r="E817" s="637"/>
      <c r="F817" s="638"/>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5">
      <c r="A818" s="636"/>
      <c r="B818" s="637"/>
      <c r="C818" s="637"/>
      <c r="D818" s="637"/>
      <c r="E818" s="637"/>
      <c r="F818" s="638"/>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6"/>
      <c r="B819" s="637"/>
      <c r="C819" s="637"/>
      <c r="D819" s="637"/>
      <c r="E819" s="637"/>
      <c r="F819" s="638"/>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2">
      <c r="A820" s="636"/>
      <c r="B820" s="637"/>
      <c r="C820" s="637"/>
      <c r="D820" s="637"/>
      <c r="E820" s="637"/>
      <c r="F820" s="638"/>
      <c r="G820" s="815"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1"/>
      <c r="AC820" s="815"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08"/>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2">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6"/>
      <c r="B830" s="637"/>
      <c r="C830" s="637"/>
      <c r="D830" s="637"/>
      <c r="E830" s="637"/>
      <c r="F830" s="638"/>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2">
      <c r="A831" s="636"/>
      <c r="B831" s="637"/>
      <c r="C831" s="637"/>
      <c r="D831" s="637"/>
      <c r="E831" s="637"/>
      <c r="F831" s="638"/>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4.25" customHeight="1" x14ac:dyDescent="0.2">
      <c r="A838" s="376">
        <v>1</v>
      </c>
      <c r="B838" s="376">
        <v>1</v>
      </c>
      <c r="C838" s="377" t="s">
        <v>600</v>
      </c>
      <c r="D838" s="378"/>
      <c r="E838" s="378"/>
      <c r="F838" s="378"/>
      <c r="G838" s="378"/>
      <c r="H838" s="378"/>
      <c r="I838" s="379"/>
      <c r="J838" s="348"/>
      <c r="K838" s="349"/>
      <c r="L838" s="349"/>
      <c r="M838" s="349"/>
      <c r="N838" s="349"/>
      <c r="O838" s="349"/>
      <c r="P838" s="910" t="s">
        <v>609</v>
      </c>
      <c r="Q838" s="911" t="s">
        <v>619</v>
      </c>
      <c r="R838" s="911" t="s">
        <v>619</v>
      </c>
      <c r="S838" s="911" t="s">
        <v>619</v>
      </c>
      <c r="T838" s="911" t="s">
        <v>619</v>
      </c>
      <c r="U838" s="911" t="s">
        <v>619</v>
      </c>
      <c r="V838" s="911" t="s">
        <v>619</v>
      </c>
      <c r="W838" s="911" t="s">
        <v>619</v>
      </c>
      <c r="X838" s="912" t="s">
        <v>619</v>
      </c>
      <c r="Y838" s="351">
        <v>200</v>
      </c>
      <c r="Z838" s="352">
        <v>199922484</v>
      </c>
      <c r="AA838" s="352">
        <v>199922484</v>
      </c>
      <c r="AB838" s="353">
        <v>199922484</v>
      </c>
      <c r="AC838" s="363" t="s">
        <v>620</v>
      </c>
      <c r="AD838" s="371"/>
      <c r="AE838" s="371"/>
      <c r="AF838" s="371"/>
      <c r="AG838" s="371"/>
      <c r="AH838" s="372">
        <v>142</v>
      </c>
      <c r="AI838" s="373"/>
      <c r="AJ838" s="373"/>
      <c r="AK838" s="373"/>
      <c r="AL838" s="357" t="s">
        <v>621</v>
      </c>
      <c r="AM838" s="358"/>
      <c r="AN838" s="358"/>
      <c r="AO838" s="359"/>
      <c r="AP838" s="360" t="s">
        <v>621</v>
      </c>
      <c r="AQ838" s="360"/>
      <c r="AR838" s="360"/>
      <c r="AS838" s="360"/>
      <c r="AT838" s="360"/>
      <c r="AU838" s="360"/>
      <c r="AV838" s="360"/>
      <c r="AW838" s="360"/>
      <c r="AX838" s="360"/>
    </row>
    <row r="839" spans="1:50" ht="60" customHeight="1" x14ac:dyDescent="0.2">
      <c r="A839" s="376">
        <v>2</v>
      </c>
      <c r="B839" s="376">
        <v>1</v>
      </c>
      <c r="C839" s="377" t="s">
        <v>599</v>
      </c>
      <c r="D839" s="378"/>
      <c r="E839" s="378"/>
      <c r="F839" s="378"/>
      <c r="G839" s="378"/>
      <c r="H839" s="378"/>
      <c r="I839" s="379"/>
      <c r="J839" s="348"/>
      <c r="K839" s="349"/>
      <c r="L839" s="349"/>
      <c r="M839" s="349"/>
      <c r="N839" s="349"/>
      <c r="O839" s="349"/>
      <c r="P839" s="913" t="s">
        <v>610</v>
      </c>
      <c r="Q839" s="911" t="s">
        <v>610</v>
      </c>
      <c r="R839" s="911" t="s">
        <v>610</v>
      </c>
      <c r="S839" s="911" t="s">
        <v>610</v>
      </c>
      <c r="T839" s="911" t="s">
        <v>610</v>
      </c>
      <c r="U839" s="911" t="s">
        <v>610</v>
      </c>
      <c r="V839" s="911" t="s">
        <v>610</v>
      </c>
      <c r="W839" s="911" t="s">
        <v>610</v>
      </c>
      <c r="X839" s="912" t="s">
        <v>610</v>
      </c>
      <c r="Y839" s="351">
        <v>184</v>
      </c>
      <c r="Z839" s="352">
        <v>183572237</v>
      </c>
      <c r="AA839" s="352">
        <v>183572237</v>
      </c>
      <c r="AB839" s="353">
        <v>183572237</v>
      </c>
      <c r="AC839" s="363" t="s">
        <v>620</v>
      </c>
      <c r="AD839" s="363"/>
      <c r="AE839" s="363"/>
      <c r="AF839" s="363"/>
      <c r="AG839" s="363"/>
      <c r="AH839" s="372">
        <v>142</v>
      </c>
      <c r="AI839" s="373"/>
      <c r="AJ839" s="373"/>
      <c r="AK839" s="373"/>
      <c r="AL839" s="357" t="s">
        <v>621</v>
      </c>
      <c r="AM839" s="358"/>
      <c r="AN839" s="358"/>
      <c r="AO839" s="359"/>
      <c r="AP839" s="360" t="s">
        <v>621</v>
      </c>
      <c r="AQ839" s="360"/>
      <c r="AR839" s="360"/>
      <c r="AS839" s="360"/>
      <c r="AT839" s="360"/>
      <c r="AU839" s="360"/>
      <c r="AV839" s="360"/>
      <c r="AW839" s="360"/>
      <c r="AX839" s="360"/>
    </row>
    <row r="840" spans="1:50" ht="74.25" customHeight="1" x14ac:dyDescent="0.2">
      <c r="A840" s="376">
        <v>3</v>
      </c>
      <c r="B840" s="376">
        <v>1</v>
      </c>
      <c r="C840" s="377" t="s">
        <v>601</v>
      </c>
      <c r="D840" s="380"/>
      <c r="E840" s="380"/>
      <c r="F840" s="380"/>
      <c r="G840" s="380"/>
      <c r="H840" s="380"/>
      <c r="I840" s="381"/>
      <c r="J840" s="348"/>
      <c r="K840" s="349"/>
      <c r="L840" s="349"/>
      <c r="M840" s="349"/>
      <c r="N840" s="349"/>
      <c r="O840" s="349"/>
      <c r="P840" s="910" t="s">
        <v>611</v>
      </c>
      <c r="Q840" s="914" t="s">
        <v>611</v>
      </c>
      <c r="R840" s="914" t="s">
        <v>611</v>
      </c>
      <c r="S840" s="914" t="s">
        <v>611</v>
      </c>
      <c r="T840" s="914" t="s">
        <v>611</v>
      </c>
      <c r="U840" s="914" t="s">
        <v>611</v>
      </c>
      <c r="V840" s="914" t="s">
        <v>611</v>
      </c>
      <c r="W840" s="914" t="s">
        <v>611</v>
      </c>
      <c r="X840" s="915" t="s">
        <v>611</v>
      </c>
      <c r="Y840" s="351">
        <v>176</v>
      </c>
      <c r="Z840" s="352">
        <v>175823870</v>
      </c>
      <c r="AA840" s="352">
        <v>175823870</v>
      </c>
      <c r="AB840" s="353">
        <v>175823870</v>
      </c>
      <c r="AC840" s="363" t="s">
        <v>620</v>
      </c>
      <c r="AD840" s="363"/>
      <c r="AE840" s="363"/>
      <c r="AF840" s="363"/>
      <c r="AG840" s="363"/>
      <c r="AH840" s="372">
        <v>142</v>
      </c>
      <c r="AI840" s="373"/>
      <c r="AJ840" s="373"/>
      <c r="AK840" s="373"/>
      <c r="AL840" s="357" t="s">
        <v>621</v>
      </c>
      <c r="AM840" s="358"/>
      <c r="AN840" s="358"/>
      <c r="AO840" s="359"/>
      <c r="AP840" s="360" t="s">
        <v>621</v>
      </c>
      <c r="AQ840" s="360"/>
      <c r="AR840" s="360"/>
      <c r="AS840" s="360"/>
      <c r="AT840" s="360"/>
      <c r="AU840" s="360"/>
      <c r="AV840" s="360"/>
      <c r="AW840" s="360"/>
      <c r="AX840" s="360"/>
    </row>
    <row r="841" spans="1:50" ht="66" customHeight="1" x14ac:dyDescent="0.2">
      <c r="A841" s="376">
        <v>4</v>
      </c>
      <c r="B841" s="376">
        <v>1</v>
      </c>
      <c r="C841" s="377" t="s">
        <v>602</v>
      </c>
      <c r="D841" s="380"/>
      <c r="E841" s="380"/>
      <c r="F841" s="380"/>
      <c r="G841" s="380"/>
      <c r="H841" s="380"/>
      <c r="I841" s="381"/>
      <c r="J841" s="348"/>
      <c r="K841" s="349"/>
      <c r="L841" s="349"/>
      <c r="M841" s="349"/>
      <c r="N841" s="349"/>
      <c r="O841" s="349"/>
      <c r="P841" s="910" t="s">
        <v>612</v>
      </c>
      <c r="Q841" s="914" t="s">
        <v>612</v>
      </c>
      <c r="R841" s="914" t="s">
        <v>612</v>
      </c>
      <c r="S841" s="914" t="s">
        <v>612</v>
      </c>
      <c r="T841" s="914" t="s">
        <v>612</v>
      </c>
      <c r="U841" s="914" t="s">
        <v>612</v>
      </c>
      <c r="V841" s="914" t="s">
        <v>612</v>
      </c>
      <c r="W841" s="914" t="s">
        <v>612</v>
      </c>
      <c r="X841" s="915" t="s">
        <v>612</v>
      </c>
      <c r="Y841" s="351">
        <v>160</v>
      </c>
      <c r="Z841" s="352">
        <v>160133303</v>
      </c>
      <c r="AA841" s="352">
        <v>160133303</v>
      </c>
      <c r="AB841" s="353">
        <v>160133303</v>
      </c>
      <c r="AC841" s="363" t="s">
        <v>620</v>
      </c>
      <c r="AD841" s="363"/>
      <c r="AE841" s="363"/>
      <c r="AF841" s="363"/>
      <c r="AG841" s="363"/>
      <c r="AH841" s="372">
        <v>142</v>
      </c>
      <c r="AI841" s="373"/>
      <c r="AJ841" s="373"/>
      <c r="AK841" s="373"/>
      <c r="AL841" s="357" t="s">
        <v>621</v>
      </c>
      <c r="AM841" s="358"/>
      <c r="AN841" s="358"/>
      <c r="AO841" s="359"/>
      <c r="AP841" s="360" t="s">
        <v>621</v>
      </c>
      <c r="AQ841" s="360"/>
      <c r="AR841" s="360"/>
      <c r="AS841" s="360"/>
      <c r="AT841" s="360"/>
      <c r="AU841" s="360"/>
      <c r="AV841" s="360"/>
      <c r="AW841" s="360"/>
      <c r="AX841" s="360"/>
    </row>
    <row r="842" spans="1:50" ht="117.75" customHeight="1" x14ac:dyDescent="0.2">
      <c r="A842" s="376">
        <v>5</v>
      </c>
      <c r="B842" s="376">
        <v>1</v>
      </c>
      <c r="C842" s="377" t="s">
        <v>603</v>
      </c>
      <c r="D842" s="378"/>
      <c r="E842" s="378"/>
      <c r="F842" s="378"/>
      <c r="G842" s="378"/>
      <c r="H842" s="378"/>
      <c r="I842" s="379"/>
      <c r="J842" s="348"/>
      <c r="K842" s="349"/>
      <c r="L842" s="349"/>
      <c r="M842" s="349"/>
      <c r="N842" s="349"/>
      <c r="O842" s="349"/>
      <c r="P842" s="913" t="s">
        <v>613</v>
      </c>
      <c r="Q842" s="911" t="s">
        <v>613</v>
      </c>
      <c r="R842" s="911" t="s">
        <v>613</v>
      </c>
      <c r="S842" s="911" t="s">
        <v>613</v>
      </c>
      <c r="T842" s="911" t="s">
        <v>613</v>
      </c>
      <c r="U842" s="911" t="s">
        <v>613</v>
      </c>
      <c r="V842" s="911" t="s">
        <v>613</v>
      </c>
      <c r="W842" s="911" t="s">
        <v>613</v>
      </c>
      <c r="X842" s="912" t="s">
        <v>613</v>
      </c>
      <c r="Y842" s="351">
        <v>149</v>
      </c>
      <c r="Z842" s="352">
        <v>148996281</v>
      </c>
      <c r="AA842" s="352">
        <v>148996281</v>
      </c>
      <c r="AB842" s="353">
        <v>148996281</v>
      </c>
      <c r="AC842" s="354" t="s">
        <v>620</v>
      </c>
      <c r="AD842" s="354"/>
      <c r="AE842" s="354"/>
      <c r="AF842" s="354"/>
      <c r="AG842" s="354"/>
      <c r="AH842" s="372">
        <v>142</v>
      </c>
      <c r="AI842" s="373"/>
      <c r="AJ842" s="373"/>
      <c r="AK842" s="373"/>
      <c r="AL842" s="357" t="s">
        <v>621</v>
      </c>
      <c r="AM842" s="358"/>
      <c r="AN842" s="358"/>
      <c r="AO842" s="359"/>
      <c r="AP842" s="360" t="s">
        <v>621</v>
      </c>
      <c r="AQ842" s="360"/>
      <c r="AR842" s="360"/>
      <c r="AS842" s="360"/>
      <c r="AT842" s="360"/>
      <c r="AU842" s="360"/>
      <c r="AV842" s="360"/>
      <c r="AW842" s="360"/>
      <c r="AX842" s="360"/>
    </row>
    <row r="843" spans="1:50" ht="65.25" customHeight="1" x14ac:dyDescent="0.2">
      <c r="A843" s="376">
        <v>6</v>
      </c>
      <c r="B843" s="376">
        <v>1</v>
      </c>
      <c r="C843" s="377" t="s">
        <v>604</v>
      </c>
      <c r="D843" s="378"/>
      <c r="E843" s="378"/>
      <c r="F843" s="378"/>
      <c r="G843" s="378"/>
      <c r="H843" s="378"/>
      <c r="I843" s="379"/>
      <c r="J843" s="348"/>
      <c r="K843" s="349"/>
      <c r="L843" s="349"/>
      <c r="M843" s="349"/>
      <c r="N843" s="349"/>
      <c r="O843" s="349"/>
      <c r="P843" s="913" t="s">
        <v>614</v>
      </c>
      <c r="Q843" s="911" t="s">
        <v>614</v>
      </c>
      <c r="R843" s="911" t="s">
        <v>614</v>
      </c>
      <c r="S843" s="911" t="s">
        <v>614</v>
      </c>
      <c r="T843" s="911" t="s">
        <v>614</v>
      </c>
      <c r="U843" s="911" t="s">
        <v>614</v>
      </c>
      <c r="V843" s="911" t="s">
        <v>614</v>
      </c>
      <c r="W843" s="911" t="s">
        <v>614</v>
      </c>
      <c r="X843" s="912" t="s">
        <v>614</v>
      </c>
      <c r="Y843" s="351">
        <v>136</v>
      </c>
      <c r="Z843" s="352">
        <v>136272938</v>
      </c>
      <c r="AA843" s="352">
        <v>136272938</v>
      </c>
      <c r="AB843" s="353">
        <v>136272938</v>
      </c>
      <c r="AC843" s="354" t="s">
        <v>620</v>
      </c>
      <c r="AD843" s="354"/>
      <c r="AE843" s="354"/>
      <c r="AF843" s="354"/>
      <c r="AG843" s="354"/>
      <c r="AH843" s="372">
        <v>142</v>
      </c>
      <c r="AI843" s="373"/>
      <c r="AJ843" s="373"/>
      <c r="AK843" s="373"/>
      <c r="AL843" s="357" t="s">
        <v>622</v>
      </c>
      <c r="AM843" s="358"/>
      <c r="AN843" s="358"/>
      <c r="AO843" s="359"/>
      <c r="AP843" s="360" t="s">
        <v>621</v>
      </c>
      <c r="AQ843" s="360"/>
      <c r="AR843" s="360"/>
      <c r="AS843" s="360"/>
      <c r="AT843" s="360"/>
      <c r="AU843" s="360"/>
      <c r="AV843" s="360"/>
      <c r="AW843" s="360"/>
      <c r="AX843" s="360"/>
    </row>
    <row r="844" spans="1:50" ht="130.5" customHeight="1" x14ac:dyDescent="0.2">
      <c r="A844" s="376">
        <v>7</v>
      </c>
      <c r="B844" s="376">
        <v>1</v>
      </c>
      <c r="C844" s="377" t="s">
        <v>605</v>
      </c>
      <c r="D844" s="378"/>
      <c r="E844" s="378"/>
      <c r="F844" s="378"/>
      <c r="G844" s="378"/>
      <c r="H844" s="378"/>
      <c r="I844" s="379"/>
      <c r="J844" s="348"/>
      <c r="K844" s="349"/>
      <c r="L844" s="349"/>
      <c r="M844" s="349"/>
      <c r="N844" s="349"/>
      <c r="O844" s="349"/>
      <c r="P844" s="913" t="s">
        <v>615</v>
      </c>
      <c r="Q844" s="911" t="s">
        <v>615</v>
      </c>
      <c r="R844" s="911" t="s">
        <v>615</v>
      </c>
      <c r="S844" s="911" t="s">
        <v>615</v>
      </c>
      <c r="T844" s="911" t="s">
        <v>615</v>
      </c>
      <c r="U844" s="911" t="s">
        <v>615</v>
      </c>
      <c r="V844" s="911" t="s">
        <v>615</v>
      </c>
      <c r="W844" s="911" t="s">
        <v>615</v>
      </c>
      <c r="X844" s="912" t="s">
        <v>615</v>
      </c>
      <c r="Y844" s="351">
        <v>123</v>
      </c>
      <c r="Z844" s="352">
        <v>123298932</v>
      </c>
      <c r="AA844" s="352">
        <v>123298932</v>
      </c>
      <c r="AB844" s="353">
        <v>123298932</v>
      </c>
      <c r="AC844" s="354" t="s">
        <v>620</v>
      </c>
      <c r="AD844" s="354"/>
      <c r="AE844" s="354"/>
      <c r="AF844" s="354"/>
      <c r="AG844" s="354"/>
      <c r="AH844" s="372">
        <v>142</v>
      </c>
      <c r="AI844" s="373"/>
      <c r="AJ844" s="373"/>
      <c r="AK844" s="373"/>
      <c r="AL844" s="357" t="s">
        <v>621</v>
      </c>
      <c r="AM844" s="358"/>
      <c r="AN844" s="358"/>
      <c r="AO844" s="359"/>
      <c r="AP844" s="360" t="s">
        <v>621</v>
      </c>
      <c r="AQ844" s="360"/>
      <c r="AR844" s="360"/>
      <c r="AS844" s="360"/>
      <c r="AT844" s="360"/>
      <c r="AU844" s="360"/>
      <c r="AV844" s="360"/>
      <c r="AW844" s="360"/>
      <c r="AX844" s="360"/>
    </row>
    <row r="845" spans="1:50" ht="45" customHeight="1" x14ac:dyDescent="0.2">
      <c r="A845" s="376">
        <v>8</v>
      </c>
      <c r="B845" s="376">
        <v>1</v>
      </c>
      <c r="C845" s="377" t="s">
        <v>606</v>
      </c>
      <c r="D845" s="378"/>
      <c r="E845" s="378"/>
      <c r="F845" s="378"/>
      <c r="G845" s="378"/>
      <c r="H845" s="378"/>
      <c r="I845" s="379"/>
      <c r="J845" s="348"/>
      <c r="K845" s="349"/>
      <c r="L845" s="349"/>
      <c r="M845" s="349"/>
      <c r="N845" s="349"/>
      <c r="O845" s="349"/>
      <c r="P845" s="913" t="s">
        <v>616</v>
      </c>
      <c r="Q845" s="911" t="s">
        <v>616</v>
      </c>
      <c r="R845" s="911" t="s">
        <v>616</v>
      </c>
      <c r="S845" s="911" t="s">
        <v>616</v>
      </c>
      <c r="T845" s="911" t="s">
        <v>616</v>
      </c>
      <c r="U845" s="911" t="s">
        <v>616</v>
      </c>
      <c r="V845" s="911" t="s">
        <v>616</v>
      </c>
      <c r="W845" s="911" t="s">
        <v>616</v>
      </c>
      <c r="X845" s="912" t="s">
        <v>616</v>
      </c>
      <c r="Y845" s="351">
        <v>117</v>
      </c>
      <c r="Z845" s="352">
        <v>117248042</v>
      </c>
      <c r="AA845" s="352">
        <v>117248042</v>
      </c>
      <c r="AB845" s="353">
        <v>117248042</v>
      </c>
      <c r="AC845" s="354" t="s">
        <v>620</v>
      </c>
      <c r="AD845" s="354"/>
      <c r="AE845" s="354"/>
      <c r="AF845" s="354"/>
      <c r="AG845" s="354"/>
      <c r="AH845" s="372">
        <v>142</v>
      </c>
      <c r="AI845" s="373"/>
      <c r="AJ845" s="373"/>
      <c r="AK845" s="373"/>
      <c r="AL845" s="357" t="s">
        <v>623</v>
      </c>
      <c r="AM845" s="358"/>
      <c r="AN845" s="358"/>
      <c r="AO845" s="359"/>
      <c r="AP845" s="360" t="s">
        <v>621</v>
      </c>
      <c r="AQ845" s="360"/>
      <c r="AR845" s="360"/>
      <c r="AS845" s="360"/>
      <c r="AT845" s="360"/>
      <c r="AU845" s="360"/>
      <c r="AV845" s="360"/>
      <c r="AW845" s="360"/>
      <c r="AX845" s="360"/>
    </row>
    <row r="846" spans="1:50" ht="58.5" customHeight="1" x14ac:dyDescent="0.2">
      <c r="A846" s="376">
        <v>9</v>
      </c>
      <c r="B846" s="376">
        <v>1</v>
      </c>
      <c r="C846" s="377" t="s">
        <v>607</v>
      </c>
      <c r="D846" s="378"/>
      <c r="E846" s="378"/>
      <c r="F846" s="378"/>
      <c r="G846" s="378"/>
      <c r="H846" s="378"/>
      <c r="I846" s="379"/>
      <c r="J846" s="348"/>
      <c r="K846" s="349"/>
      <c r="L846" s="349"/>
      <c r="M846" s="349"/>
      <c r="N846" s="349"/>
      <c r="O846" s="349"/>
      <c r="P846" s="913" t="s">
        <v>617</v>
      </c>
      <c r="Q846" s="911" t="s">
        <v>617</v>
      </c>
      <c r="R846" s="911" t="s">
        <v>617</v>
      </c>
      <c r="S846" s="911" t="s">
        <v>617</v>
      </c>
      <c r="T846" s="911" t="s">
        <v>617</v>
      </c>
      <c r="U846" s="911" t="s">
        <v>617</v>
      </c>
      <c r="V846" s="911" t="s">
        <v>617</v>
      </c>
      <c r="W846" s="911" t="s">
        <v>617</v>
      </c>
      <c r="X846" s="912" t="s">
        <v>617</v>
      </c>
      <c r="Y846" s="351">
        <v>116</v>
      </c>
      <c r="Z846" s="352">
        <v>115977561</v>
      </c>
      <c r="AA846" s="352">
        <v>115977561</v>
      </c>
      <c r="AB846" s="353">
        <v>115977561</v>
      </c>
      <c r="AC846" s="354" t="s">
        <v>620</v>
      </c>
      <c r="AD846" s="354"/>
      <c r="AE846" s="354"/>
      <c r="AF846" s="354"/>
      <c r="AG846" s="354"/>
      <c r="AH846" s="372">
        <v>142</v>
      </c>
      <c r="AI846" s="373"/>
      <c r="AJ846" s="373"/>
      <c r="AK846" s="373"/>
      <c r="AL846" s="357" t="s">
        <v>621</v>
      </c>
      <c r="AM846" s="358"/>
      <c r="AN846" s="358"/>
      <c r="AO846" s="359"/>
      <c r="AP846" s="360" t="s">
        <v>621</v>
      </c>
      <c r="AQ846" s="360"/>
      <c r="AR846" s="360"/>
      <c r="AS846" s="360"/>
      <c r="AT846" s="360"/>
      <c r="AU846" s="360"/>
      <c r="AV846" s="360"/>
      <c r="AW846" s="360"/>
      <c r="AX846" s="360"/>
    </row>
    <row r="847" spans="1:50" ht="66.75" customHeight="1" x14ac:dyDescent="0.2">
      <c r="A847" s="376">
        <v>10</v>
      </c>
      <c r="B847" s="376">
        <v>1</v>
      </c>
      <c r="C847" s="377" t="s">
        <v>608</v>
      </c>
      <c r="D847" s="378"/>
      <c r="E847" s="378"/>
      <c r="F847" s="378"/>
      <c r="G847" s="378"/>
      <c r="H847" s="378"/>
      <c r="I847" s="379"/>
      <c r="J847" s="348"/>
      <c r="K847" s="349"/>
      <c r="L847" s="349"/>
      <c r="M847" s="349"/>
      <c r="N847" s="349"/>
      <c r="O847" s="349"/>
      <c r="P847" s="913" t="s">
        <v>618</v>
      </c>
      <c r="Q847" s="911" t="s">
        <v>618</v>
      </c>
      <c r="R847" s="911" t="s">
        <v>618</v>
      </c>
      <c r="S847" s="911" t="s">
        <v>618</v>
      </c>
      <c r="T847" s="911" t="s">
        <v>618</v>
      </c>
      <c r="U847" s="911" t="s">
        <v>618</v>
      </c>
      <c r="V847" s="911" t="s">
        <v>618</v>
      </c>
      <c r="W847" s="911" t="s">
        <v>618</v>
      </c>
      <c r="X847" s="912" t="s">
        <v>618</v>
      </c>
      <c r="Y847" s="351">
        <v>111</v>
      </c>
      <c r="Z847" s="352">
        <v>111425682</v>
      </c>
      <c r="AA847" s="352">
        <v>111425682</v>
      </c>
      <c r="AB847" s="353">
        <v>111425682</v>
      </c>
      <c r="AC847" s="354" t="s">
        <v>620</v>
      </c>
      <c r="AD847" s="354"/>
      <c r="AE847" s="354"/>
      <c r="AF847" s="354"/>
      <c r="AG847" s="354"/>
      <c r="AH847" s="372">
        <v>142</v>
      </c>
      <c r="AI847" s="373"/>
      <c r="AJ847" s="373"/>
      <c r="AK847" s="373"/>
      <c r="AL847" s="357" t="s">
        <v>621</v>
      </c>
      <c r="AM847" s="358"/>
      <c r="AN847" s="358"/>
      <c r="AO847" s="359"/>
      <c r="AP847" s="360" t="s">
        <v>621</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Q116 AE116:AE117 AI116:AI117">
    <cfRule type="expression" dxfId="2591" priority="13159">
      <formula>IF(RIGHT(TEXT(AE116,"0.#"),1)=".",FALSE,TRUE)</formula>
    </cfRule>
    <cfRule type="expression" dxfId="2590" priority="13160">
      <formula>IF(RIGHT(TEXT(AE116,"0.#"),1)=".",TRUE,FALSE)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Y791">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40" max="49" man="1"/>
    <brk id="779" max="49" man="1"/>
    <brk id="792" max="49" man="1"/>
  </rowBreaks>
  <colBreaks count="1" manualBreakCount="1">
    <brk id="6" max="88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観光立国、地方創生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観光立国、地方創生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6"/>
      <c r="Z2" s="829"/>
      <c r="AA2" s="830"/>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41" t="s">
        <v>134</v>
      </c>
      <c r="AV2" s="541"/>
      <c r="AW2" s="541"/>
      <c r="AX2" s="542"/>
    </row>
    <row r="3" spans="1:50" ht="18.75" customHeight="1" x14ac:dyDescent="0.2">
      <c r="A3" s="405"/>
      <c r="B3" s="406"/>
      <c r="C3" s="406"/>
      <c r="D3" s="406"/>
      <c r="E3" s="406"/>
      <c r="F3" s="407"/>
      <c r="G3" s="421"/>
      <c r="H3" s="403"/>
      <c r="I3" s="403"/>
      <c r="J3" s="403"/>
      <c r="K3" s="403"/>
      <c r="L3" s="403"/>
      <c r="M3" s="403"/>
      <c r="N3" s="403"/>
      <c r="O3" s="422"/>
      <c r="P3" s="443"/>
      <c r="Q3" s="403"/>
      <c r="R3" s="403"/>
      <c r="S3" s="403"/>
      <c r="T3" s="403"/>
      <c r="U3" s="403"/>
      <c r="V3" s="403"/>
      <c r="W3" s="403"/>
      <c r="X3" s="422"/>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2">
      <c r="A4" s="408"/>
      <c r="B4" s="406"/>
      <c r="C4" s="406"/>
      <c r="D4" s="406"/>
      <c r="E4" s="406"/>
      <c r="F4" s="407"/>
      <c r="G4" s="566"/>
      <c r="H4" s="1013"/>
      <c r="I4" s="1013"/>
      <c r="J4" s="1013"/>
      <c r="K4" s="1013"/>
      <c r="L4" s="1013"/>
      <c r="M4" s="1013"/>
      <c r="N4" s="1013"/>
      <c r="O4" s="1014"/>
      <c r="P4" s="104"/>
      <c r="Q4" s="1021"/>
      <c r="R4" s="1021"/>
      <c r="S4" s="1021"/>
      <c r="T4" s="1021"/>
      <c r="U4" s="1021"/>
      <c r="V4" s="1021"/>
      <c r="W4" s="1021"/>
      <c r="X4" s="1022"/>
      <c r="Y4" s="1031" t="s">
        <v>12</v>
      </c>
      <c r="Z4" s="1032"/>
      <c r="AA4" s="1033"/>
      <c r="AB4" s="469"/>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3" t="s">
        <v>54</v>
      </c>
      <c r="Z5" s="1028"/>
      <c r="AA5" s="1029"/>
      <c r="AB5" s="531"/>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596"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6"/>
      <c r="Z9" s="829"/>
      <c r="AA9" s="830"/>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41" t="s">
        <v>134</v>
      </c>
      <c r="AV9" s="541"/>
      <c r="AW9" s="541"/>
      <c r="AX9" s="542"/>
    </row>
    <row r="10" spans="1:50" ht="18.75" customHeight="1" x14ac:dyDescent="0.2">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2">
      <c r="A11" s="408"/>
      <c r="B11" s="406"/>
      <c r="C11" s="406"/>
      <c r="D11" s="406"/>
      <c r="E11" s="406"/>
      <c r="F11" s="407"/>
      <c r="G11" s="566"/>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9"/>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3" t="s">
        <v>54</v>
      </c>
      <c r="Z12" s="1028"/>
      <c r="AA12" s="1029"/>
      <c r="AB12" s="531"/>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6"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6"/>
      <c r="Z16" s="829"/>
      <c r="AA16" s="830"/>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41" t="s">
        <v>134</v>
      </c>
      <c r="AV16" s="541"/>
      <c r="AW16" s="541"/>
      <c r="AX16" s="542"/>
    </row>
    <row r="17" spans="1:50" ht="18.75" customHeight="1" x14ac:dyDescent="0.2">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2">
      <c r="A18" s="408"/>
      <c r="B18" s="406"/>
      <c r="C18" s="406"/>
      <c r="D18" s="406"/>
      <c r="E18" s="406"/>
      <c r="F18" s="407"/>
      <c r="G18" s="566"/>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9"/>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3" t="s">
        <v>54</v>
      </c>
      <c r="Z19" s="1028"/>
      <c r="AA19" s="1029"/>
      <c r="AB19" s="531"/>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6"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6"/>
      <c r="Z23" s="829"/>
      <c r="AA23" s="830"/>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41" t="s">
        <v>134</v>
      </c>
      <c r="AV23" s="541"/>
      <c r="AW23" s="541"/>
      <c r="AX23" s="542"/>
    </row>
    <row r="24" spans="1:50" ht="18.75" customHeight="1" x14ac:dyDescent="0.2">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2">
      <c r="A25" s="408"/>
      <c r="B25" s="406"/>
      <c r="C25" s="406"/>
      <c r="D25" s="406"/>
      <c r="E25" s="406"/>
      <c r="F25" s="407"/>
      <c r="G25" s="566"/>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9"/>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3" t="s">
        <v>54</v>
      </c>
      <c r="Z26" s="1028"/>
      <c r="AA26" s="1029"/>
      <c r="AB26" s="531"/>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6"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6"/>
      <c r="Z30" s="829"/>
      <c r="AA30" s="830"/>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41" t="s">
        <v>134</v>
      </c>
      <c r="AV30" s="541"/>
      <c r="AW30" s="541"/>
      <c r="AX30" s="542"/>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2">
      <c r="A32" s="408"/>
      <c r="B32" s="406"/>
      <c r="C32" s="406"/>
      <c r="D32" s="406"/>
      <c r="E32" s="406"/>
      <c r="F32" s="407"/>
      <c r="G32" s="566"/>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9"/>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3" t="s">
        <v>54</v>
      </c>
      <c r="Z33" s="1028"/>
      <c r="AA33" s="1029"/>
      <c r="AB33" s="531"/>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6"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6"/>
      <c r="Z37" s="829"/>
      <c r="AA37" s="830"/>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41" t="s">
        <v>134</v>
      </c>
      <c r="AV37" s="541"/>
      <c r="AW37" s="541"/>
      <c r="AX37" s="542"/>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2">
      <c r="A39" s="408"/>
      <c r="B39" s="406"/>
      <c r="C39" s="406"/>
      <c r="D39" s="406"/>
      <c r="E39" s="406"/>
      <c r="F39" s="407"/>
      <c r="G39" s="566"/>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9"/>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3" t="s">
        <v>54</v>
      </c>
      <c r="Z40" s="1028"/>
      <c r="AA40" s="1029"/>
      <c r="AB40" s="531"/>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6"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6"/>
      <c r="Z44" s="829"/>
      <c r="AA44" s="830"/>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41" t="s">
        <v>134</v>
      </c>
      <c r="AV44" s="541"/>
      <c r="AW44" s="541"/>
      <c r="AX44" s="542"/>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2">
      <c r="A46" s="408"/>
      <c r="B46" s="406"/>
      <c r="C46" s="406"/>
      <c r="D46" s="406"/>
      <c r="E46" s="406"/>
      <c r="F46" s="407"/>
      <c r="G46" s="566"/>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9"/>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3" t="s">
        <v>54</v>
      </c>
      <c r="Z47" s="1028"/>
      <c r="AA47" s="1029"/>
      <c r="AB47" s="531"/>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6"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6"/>
      <c r="Z51" s="829"/>
      <c r="AA51" s="830"/>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41" t="s">
        <v>134</v>
      </c>
      <c r="AV51" s="541"/>
      <c r="AW51" s="541"/>
      <c r="AX51" s="542"/>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2">
      <c r="A53" s="408"/>
      <c r="B53" s="406"/>
      <c r="C53" s="406"/>
      <c r="D53" s="406"/>
      <c r="E53" s="406"/>
      <c r="F53" s="407"/>
      <c r="G53" s="566"/>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9"/>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3" t="s">
        <v>54</v>
      </c>
      <c r="Z54" s="1028"/>
      <c r="AA54" s="1029"/>
      <c r="AB54" s="531"/>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6"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6"/>
      <c r="Z58" s="829"/>
      <c r="AA58" s="830"/>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41" t="s">
        <v>134</v>
      </c>
      <c r="AV58" s="541"/>
      <c r="AW58" s="541"/>
      <c r="AX58" s="542"/>
    </row>
    <row r="59" spans="1:50" ht="18.75"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2">
      <c r="A60" s="408"/>
      <c r="B60" s="406"/>
      <c r="C60" s="406"/>
      <c r="D60" s="406"/>
      <c r="E60" s="406"/>
      <c r="F60" s="407"/>
      <c r="G60" s="566"/>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9"/>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3" t="s">
        <v>54</v>
      </c>
      <c r="Z61" s="1028"/>
      <c r="AA61" s="1029"/>
      <c r="AB61" s="531"/>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6"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6"/>
      <c r="Z65" s="829"/>
      <c r="AA65" s="830"/>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41" t="s">
        <v>134</v>
      </c>
      <c r="AV65" s="541"/>
      <c r="AW65" s="541"/>
      <c r="AX65" s="542"/>
    </row>
    <row r="66" spans="1:50" ht="18.75" customHeight="1" x14ac:dyDescent="0.2">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2">
      <c r="A67" s="408"/>
      <c r="B67" s="406"/>
      <c r="C67" s="406"/>
      <c r="D67" s="406"/>
      <c r="E67" s="406"/>
      <c r="F67" s="407"/>
      <c r="G67" s="566"/>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9"/>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3" t="s">
        <v>54</v>
      </c>
      <c r="Z68" s="1028"/>
      <c r="AA68" s="1029"/>
      <c r="AB68" s="531"/>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3" t="s">
        <v>13</v>
      </c>
      <c r="Z69" s="1028"/>
      <c r="AA69" s="1029"/>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15" t="s">
        <v>17</v>
      </c>
      <c r="H3" s="673"/>
      <c r="I3" s="673"/>
      <c r="J3" s="673"/>
      <c r="K3" s="673"/>
      <c r="L3" s="672" t="s">
        <v>18</v>
      </c>
      <c r="M3" s="673"/>
      <c r="N3" s="673"/>
      <c r="O3" s="673"/>
      <c r="P3" s="673"/>
      <c r="Q3" s="673"/>
      <c r="R3" s="673"/>
      <c r="S3" s="673"/>
      <c r="T3" s="673"/>
      <c r="U3" s="673"/>
      <c r="V3" s="673"/>
      <c r="W3" s="673"/>
      <c r="X3" s="674"/>
      <c r="Y3" s="658" t="s">
        <v>19</v>
      </c>
      <c r="Z3" s="659"/>
      <c r="AA3" s="659"/>
      <c r="AB3" s="801"/>
      <c r="AC3" s="815"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8"/>
      <c r="B4" s="1059"/>
      <c r="C4" s="1059"/>
      <c r="D4" s="1059"/>
      <c r="E4" s="1059"/>
      <c r="F4" s="1060"/>
      <c r="G4" s="675"/>
      <c r="H4" s="676"/>
      <c r="I4" s="676"/>
      <c r="J4" s="676"/>
      <c r="K4" s="677"/>
      <c r="L4" s="669"/>
      <c r="M4" s="670"/>
      <c r="N4" s="670"/>
      <c r="O4" s="670"/>
      <c r="P4" s="670"/>
      <c r="Q4" s="670"/>
      <c r="R4" s="670"/>
      <c r="S4" s="670"/>
      <c r="T4" s="670"/>
      <c r="U4" s="670"/>
      <c r="V4" s="670"/>
      <c r="W4" s="670"/>
      <c r="X4" s="671"/>
      <c r="Y4" s="393"/>
      <c r="Z4" s="394"/>
      <c r="AA4" s="394"/>
      <c r="AB4" s="808"/>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2">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8"/>
      <c r="B14" s="1059"/>
      <c r="C14" s="1059"/>
      <c r="D14" s="1059"/>
      <c r="E14" s="1059"/>
      <c r="F14" s="106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8"/>
      <c r="B15" s="1059"/>
      <c r="C15" s="1059"/>
      <c r="D15" s="1059"/>
      <c r="E15" s="1059"/>
      <c r="F15" s="1060"/>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2">
      <c r="A16" s="1058"/>
      <c r="B16" s="1059"/>
      <c r="C16" s="1059"/>
      <c r="D16" s="1059"/>
      <c r="E16" s="1059"/>
      <c r="F16" s="1060"/>
      <c r="G16" s="815"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1"/>
      <c r="AC16" s="815"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93"/>
      <c r="Z17" s="394"/>
      <c r="AA17" s="394"/>
      <c r="AB17" s="808"/>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2">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8"/>
      <c r="B27" s="1059"/>
      <c r="C27" s="1059"/>
      <c r="D27" s="1059"/>
      <c r="E27" s="1059"/>
      <c r="F27" s="106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8"/>
      <c r="B28" s="1059"/>
      <c r="C28" s="1059"/>
      <c r="D28" s="1059"/>
      <c r="E28" s="1059"/>
      <c r="F28" s="1060"/>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2">
      <c r="A29" s="1058"/>
      <c r="B29" s="1059"/>
      <c r="C29" s="1059"/>
      <c r="D29" s="1059"/>
      <c r="E29" s="1059"/>
      <c r="F29" s="1060"/>
      <c r="G29" s="815"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1"/>
      <c r="AC29" s="815"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93"/>
      <c r="Z30" s="394"/>
      <c r="AA30" s="394"/>
      <c r="AB30" s="808"/>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2">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8"/>
      <c r="B40" s="1059"/>
      <c r="C40" s="1059"/>
      <c r="D40" s="1059"/>
      <c r="E40" s="1059"/>
      <c r="F40" s="106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8"/>
      <c r="B41" s="1059"/>
      <c r="C41" s="1059"/>
      <c r="D41" s="1059"/>
      <c r="E41" s="1059"/>
      <c r="F41" s="1060"/>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2">
      <c r="A42" s="1058"/>
      <c r="B42" s="1059"/>
      <c r="C42" s="1059"/>
      <c r="D42" s="1059"/>
      <c r="E42" s="1059"/>
      <c r="F42" s="1060"/>
      <c r="G42" s="815"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1"/>
      <c r="AC42" s="815"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93"/>
      <c r="Z43" s="394"/>
      <c r="AA43" s="394"/>
      <c r="AB43" s="808"/>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2">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2">
      <c r="A56" s="1058"/>
      <c r="B56" s="1059"/>
      <c r="C56" s="1059"/>
      <c r="D56" s="1059"/>
      <c r="E56" s="1059"/>
      <c r="F56" s="1060"/>
      <c r="G56" s="815"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1"/>
      <c r="AC56" s="815"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93"/>
      <c r="Z57" s="394"/>
      <c r="AA57" s="394"/>
      <c r="AB57" s="808"/>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2">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8"/>
      <c r="B67" s="1059"/>
      <c r="C67" s="1059"/>
      <c r="D67" s="1059"/>
      <c r="E67" s="1059"/>
      <c r="F67" s="106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8"/>
      <c r="B68" s="1059"/>
      <c r="C68" s="1059"/>
      <c r="D68" s="1059"/>
      <c r="E68" s="1059"/>
      <c r="F68" s="1060"/>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2">
      <c r="A69" s="1058"/>
      <c r="B69" s="1059"/>
      <c r="C69" s="1059"/>
      <c r="D69" s="1059"/>
      <c r="E69" s="1059"/>
      <c r="F69" s="1060"/>
      <c r="G69" s="815"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1"/>
      <c r="AC69" s="815"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93"/>
      <c r="Z70" s="394"/>
      <c r="AA70" s="394"/>
      <c r="AB70" s="808"/>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2">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8"/>
      <c r="B80" s="1059"/>
      <c r="C80" s="1059"/>
      <c r="D80" s="1059"/>
      <c r="E80" s="1059"/>
      <c r="F80" s="106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8"/>
      <c r="B81" s="1059"/>
      <c r="C81" s="1059"/>
      <c r="D81" s="1059"/>
      <c r="E81" s="1059"/>
      <c r="F81" s="1060"/>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2">
      <c r="A82" s="1058"/>
      <c r="B82" s="1059"/>
      <c r="C82" s="1059"/>
      <c r="D82" s="1059"/>
      <c r="E82" s="1059"/>
      <c r="F82" s="1060"/>
      <c r="G82" s="815"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1"/>
      <c r="AC82" s="815"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93"/>
      <c r="Z83" s="394"/>
      <c r="AA83" s="394"/>
      <c r="AB83" s="808"/>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2">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8"/>
      <c r="B93" s="1059"/>
      <c r="C93" s="1059"/>
      <c r="D93" s="1059"/>
      <c r="E93" s="1059"/>
      <c r="F93" s="106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8"/>
      <c r="B94" s="1059"/>
      <c r="C94" s="1059"/>
      <c r="D94" s="1059"/>
      <c r="E94" s="1059"/>
      <c r="F94" s="1060"/>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2">
      <c r="A95" s="1058"/>
      <c r="B95" s="1059"/>
      <c r="C95" s="1059"/>
      <c r="D95" s="1059"/>
      <c r="E95" s="1059"/>
      <c r="F95" s="1060"/>
      <c r="G95" s="815"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1"/>
      <c r="AC95" s="815"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93"/>
      <c r="Z96" s="394"/>
      <c r="AA96" s="394"/>
      <c r="AB96" s="808"/>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2">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2">
      <c r="A109" s="1058"/>
      <c r="B109" s="1059"/>
      <c r="C109" s="1059"/>
      <c r="D109" s="1059"/>
      <c r="E109" s="1059"/>
      <c r="F109" s="1060"/>
      <c r="G109" s="815"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1"/>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8"/>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2">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8"/>
      <c r="B120" s="1059"/>
      <c r="C120" s="1059"/>
      <c r="D120" s="1059"/>
      <c r="E120" s="1059"/>
      <c r="F120" s="106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8"/>
      <c r="B121" s="1059"/>
      <c r="C121" s="1059"/>
      <c r="D121" s="1059"/>
      <c r="E121" s="1059"/>
      <c r="F121" s="1060"/>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2">
      <c r="A122" s="1058"/>
      <c r="B122" s="1059"/>
      <c r="C122" s="1059"/>
      <c r="D122" s="1059"/>
      <c r="E122" s="1059"/>
      <c r="F122" s="1060"/>
      <c r="G122" s="815"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1"/>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8"/>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2">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8"/>
      <c r="B133" s="1059"/>
      <c r="C133" s="1059"/>
      <c r="D133" s="1059"/>
      <c r="E133" s="1059"/>
      <c r="F133" s="106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8"/>
      <c r="B134" s="1059"/>
      <c r="C134" s="1059"/>
      <c r="D134" s="1059"/>
      <c r="E134" s="1059"/>
      <c r="F134" s="1060"/>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2">
      <c r="A135" s="1058"/>
      <c r="B135" s="1059"/>
      <c r="C135" s="1059"/>
      <c r="D135" s="1059"/>
      <c r="E135" s="1059"/>
      <c r="F135" s="1060"/>
      <c r="G135" s="815"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1"/>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8"/>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2">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8"/>
      <c r="B146" s="1059"/>
      <c r="C146" s="1059"/>
      <c r="D146" s="1059"/>
      <c r="E146" s="1059"/>
      <c r="F146" s="106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8"/>
      <c r="B147" s="1059"/>
      <c r="C147" s="1059"/>
      <c r="D147" s="1059"/>
      <c r="E147" s="1059"/>
      <c r="F147" s="1060"/>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2">
      <c r="A148" s="1058"/>
      <c r="B148" s="1059"/>
      <c r="C148" s="1059"/>
      <c r="D148" s="1059"/>
      <c r="E148" s="1059"/>
      <c r="F148" s="1060"/>
      <c r="G148" s="815"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1"/>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8"/>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2">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2">
      <c r="A162" s="1058"/>
      <c r="B162" s="1059"/>
      <c r="C162" s="1059"/>
      <c r="D162" s="1059"/>
      <c r="E162" s="1059"/>
      <c r="F162" s="1060"/>
      <c r="G162" s="815"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1"/>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8"/>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2">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8"/>
      <c r="B173" s="1059"/>
      <c r="C173" s="1059"/>
      <c r="D173" s="1059"/>
      <c r="E173" s="1059"/>
      <c r="F173" s="106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8"/>
      <c r="B174" s="1059"/>
      <c r="C174" s="1059"/>
      <c r="D174" s="1059"/>
      <c r="E174" s="1059"/>
      <c r="F174" s="1060"/>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2">
      <c r="A175" s="1058"/>
      <c r="B175" s="1059"/>
      <c r="C175" s="1059"/>
      <c r="D175" s="1059"/>
      <c r="E175" s="1059"/>
      <c r="F175" s="1060"/>
      <c r="G175" s="815"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1"/>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8"/>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2">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8"/>
      <c r="B186" s="1059"/>
      <c r="C186" s="1059"/>
      <c r="D186" s="1059"/>
      <c r="E186" s="1059"/>
      <c r="F186" s="106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8"/>
      <c r="B187" s="1059"/>
      <c r="C187" s="1059"/>
      <c r="D187" s="1059"/>
      <c r="E187" s="1059"/>
      <c r="F187" s="1060"/>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2">
      <c r="A188" s="1058"/>
      <c r="B188" s="1059"/>
      <c r="C188" s="1059"/>
      <c r="D188" s="1059"/>
      <c r="E188" s="1059"/>
      <c r="F188" s="1060"/>
      <c r="G188" s="815"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1"/>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8"/>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2">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8"/>
      <c r="B199" s="1059"/>
      <c r="C199" s="1059"/>
      <c r="D199" s="1059"/>
      <c r="E199" s="1059"/>
      <c r="F199" s="106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8"/>
      <c r="B200" s="1059"/>
      <c r="C200" s="1059"/>
      <c r="D200" s="1059"/>
      <c r="E200" s="1059"/>
      <c r="F200" s="1060"/>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2">
      <c r="A201" s="1058"/>
      <c r="B201" s="1059"/>
      <c r="C201" s="1059"/>
      <c r="D201" s="1059"/>
      <c r="E201" s="1059"/>
      <c r="F201" s="1060"/>
      <c r="G201" s="815"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1"/>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8"/>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2">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2">
      <c r="A215" s="1058"/>
      <c r="B215" s="1059"/>
      <c r="C215" s="1059"/>
      <c r="D215" s="1059"/>
      <c r="E215" s="1059"/>
      <c r="F215" s="1060"/>
      <c r="G215" s="815"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1"/>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8"/>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2">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8"/>
      <c r="B226" s="1059"/>
      <c r="C226" s="1059"/>
      <c r="D226" s="1059"/>
      <c r="E226" s="1059"/>
      <c r="F226" s="106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8"/>
      <c r="B227" s="1059"/>
      <c r="C227" s="1059"/>
      <c r="D227" s="1059"/>
      <c r="E227" s="1059"/>
      <c r="F227" s="1060"/>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2">
      <c r="A228" s="1058"/>
      <c r="B228" s="1059"/>
      <c r="C228" s="1059"/>
      <c r="D228" s="1059"/>
      <c r="E228" s="1059"/>
      <c r="F228" s="1060"/>
      <c r="G228" s="815"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1"/>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8"/>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2">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8"/>
      <c r="B239" s="1059"/>
      <c r="C239" s="1059"/>
      <c r="D239" s="1059"/>
      <c r="E239" s="1059"/>
      <c r="F239" s="106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8"/>
      <c r="B240" s="1059"/>
      <c r="C240" s="1059"/>
      <c r="D240" s="1059"/>
      <c r="E240" s="1059"/>
      <c r="F240" s="1060"/>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2">
      <c r="A241" s="1058"/>
      <c r="B241" s="1059"/>
      <c r="C241" s="1059"/>
      <c r="D241" s="1059"/>
      <c r="E241" s="1059"/>
      <c r="F241" s="1060"/>
      <c r="G241" s="815"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1"/>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8"/>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2">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8"/>
      <c r="B252" s="1059"/>
      <c r="C252" s="1059"/>
      <c r="D252" s="1059"/>
      <c r="E252" s="1059"/>
      <c r="F252" s="106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8"/>
      <c r="B253" s="1059"/>
      <c r="C253" s="1059"/>
      <c r="D253" s="1059"/>
      <c r="E253" s="1059"/>
      <c r="F253" s="1060"/>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2">
      <c r="A254" s="1058"/>
      <c r="B254" s="1059"/>
      <c r="C254" s="1059"/>
      <c r="D254" s="1059"/>
      <c r="E254" s="1059"/>
      <c r="F254" s="1060"/>
      <c r="G254" s="815"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1"/>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8"/>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2">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C2B3F-9A98-41E5-A2E6-54AB99798535}">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D0AA8701-141D-486C-9A5E-CF88FF91A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390C97-6FC7-4031-8C18-0DE479759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2020-06-05T02:23:29Z</cp:lastPrinted>
  <dcterms:created xsi:type="dcterms:W3CDTF">2012-03-13T00:50:25Z</dcterms:created>
  <dcterms:modified xsi:type="dcterms:W3CDTF">2020-07-22T05:49:24Z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