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<sst xmlns="http://schemas.openxmlformats.org/spreadsheetml/2006/main" count="2871" uniqueCount="625">
  <si>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</si>
  <si>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</si>
  <si>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</si>
  <si>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</si>
  <si>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</si>
  <si>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</si>
  <si>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</si>
  <si>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</si>
  <si>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</si>
  <si>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</si>
  <si>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</si>
  <si>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</si>
  <si>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</si>
  <si>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</si>
  <si>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</si>
  <si>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</si>
  <si>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</si>
  <si>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</si>
  <si>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</si>
  <si>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</si>
  <si>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</si>
  <si>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</si>
  <si>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</si>
  <si>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</si>
  <si>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</si>
  <si>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</si>
  <si>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</si>
  <si>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</si>
  <si>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</si>
  <si>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</si>
  <si>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</si>
  <si>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</si>
  <si>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</si>
  <si>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</si>
  <si>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</si>
  <si>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</si>
  <si>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</si>
  <si>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</si>
  <si>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</si>
  <si>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</si>
  <si>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</si>
  <si>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</si>
  <si>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</si>
  <si>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</si>
  <si>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</si>
  <si>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</si>
  <si>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</si>
  <si>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</si>
  <si>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</si>
  <si>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</si>
  <si>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</si>
  <si>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</si>
  <si>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</si>
  <si>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</si>
  <si>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</si>
  <si>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</si>
  <si>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</si>
  <si>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</si>
  <si>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</si>
  <si>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</si>
  <si>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</si>
  <si>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</si>
  <si>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</si>
  <si>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</si>
  <si>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</si>
  <si>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</si>
  <si>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</si>
  <si>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</si>
  <si>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</si>
  <si>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</si>
  <si>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</si>
  <si>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</si>
  <si>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</si>
  <si>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</si>
  <si>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</si>
  <si>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</si>
  <si>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</si>
  <si>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</si>
  <si>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</si>
  <si>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</si>
  <si>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</si>
  <si>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</si>
  <si>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</si>
  <si>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</si>
  <si>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</si>
  <si>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</si>
  <si>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</si>
  <si>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</si>
  <si>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</si>
  <si>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</si>
  <si>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</si>
  <si>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</si>
  <si>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</si>
  <si>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</si>
  <si>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</si>
  <si>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</si>
  <si>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</si>
  <si>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</si>
  <si>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</si>
  <si>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</si>
  <si>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</si>
  <si>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</si>
  <si>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</si>
  <si>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</si>
  <si>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</si>
  <si>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</si>
  <si>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</si>
  <si>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</si>
  <si>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</si>
  <si>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</si>
  <si>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</si>
  <si>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</si>
  <si>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</si>
  <si>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</si>
  <si>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</si>
  <si>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</si>
  <si>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</si>
  <si>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</si>
  <si>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</si>
  <si>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</si>
  <si>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</si>
  <si>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</si>
  <si>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</si>
  <si>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</si>
  <si>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</si>
  <si>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</si>
  <si>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</si>
  <si>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</si>
  <si>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</si>
  <si>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</si>
  <si>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</si>
  <si>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</si>
  <si>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</si>
  <si>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</si>
  <si>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</si>
  <si>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</si>
  <si>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</si>
  <si>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</si>
  <si>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</si>
  <si>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</si>
  <si>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</si>
  <si>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</si>
  <si>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</si>
  <si>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</si>
  <si>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</si>
  <si>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</si>
  <si>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</si>
  <si>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</si>
  <si>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</si>
  <si>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</si>
  <si>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</si>
  <si>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</si>
  <si>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</si>
  <si>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</si>
  <si>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</si>
  <si>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</si>
  <si>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</si>
  <si>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</si>
  <si>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</si>
  <si>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</si>
  <si>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</si>
  <si>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</si>
  <si>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</si>
  <si>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</si>
  <si>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</si>
  <si>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</si>
  <si>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</si>
  <si>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</si>
  <si>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</si>
  <si>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</si>
  <si>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</si>
  <si>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</si>
  <si>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</si>
  <si>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</si>
  <si>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</si>
  <si>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</si>
  <si>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</si>
  <si>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</si>
  <si>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</si>
  <si>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</si>
  <si>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</si>
  <si>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</si>
  <si>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</si>
  <si>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</si>
  <si>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</si>
  <si>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</si>
  <si>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</si>
  <si>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</si>
  <si>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</si>
  <si>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</si>
  <si>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</si>
  <si>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</si>
  <si>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</si>
  <si>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</si>
  <si>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</si>
  <si>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</si>
  <si>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</si>
  <si>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</si>
  <si>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</si>
  <si>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</si>
  <si>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</si>
  <si>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</si>
  <si>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</si>
  <si>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</si>
  <si>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</si>
  <si>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</si>
  <si>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</si>
  <si>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</si>
  <si>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</si>
  <si>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</si>
  <si>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</si>
  <si>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</si>
  <si>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</si>
  <si>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</si>
  <si>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</si>
  <si>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</si>
  <si>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</si>
  <si>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</si>
  <si>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</si>
  <si>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</si>
  <si>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</si>
  <si>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</si>
  <si>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</si>
  <si>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</si>
  <si>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</si>
  <si>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</si>
  <si>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</si>
  <si>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</si>
  <si>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</si>
  <si>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</si>
  <si>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</si>
  <si>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</si>
  <si>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</si>
  <si>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</si>
  <si>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</si>
  <si>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</si>
  <si>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</si>
  <si>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</si>
  <si>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</si>
  <si>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</si>
  <si>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</si>
  <si>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</si>
  <si>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</si>
  <si>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</si>
  <si>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</si>
  <si>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</si>
  <si>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</si>
  <si>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</si>
  <si>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</si>
  <si>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</si>
  <si>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</si>
  <si>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</si>
  <si>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</si>
  <si>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</si>
  <si>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</si>
  <si>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</si>
  <si>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</si>
  <si>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</si>
  <si>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</si>
  <si>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</si>
  <si>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</si>
  <si>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</si>
  <si>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</si>
  <si>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</si>
  <si>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</si>
  <si>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</si>
  <si>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</si>
  <si>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</si>
  <si>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</si>
  <si>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</si>
  <si>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</si>
  <si>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</si>
  <si>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</si>
  <si>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</si>
  <si>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</si>
  <si>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</si>
  <si>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</si>
  <si>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</si>
  <si>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</si>
  <si>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</si>
  <si>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</si>
  <si>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</si>
  <si>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</si>
  <si>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</si>
  <si>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</si>
  <si>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</si>
  <si>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</si>
  <si>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</si>
  <si>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</si>
  <si>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</si>
  <si>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</si>
  <si>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</si>
  <si>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</si>
  <si>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</si>
  <si>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</si>
  <si>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</si>
  <si>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</si>
  <si>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</si>
  <si>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</si>
  <si>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</si>
  <si>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</si>
  <si>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</si>
  <si>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</si>
  <si>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</si>
  <si>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</si>
  <si>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</si>
  <si>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</si>
  <si>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</si>
  <si>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</si>
  <si>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</si>
  <si>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</si>
  <si>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</si>
  <si>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</si>
  <si>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</si>
  <si>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</si>
  <si>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</si>
  <si>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</si>
  <si>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</si>
  <si>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</si>
  <si>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</si>
  <si>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</si>
  <si>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</si>
  <si>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</si>
  <si>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</si>
  <si>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</si>
  <si>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</si>
  <si>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</si>
  <si>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</si>
  <si>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</si>
  <si>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</si>
  <si>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</si>
  <si>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</si>
  <si>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</si>
  <si>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</si>
  <si>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</si>
  <si>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</si>
  <si>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</si>
  <si>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</si>
  <si>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</si>
  <si>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</si>
  <si>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</si>
  <si>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</si>
  <si>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</si>
  <si>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</si>
  <si>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</si>
  <si>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</si>
  <si>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</si>
  <si>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</si>
  <si>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</si>
  <si>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</si>
  <si>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</si>
  <si>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</si>
  <si>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</si>
  <si>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</si>
  <si>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</si>
  <si>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</si>
  <si>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</si>
  <si>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</si>
  <si>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</si>
  <si>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</si>
  <si>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</si>
  <si>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</si>
  <si>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</si>
  <si>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</si>
  <si>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</si>
  <si>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</si>
  <si>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</si>
  <si>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</si>
  <si>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</si>
  <si>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</si>
  <si>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</si>
  <si>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</si>
  <si>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</si>
  <si>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</si>
  <si>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</si>
  <si>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</si>
  <si>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</si>
  <si>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</si>
  <si>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</si>
  <si>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</si>
  <si>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</si>
  <si>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</si>
  <si>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</si>
  <si>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</si>
  <si>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</si>
  <si>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</si>
  <si>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</si>
  <si>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</si>
  <si>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</si>
  <si>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</si>
  <si>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</si>
  <si>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</si>
  <si>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</si>
  <si>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</si>
  <si>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</si>
  <si>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</si>
  <si>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</si>
  <si>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</si>
  <si>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</si>
  <si>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</si>
  <si>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</si>
  <si>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</si>
  <si>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</si>
  <si>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</si>
  <si>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</si>
  <si>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</si>
  <si>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</si>
  <si>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</si>
  <si>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</si>
  <si>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</si>
  <si>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</si>
  <si>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</si>
  <si>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</si>
  <si>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</si>
  <si>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</si>
  <si>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</si>
  <si>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</si>
  <si>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</si>
  <si>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</si>
  <si>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</si>
  <si>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</si>
  <si>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</si>
  <si>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</si>
  <si>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</si>
  <si>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</si>
  <si>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</si>
  <si>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</si>
  <si>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</si>
  <si>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</si>
  <si>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</si>
  <si>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</si>
  <si>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</si>
  <si>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</si>
  <si>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</si>
  <si>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</si>
  <si>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</si>
  <si>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</si>
  <si>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</si>
  <si>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</si>
  <si>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</si>
  <si>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</si>
  <si>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</si>
  <si>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</si>
  <si>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</si>
  <si>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</si>
  <si>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</si>
  <si>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</si>
  <si>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</si>
  <si>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</si>
  <si>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</si>
  <si>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</si>
  <si>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</si>
  <si>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</si>
  <si>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</si>
  <si>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</si>
  <si>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</si>
  <si>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</si>
  <si>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</si>
  <si>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</si>
  <si>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</si>
  <si>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</si>
  <si>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</si>
  <si>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</si>
  <si>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</si>
  <si>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</si>
  <si>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</si>
  <si>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</si>
  <si>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</si>
  <si>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</si>
  <si>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</si>
  <si>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</si>
  <si>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</si>
  <si>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</si>
  <si>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</si>
  <si>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</si>
  <si>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</si>
  <si>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</si>
  <si>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</si>
  <si>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</si>
  <si>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</si>
  <si>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</si>
  <si>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</si>
  <si>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</si>
  <si>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</si>
  <si>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</si>
  <si>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</si>
  <si>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</si>
  <si>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</si>
  <si>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</si>
  <si>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</si>
  <si>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</si>
  <si>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</si>
  <si>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</si>
  <si>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</si>
  <si>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</si>
  <si>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</si>
  <si>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</si>
  <si>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</si>
  <si>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</si>
  <si>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</si>
  <si>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</si>
  <si>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</si>
  <si>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</si>
  <si>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</si>
  <si>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</si>
  <si>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</si>
  <si>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</si>
  <si>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</si>
  <si>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</si>
  <si>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</si>
  <si>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</si>
  <si>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</si>
  <si>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</si>
  <si>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</si>
  <si>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</si>
  <si>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</si>
  <si>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</si>
  <si>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</si>
  <si>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</si>
  <si>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</si>
  <si>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</si>
  <si>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</si>
  <si>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</si>
  <si>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</si>
  <si>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</si>
  <si>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</si>
  <si>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</si>
  <si>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</si>
  <si>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</si>
  <si>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</si>
  <si>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</si>
  <si>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</si>
  <si>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</si>
  <si>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</si>
  <si>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</si>
  <si>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</si>
  <si>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</si>
  <si>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</si>
  <si>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</si>
  <si>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</si>
  <si>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</si>
  <si>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</si>
  <si>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</si>
  <si>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</si>
  <si>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</si>
  <si>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</si>
  <si>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</si>
  <si>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</si>
  <si>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</si>
  <si>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</si>
  <si>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</si>
  <si>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</si>
  <si>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</si>
  <si>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</si>
  <si>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</si>
  <si>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</si>
  <si>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</si>
  <si>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</si>
  <si>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</si>
  <si>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</si>
  <si>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</si>
  <si>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</si>
  <si>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</si>
  <si>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</si>
  <si>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中小企業組合等共同施設等災害復旧事業等</t>
    <phoneticPr fontId="5"/>
  </si>
  <si>
    <t>経営支援課</t>
    <rPh sb="0" eb="2">
      <t>ケイエイ</t>
    </rPh>
    <rPh sb="2" eb="4">
      <t>シエン</t>
    </rPh>
    <rPh sb="4" eb="5">
      <t>カ</t>
    </rPh>
    <phoneticPr fontId="5"/>
  </si>
  <si>
    <t>中小企業庁</t>
    <rPh sb="0" eb="2">
      <t>チュウショウ</t>
    </rPh>
    <rPh sb="2" eb="5">
      <t>キギョウチョウ</t>
    </rPh>
    <phoneticPr fontId="5"/>
  </si>
  <si>
    <t>課長　殿木　文明</t>
    <phoneticPr fontId="5"/>
  </si>
  <si>
    <t>○</t>
  </si>
  <si>
    <t>-</t>
    <phoneticPr fontId="5"/>
  </si>
  <si>
    <t>地域経済の核となる中小企業等グループが復興事業計画（県の認定によるもの）に基づき、その計画に必要な施設等の整備等を行う場合に、国と県が補助することによって、平成３０年７月豪雨に係る被災地域の復旧及び復興を促進することを目的とする。</t>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</si>
  <si>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</si>
  <si>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t>
    <phoneticPr fontId="5"/>
  </si>
  <si>
    <t>-</t>
    <phoneticPr fontId="5"/>
  </si>
  <si>
    <t>県から交付決定を受けた事業者等（岡山県、広島県、愛媛県）のうち、売上げ、経常利益または雇用数が震災前の水準まで回復した事業者の割合が80％になることを目指す</t>
    <phoneticPr fontId="5"/>
  </si>
  <si>
    <t>県から交付決定を受けた事業者等（岡山県、広島県、愛媛県）のうち、売上げ、経常利益または雇用数が震災前の水準まで回復した事業者の割合</t>
    <phoneticPr fontId="5"/>
  </si>
  <si>
    <t>%</t>
    <phoneticPr fontId="5"/>
  </si>
  <si>
    <t>-</t>
    <phoneticPr fontId="5"/>
  </si>
  <si>
    <t>-</t>
    <phoneticPr fontId="5"/>
  </si>
  <si>
    <t>補助金交付件数
（中小企業等交付決定者数）</t>
    <phoneticPr fontId="5"/>
  </si>
  <si>
    <t>補助実績額／中小企業等交付決定者数　　　　　　　　　　　　　　　　</t>
    <phoneticPr fontId="5"/>
  </si>
  <si>
    <t>百万円</t>
    <rPh sb="0" eb="3">
      <t>ヒャクマンエン</t>
    </rPh>
    <phoneticPr fontId="5"/>
  </si>
  <si>
    <t>　　百万円/交付決定者</t>
    <rPh sb="2" eb="5">
      <t>ヒャクマンエン</t>
    </rPh>
    <rPh sb="6" eb="8">
      <t>コウフ</t>
    </rPh>
    <rPh sb="8" eb="10">
      <t>ケッテイ</t>
    </rPh>
    <rPh sb="10" eb="11">
      <t>シャ</t>
    </rPh>
    <phoneticPr fontId="5"/>
  </si>
  <si>
    <t>4,461百万円/616者</t>
    <phoneticPr fontId="5"/>
  </si>
  <si>
    <t>11,180百万円／1,135者</t>
    <rPh sb="6" eb="9">
      <t>ヒャクマンエン</t>
    </rPh>
    <rPh sb="15" eb="16">
      <t>シャ</t>
    </rPh>
    <phoneticPr fontId="5"/>
  </si>
  <si>
    <t xml:space="preserve">5 中小企業・地域経済 </t>
    <phoneticPr fontId="5"/>
  </si>
  <si>
    <t>5-2 事業環境整備</t>
    <phoneticPr fontId="5"/>
  </si>
  <si>
    <t>政策金融・信用保証制度、中小企業等グループ補助金等を通じて、中小企業・小規模事業者に対する資金供給の円滑化や復旧に係る施設復旧等を図る。</t>
    <phoneticPr fontId="5"/>
  </si>
  <si>
    <t>政策金融・信用保証制度、中小企業等グループ補助金等を通じて、中小企業・小規模事業者に対する資金供給の円滑化や復旧に係る施設復旧等を図る。</t>
    <phoneticPr fontId="5"/>
  </si>
  <si>
    <t>中小企業・小規模事業者の多様な資金調達手段の確保及び必要かつ十分な資金供給を行うとともに、中小企業・小規模事業者が抱える事業引継ぎや海外展開のリスク低減等の課題に対する事業環境の整備を図る。</t>
    <phoneticPr fontId="5"/>
  </si>
  <si>
    <t>無</t>
  </si>
  <si>
    <t>‐</t>
  </si>
  <si>
    <t>復興庁</t>
  </si>
  <si>
    <t>中小企業組合等共同施設等災害復旧事業</t>
    <phoneticPr fontId="5"/>
  </si>
  <si>
    <t>被災自治体等からの要望を受け、平成３０年７月豪雨により被災した中小企業の施設・設備を早期に復旧することを目的とする事業である。</t>
    <rPh sb="15" eb="17">
      <t>ヘイセイ</t>
    </rPh>
    <rPh sb="19" eb="20">
      <t>ネン</t>
    </rPh>
    <rPh sb="21" eb="22">
      <t>ガツ</t>
    </rPh>
    <rPh sb="22" eb="24">
      <t>ゴウウ</t>
    </rPh>
    <phoneticPr fontId="5"/>
  </si>
  <si>
    <t>本事業の事業規模は地方自治体のみでの対応は困難。</t>
    <phoneticPr fontId="5"/>
  </si>
  <si>
    <t>平成３０年７月豪雨からの早期の復旧・復興を目的とする事業であり、優先度は高い。</t>
    <rPh sb="0" eb="2">
      <t>ヘイセイ</t>
    </rPh>
    <rPh sb="4" eb="5">
      <t>ネン</t>
    </rPh>
    <rPh sb="6" eb="7">
      <t>ガツ</t>
    </rPh>
    <rPh sb="7" eb="9">
      <t>ゴウウ</t>
    </rPh>
    <phoneticPr fontId="5"/>
  </si>
  <si>
    <t>支出先は被災地域の県としているため、選定は妥当。</t>
    <phoneticPr fontId="5"/>
  </si>
  <si>
    <t>-</t>
    <phoneticPr fontId="5"/>
  </si>
  <si>
    <t>補助事業の執行にあたっては、県知事の復興事業計画の認定を受ける等の審査を行っており、必要なものに限定されている。</t>
    <phoneticPr fontId="5"/>
  </si>
  <si>
    <t>インフラの復旧の遅れにより、復旧場所が確定できない、復旧工事を行う施工業者が不足している等の事業者の責めに帰さない事由が発生しているため。</t>
    <phoneticPr fontId="5"/>
  </si>
  <si>
    <t>補助事業の執行にあたっては、県知事の復興事業計画の認定を受ける等の審査が行われている。</t>
    <phoneticPr fontId="5"/>
  </si>
  <si>
    <t>おおむね成果目標を達成している。</t>
    <phoneticPr fontId="5"/>
  </si>
  <si>
    <t>事業再開につながっている。</t>
    <phoneticPr fontId="5"/>
  </si>
  <si>
    <t>被災企業等であることから、当該負担関係は妥当。</t>
    <phoneticPr fontId="5"/>
  </si>
  <si>
    <t>-</t>
    <phoneticPr fontId="5"/>
  </si>
  <si>
    <t>件</t>
    <rPh sb="0" eb="1">
      <t>ケン</t>
    </rPh>
    <phoneticPr fontId="5"/>
  </si>
  <si>
    <t>愛媛県</t>
    <rPh sb="0" eb="3">
      <t>エヒメケン</t>
    </rPh>
    <phoneticPr fontId="5"/>
  </si>
  <si>
    <t>被災中小企業等への支援</t>
    <phoneticPr fontId="5"/>
  </si>
  <si>
    <t>補助金等交付</t>
  </si>
  <si>
    <t>岡山県</t>
    <rPh sb="0" eb="3">
      <t>オカヤマケン</t>
    </rPh>
    <phoneticPr fontId="5"/>
  </si>
  <si>
    <t>被災中小企業等への支援</t>
  </si>
  <si>
    <t>広島県</t>
    <rPh sb="0" eb="3">
      <t>ヒロシマケン</t>
    </rPh>
    <phoneticPr fontId="5"/>
  </si>
  <si>
    <t>-</t>
    <phoneticPr fontId="5"/>
  </si>
  <si>
    <t>被災中小企業等グ
ループ（愛媛県）</t>
    <rPh sb="13" eb="15">
      <t>エヒメ</t>
    </rPh>
    <rPh sb="15" eb="16">
      <t>ケン</t>
    </rPh>
    <phoneticPr fontId="8"/>
  </si>
  <si>
    <t>被災した施設・設備の復旧</t>
    <phoneticPr fontId="5"/>
  </si>
  <si>
    <t>被災中小企業等グ
ループ（岡山県）</t>
    <rPh sb="13" eb="15">
      <t>オカヤマ</t>
    </rPh>
    <rPh sb="15" eb="16">
      <t>ケン</t>
    </rPh>
    <phoneticPr fontId="8"/>
  </si>
  <si>
    <t>被災中小企業等グ
ループ（広島県）</t>
    <rPh sb="13" eb="15">
      <t>ヒロシマ</t>
    </rPh>
    <rPh sb="15" eb="16">
      <t>ケン</t>
    </rPh>
    <phoneticPr fontId="8"/>
  </si>
  <si>
    <t>-</t>
    <phoneticPr fontId="5"/>
  </si>
  <si>
    <t>-</t>
    <phoneticPr fontId="5"/>
  </si>
  <si>
    <t>-</t>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</si>
  <si>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5"/>
  </si>
  <si>
    <t>計画認定や交付決定に際し、外部審査委員会での審査、事業期間における進捗、経費支出の必要性、計画の妥当性などの確認を引き続き行い、着実な事業成果の達成を図る。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</si>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</sst>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161206</xdr:colOff>
      <xdr:row>742</xdr:row>
      <xdr:rowOff>0</xdr:rowOff>
    </xdr:from>
    <xdr:to>
      <xdr:col>31</xdr:col>
      <xdr:colOff>58460</xdr:colOff>
      <xdr:row>744</xdr:row>
      <xdr:rowOff>78441</xdr:rowOff>
    </xdr:to>
    <xdr:sp macro="" textlink="">
      <xdr:nvSpPr>
        <xdr:cNvPr id="12" name="テキスト ボックス 11"/>
        <xdr:cNvSpPr txBox="1"/>
      </xdr:nvSpPr>
      <xdr:spPr bwMode="auto">
        <a:xfrm>
          <a:off x="5161831" y="35013900"/>
          <a:ext cx="1297429" cy="7832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10,949</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21</xdr:col>
      <xdr:colOff>157855</xdr:colOff>
      <xdr:row>748</xdr:row>
      <xdr:rowOff>356986</xdr:rowOff>
    </xdr:from>
    <xdr:to>
      <xdr:col>34</xdr:col>
      <xdr:colOff>107269</xdr:colOff>
      <xdr:row>752</xdr:row>
      <xdr:rowOff>46263</xdr:rowOff>
    </xdr:to>
    <xdr:sp macro="" textlink="">
      <xdr:nvSpPr>
        <xdr:cNvPr id="13" name="テキスト ボックス 12"/>
        <xdr:cNvSpPr txBox="1"/>
      </xdr:nvSpPr>
      <xdr:spPr bwMode="auto">
        <a:xfrm>
          <a:off x="4558405" y="37485436"/>
          <a:ext cx="2549739" cy="10989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県の被災中小企業等グループ</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en-US" altLang="ja-JP" sz="1100"/>
            <a:t>10,949</a:t>
          </a:r>
          <a:r>
            <a:rPr kumimoji="1" lang="ja-JP" altLang="en-US" sz="1100"/>
            <a:t>百万円</a:t>
          </a:r>
          <a:endParaRPr kumimoji="1" lang="en-US" altLang="ja-JP" sz="1100"/>
        </a:p>
        <a:p>
          <a:pPr algn="ctr"/>
          <a:r>
            <a:rPr kumimoji="1" lang="ja-JP" altLang="en-US" sz="1100"/>
            <a:t>（概算払いを含む）</a:t>
          </a:r>
        </a:p>
      </xdr:txBody>
    </xdr:sp>
    <xdr:clientData/>
  </xdr:twoCellAnchor>
  <xdr:twoCellAnchor>
    <xdr:from>
      <xdr:col>21</xdr:col>
      <xdr:colOff>76200</xdr:colOff>
      <xdr:row>745</xdr:row>
      <xdr:rowOff>201702</xdr:rowOff>
    </xdr:from>
    <xdr:to>
      <xdr:col>34</xdr:col>
      <xdr:colOff>146957</xdr:colOff>
      <xdr:row>748</xdr:row>
      <xdr:rowOff>54429</xdr:rowOff>
    </xdr:to>
    <xdr:sp macro="" textlink="">
      <xdr:nvSpPr>
        <xdr:cNvPr id="14" name="テキスト ボックス 13"/>
        <xdr:cNvSpPr txBox="1"/>
      </xdr:nvSpPr>
      <xdr:spPr bwMode="auto">
        <a:xfrm>
          <a:off x="4476750" y="36272877"/>
          <a:ext cx="2671082" cy="9100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Ａ．県（岡山県、広島県、愛媛県）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10,949</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28</xdr:col>
      <xdr:colOff>18626</xdr:colOff>
      <xdr:row>748</xdr:row>
      <xdr:rowOff>54429</xdr:rowOff>
    </xdr:from>
    <xdr:to>
      <xdr:col>28</xdr:col>
      <xdr:colOff>19050</xdr:colOff>
      <xdr:row>749</xdr:row>
      <xdr:rowOff>10608</xdr:rowOff>
    </xdr:to>
    <xdr:cxnSp macro="">
      <xdr:nvCxnSpPr>
        <xdr:cNvPr id="15" name="直線コネクタ 14"/>
        <xdr:cNvCxnSpPr>
          <a:endCxn id="14" idx="2"/>
        </xdr:cNvCxnSpPr>
      </xdr:nvCxnSpPr>
      <xdr:spPr bwMode="auto">
        <a:xfrm flipV="1">
          <a:off x="5819351" y="37182879"/>
          <a:ext cx="424" cy="308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17305</xdr:colOff>
      <xdr:row>744</xdr:row>
      <xdr:rowOff>78441</xdr:rowOff>
    </xdr:from>
    <xdr:to>
      <xdr:col>28</xdr:col>
      <xdr:colOff>19050</xdr:colOff>
      <xdr:row>745</xdr:row>
      <xdr:rowOff>201702</xdr:rowOff>
    </xdr:to>
    <xdr:cxnSp macro="">
      <xdr:nvCxnSpPr>
        <xdr:cNvPr id="16" name="直線コネクタ 15"/>
        <xdr:cNvCxnSpPr>
          <a:stCxn id="14" idx="0"/>
          <a:endCxn id="12" idx="2"/>
        </xdr:cNvCxnSpPr>
      </xdr:nvCxnSpPr>
      <xdr:spPr bwMode="auto">
        <a:xfrm flipH="1" flipV="1">
          <a:off x="5818030" y="35797191"/>
          <a:ext cx="1745" cy="475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142</v>
      </c>
      <c r="AT2" s="218"/>
      <c r="AU2" s="218"/>
      <c r="AV2" s="51" t="str">
        <f>IF(AW2="", "", "-")</f>
        <v/>
      </c>
      <c r="AW2" s="402"/>
      <c r="AX2" s="402"/>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531</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569</v>
      </c>
      <c r="Q13" s="117"/>
      <c r="R13" s="117"/>
      <c r="S13" s="117"/>
      <c r="T13" s="117"/>
      <c r="U13" s="117"/>
      <c r="V13" s="118"/>
      <c r="W13" s="116" t="s">
        <v>569</v>
      </c>
      <c r="X13" s="117"/>
      <c r="Y13" s="117"/>
      <c r="Z13" s="117"/>
      <c r="AA13" s="117"/>
      <c r="AB13" s="117"/>
      <c r="AC13" s="118"/>
      <c r="AD13" s="116" t="s">
        <v>572</v>
      </c>
      <c r="AE13" s="117"/>
      <c r="AF13" s="117"/>
      <c r="AG13" s="117"/>
      <c r="AH13" s="117"/>
      <c r="AI13" s="117"/>
      <c r="AJ13" s="118"/>
      <c r="AK13" s="116" t="s">
        <v>569</v>
      </c>
      <c r="AL13" s="117"/>
      <c r="AM13" s="117"/>
      <c r="AN13" s="117"/>
      <c r="AO13" s="117"/>
      <c r="AP13" s="117"/>
      <c r="AQ13" s="118"/>
      <c r="AR13" s="113" t="s">
        <v>624</v>
      </c>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v>31400</v>
      </c>
      <c r="X14" s="117"/>
      <c r="Y14" s="117"/>
      <c r="Z14" s="117"/>
      <c r="AA14" s="117"/>
      <c r="AB14" s="117"/>
      <c r="AC14" s="118"/>
      <c r="AD14" s="116">
        <v>640</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v>70323</v>
      </c>
      <c r="AE15" s="117"/>
      <c r="AF15" s="117"/>
      <c r="AG15" s="117"/>
      <c r="AH15" s="117"/>
      <c r="AI15" s="117"/>
      <c r="AJ15" s="118"/>
      <c r="AK15" s="116">
        <v>4740</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v>-70323</v>
      </c>
      <c r="X16" s="117"/>
      <c r="Y16" s="117"/>
      <c r="Z16" s="117"/>
      <c r="AA16" s="117"/>
      <c r="AB16" s="117"/>
      <c r="AC16" s="118"/>
      <c r="AD16" s="116">
        <v>-4740</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v>40100</v>
      </c>
      <c r="X17" s="117"/>
      <c r="Y17" s="117"/>
      <c r="Z17" s="117"/>
      <c r="AA17" s="117"/>
      <c r="AB17" s="117"/>
      <c r="AC17" s="118"/>
      <c r="AD17" s="116" t="s">
        <v>623</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1177</v>
      </c>
      <c r="X18" s="123"/>
      <c r="Y18" s="123"/>
      <c r="Z18" s="123"/>
      <c r="AA18" s="123"/>
      <c r="AB18" s="123"/>
      <c r="AC18" s="124"/>
      <c r="AD18" s="122">
        <f>SUM(AD13:AJ17)</f>
        <v>66223</v>
      </c>
      <c r="AE18" s="123"/>
      <c r="AF18" s="123"/>
      <c r="AG18" s="123"/>
      <c r="AH18" s="123"/>
      <c r="AI18" s="123"/>
      <c r="AJ18" s="124"/>
      <c r="AK18" s="122">
        <f>SUM(AK13:AQ17)</f>
        <v>4740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170</v>
      </c>
      <c r="X19" s="117"/>
      <c r="Y19" s="117"/>
      <c r="Z19" s="117"/>
      <c r="AA19" s="117"/>
      <c r="AB19" s="117"/>
      <c r="AC19" s="118"/>
      <c r="AD19" s="116">
        <v>10949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0.14443500424808836</v>
      </c>
      <c r="X20" s="540"/>
      <c r="Y20" s="540"/>
      <c r="Z20" s="540"/>
      <c r="AA20" s="540"/>
      <c r="AB20" s="540"/>
      <c r="AC20" s="540"/>
      <c r="AD20" s="540">
        <f t="shared" ref="AD20" si="1">IF(AD18=0, "-", SUM(AD19)/AD18)</f>
        <v>0.16533530646452138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f t="shared" ref="W21" si="2">IF(W19=0, "-", SUM(W19)/SUM(W13,W14))</f>
        <v>5.4140127388535028E-3</v>
      </c>
      <c r="X21" s="540"/>
      <c r="Y21" s="540"/>
      <c r="Z21" s="540"/>
      <c r="AA21" s="540"/>
      <c r="AB21" s="540"/>
      <c r="AC21" s="540"/>
      <c r="AD21" s="540">
        <f t="shared" ref="AD21" si="3">IF(AD19=0, "-", SUM(AD19)/SUM(AD13,AD14))</f>
        <v>17.107812500000001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2">
      <c r="A23" s="199"/>
      <c r="B23" s="200"/>
      <c r="C23" s="200"/>
      <c r="D23" s="200"/>
      <c r="E23" s="200"/>
      <c r="F23" s="201"/>
      <c r="G23" s="190" t="s">
        <v>569</v>
      </c>
      <c r="H23" s="191"/>
      <c r="I23" s="191"/>
      <c r="J23" s="191"/>
      <c r="K23" s="191"/>
      <c r="L23" s="191"/>
      <c r="M23" s="191"/>
      <c r="N23" s="191"/>
      <c r="O23" s="192"/>
      <c r="P23" s="113" t="s">
        <v>569</v>
      </c>
      <c r="Q23" s="114"/>
      <c r="R23" s="114"/>
      <c r="S23" s="114"/>
      <c r="T23" s="114"/>
      <c r="U23" s="114"/>
      <c r="V23" s="115"/>
      <c r="W23" s="113" t="s">
        <v>573</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thickBot="1" x14ac:dyDescent="0.2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thickBot="1" x14ac:dyDescent="0.2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thickBot="1" x14ac:dyDescent="0.2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thickBot="1" x14ac:dyDescent="0.2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thickBot="1" x14ac:dyDescent="0.2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9.2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569</v>
      </c>
      <c r="AR31" s="140"/>
      <c r="AS31" s="141" t="s">
        <v>236</v>
      </c>
      <c r="AT31" s="176"/>
      <c r="AU31" s="275" t="s">
        <v>569</v>
      </c>
      <c r="AV31" s="275"/>
      <c r="AW31" s="384" t="s">
        <v>181</v>
      </c>
      <c r="AX31" s="385"/>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3" t="s">
        <v>12</v>
      </c>
      <c r="Z32" s="550"/>
      <c r="AA32" s="551"/>
      <c r="AB32" s="552" t="s">
        <v>576</v>
      </c>
      <c r="AC32" s="552"/>
      <c r="AD32" s="552"/>
      <c r="AE32" s="369" t="s">
        <v>577</v>
      </c>
      <c r="AF32" s="370"/>
      <c r="AG32" s="370"/>
      <c r="AH32" s="370"/>
      <c r="AI32" s="369" t="s">
        <v>569</v>
      </c>
      <c r="AJ32" s="370"/>
      <c r="AK32" s="370"/>
      <c r="AL32" s="370"/>
      <c r="AM32" s="369" t="s">
        <v>569</v>
      </c>
      <c r="AN32" s="370"/>
      <c r="AO32" s="370"/>
      <c r="AP32" s="370"/>
      <c r="AQ32" s="119" t="s">
        <v>569</v>
      </c>
      <c r="AR32" s="120"/>
      <c r="AS32" s="120"/>
      <c r="AT32" s="121"/>
      <c r="AU32" s="370" t="s">
        <v>577</v>
      </c>
      <c r="AV32" s="370"/>
      <c r="AW32" s="370"/>
      <c r="AX32" s="372"/>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9" t="s">
        <v>569</v>
      </c>
      <c r="AF33" s="370"/>
      <c r="AG33" s="370"/>
      <c r="AH33" s="370"/>
      <c r="AI33" s="369">
        <v>80</v>
      </c>
      <c r="AJ33" s="370"/>
      <c r="AK33" s="370"/>
      <c r="AL33" s="370"/>
      <c r="AM33" s="369">
        <v>80</v>
      </c>
      <c r="AN33" s="370"/>
      <c r="AO33" s="370"/>
      <c r="AP33" s="370"/>
      <c r="AQ33" s="119" t="s">
        <v>578</v>
      </c>
      <c r="AR33" s="120"/>
      <c r="AS33" s="120"/>
      <c r="AT33" s="121"/>
      <c r="AU33" s="370" t="s">
        <v>569</v>
      </c>
      <c r="AV33" s="370"/>
      <c r="AW33" s="370"/>
      <c r="AX33" s="372"/>
    </row>
    <row r="34" spans="1:50" ht="49.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569</v>
      </c>
      <c r="AF34" s="370"/>
      <c r="AG34" s="370"/>
      <c r="AH34" s="370"/>
      <c r="AI34" s="369" t="s">
        <v>569</v>
      </c>
      <c r="AJ34" s="370"/>
      <c r="AK34" s="370"/>
      <c r="AL34" s="370"/>
      <c r="AM34" s="369" t="s">
        <v>569</v>
      </c>
      <c r="AN34" s="370"/>
      <c r="AO34" s="370"/>
      <c r="AP34" s="370"/>
      <c r="AQ34" s="119" t="s">
        <v>569</v>
      </c>
      <c r="AR34" s="120"/>
      <c r="AS34" s="120"/>
      <c r="AT34" s="121"/>
      <c r="AU34" s="370" t="s">
        <v>569</v>
      </c>
      <c r="AV34" s="370"/>
      <c r="AW34" s="370"/>
      <c r="AX34" s="372"/>
    </row>
    <row r="35" spans="1:50"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0.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5" hidden="1" customHeight="1" thickBot="1" x14ac:dyDescent="0.2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thickBot="1" x14ac:dyDescent="0.2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thickBot="1" x14ac:dyDescent="0.2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thickBot="1" x14ac:dyDescent="0.2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thickBot="1" x14ac:dyDescent="0.2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thickBot="1" x14ac:dyDescent="0.2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7.25" hidden="1" customHeight="1" thickBot="1" x14ac:dyDescent="0.2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thickBot="1" x14ac:dyDescent="0.2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thickBot="1" x14ac:dyDescent="0.2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thickBot="1" x14ac:dyDescent="0.2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thickBot="1" x14ac:dyDescent="0.2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thickBot="1" x14ac:dyDescent="0.2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thickBot="1" x14ac:dyDescent="0.2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thickBot="1" x14ac:dyDescent="0.2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thickBot="1" x14ac:dyDescent="0.2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thickBot="1" x14ac:dyDescent="0.2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thickBot="1" x14ac:dyDescent="0.2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15.75" hidden="1" customHeight="1" thickBot="1" x14ac:dyDescent="0.2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thickBot="1" x14ac:dyDescent="0.2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thickBot="1" x14ac:dyDescent="0.2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thickBot="1" x14ac:dyDescent="0.2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thickBot="1" x14ac:dyDescent="0.2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thickBot="1" x14ac:dyDescent="0.2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thickBot="1" x14ac:dyDescent="0.2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thickBot="1" x14ac:dyDescent="0.2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x14ac:dyDescent="0.2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thickBot="1" x14ac:dyDescent="0.2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18.75" hidden="1" customHeight="1" thickBot="1" x14ac:dyDescent="0.2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thickBot="1" x14ac:dyDescent="0.2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17.25" hidden="1" customHeight="1" thickBot="1" x14ac:dyDescent="0.2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thickBot="1" x14ac:dyDescent="0.2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thickBot="1" x14ac:dyDescent="0.2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thickBot="1" x14ac:dyDescent="0.2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thickBot="1" x14ac:dyDescent="0.2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thickBot="1" x14ac:dyDescent="0.2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thickBot="1" x14ac:dyDescent="0.2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thickBot="1" x14ac:dyDescent="0.2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thickBot="1" x14ac:dyDescent="0.2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0.75" hidden="1" customHeight="1" thickBot="1" x14ac:dyDescent="0.2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thickBot="1" x14ac:dyDescent="0.2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thickBot="1" x14ac:dyDescent="0.25">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thickBot="1" x14ac:dyDescent="0.2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thickBot="1" x14ac:dyDescent="0.2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x14ac:dyDescent="0.2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thickBot="1" x14ac:dyDescent="0.2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thickBot="1" x14ac:dyDescent="0.2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thickBot="1" x14ac:dyDescent="0.2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thickBot="1" x14ac:dyDescent="0.2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606</v>
      </c>
      <c r="AC101" s="552"/>
      <c r="AD101" s="552"/>
      <c r="AE101" s="369" t="s">
        <v>573</v>
      </c>
      <c r="AF101" s="370"/>
      <c r="AG101" s="370"/>
      <c r="AH101" s="371"/>
      <c r="AI101" s="369">
        <v>616</v>
      </c>
      <c r="AJ101" s="370"/>
      <c r="AK101" s="370"/>
      <c r="AL101" s="371"/>
      <c r="AM101" s="369">
        <v>1135</v>
      </c>
      <c r="AN101" s="370"/>
      <c r="AO101" s="370"/>
      <c r="AP101" s="371"/>
      <c r="AQ101" s="369" t="s">
        <v>569</v>
      </c>
      <c r="AR101" s="370"/>
      <c r="AS101" s="370"/>
      <c r="AT101" s="371"/>
      <c r="AU101" s="369" t="s">
        <v>569</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569</v>
      </c>
      <c r="AC102" s="552"/>
      <c r="AD102" s="552"/>
      <c r="AE102" s="363" t="s">
        <v>569</v>
      </c>
      <c r="AF102" s="363"/>
      <c r="AG102" s="363"/>
      <c r="AH102" s="363"/>
      <c r="AI102" s="363" t="s">
        <v>569</v>
      </c>
      <c r="AJ102" s="363"/>
      <c r="AK102" s="363"/>
      <c r="AL102" s="363"/>
      <c r="AM102" s="363" t="s">
        <v>569</v>
      </c>
      <c r="AN102" s="363"/>
      <c r="AO102" s="363"/>
      <c r="AP102" s="363"/>
      <c r="AQ102" s="818" t="s">
        <v>569</v>
      </c>
      <c r="AR102" s="819"/>
      <c r="AS102" s="819"/>
      <c r="AT102" s="820"/>
      <c r="AU102" s="818" t="s">
        <v>569</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2">
      <c r="A116" s="296"/>
      <c r="B116" s="297"/>
      <c r="C116" s="297"/>
      <c r="D116" s="297"/>
      <c r="E116" s="297"/>
      <c r="F116" s="298"/>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581</v>
      </c>
      <c r="AC116" s="305"/>
      <c r="AD116" s="306"/>
      <c r="AE116" s="363" t="s">
        <v>569</v>
      </c>
      <c r="AF116" s="363"/>
      <c r="AG116" s="363"/>
      <c r="AH116" s="363"/>
      <c r="AI116" s="363">
        <v>7.2</v>
      </c>
      <c r="AJ116" s="363"/>
      <c r="AK116" s="363"/>
      <c r="AL116" s="363"/>
      <c r="AM116" s="363">
        <v>9.9</v>
      </c>
      <c r="AN116" s="363"/>
      <c r="AO116" s="363"/>
      <c r="AP116" s="363"/>
      <c r="AQ116" s="369" t="s">
        <v>569</v>
      </c>
      <c r="AR116" s="370"/>
      <c r="AS116" s="370"/>
      <c r="AT116" s="370"/>
      <c r="AU116" s="370"/>
      <c r="AV116" s="370"/>
      <c r="AW116" s="370"/>
      <c r="AX116" s="372"/>
    </row>
    <row r="117" spans="1:50" ht="46.5" customHeigh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582</v>
      </c>
      <c r="AC117" s="347"/>
      <c r="AD117" s="348"/>
      <c r="AE117" s="310" t="s">
        <v>569</v>
      </c>
      <c r="AF117" s="310"/>
      <c r="AG117" s="310"/>
      <c r="AH117" s="310"/>
      <c r="AI117" s="310" t="s">
        <v>583</v>
      </c>
      <c r="AJ117" s="310"/>
      <c r="AK117" s="310"/>
      <c r="AL117" s="310"/>
      <c r="AM117" s="310" t="s">
        <v>584</v>
      </c>
      <c r="AN117" s="310"/>
      <c r="AO117" s="310"/>
      <c r="AP117" s="310"/>
      <c r="AQ117" s="310" t="s">
        <v>569</v>
      </c>
      <c r="AR117" s="310"/>
      <c r="AS117" s="310"/>
      <c r="AT117" s="310"/>
      <c r="AU117" s="310"/>
      <c r="AV117" s="310"/>
      <c r="AW117" s="310"/>
      <c r="AX117" s="311"/>
    </row>
    <row r="118" spans="1:50" ht="2.25" customHeight="1" thickBo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3" hidden="1" customHeight="1" thickBot="1" x14ac:dyDescent="0.2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thickBot="1" x14ac:dyDescent="0.2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x14ac:dyDescent="0.2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thickBot="1" x14ac:dyDescent="0.2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thickBot="1" x14ac:dyDescent="0.2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9"/>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t="s">
        <v>573</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28"/>
      <c r="AB154" s="259" t="s">
        <v>569</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0.75" customHeight="1" thickBot="1" x14ac:dyDescent="0.2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x14ac:dyDescent="0.2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x14ac:dyDescent="0.2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x14ac:dyDescent="0.2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x14ac:dyDescent="0.2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x14ac:dyDescent="0.2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x14ac:dyDescent="0.2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x14ac:dyDescent="0.2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x14ac:dyDescent="0.2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x14ac:dyDescent="0.2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x14ac:dyDescent="0.2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x14ac:dyDescent="0.2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x14ac:dyDescent="0.2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39"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591</v>
      </c>
      <c r="AE709" s="159"/>
      <c r="AF709" s="159"/>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8" t="s">
        <v>598</v>
      </c>
      <c r="AH710" s="669"/>
      <c r="AI710" s="669"/>
      <c r="AJ710" s="669"/>
      <c r="AK710" s="669"/>
      <c r="AL710" s="669"/>
      <c r="AM710" s="669"/>
      <c r="AN710" s="669"/>
      <c r="AO710" s="669"/>
      <c r="AP710" s="669"/>
      <c r="AQ710" s="669"/>
      <c r="AR710" s="669"/>
      <c r="AS710" s="669"/>
      <c r="AT710" s="669"/>
      <c r="AU710" s="669"/>
      <c r="AV710" s="669"/>
      <c r="AW710" s="669"/>
      <c r="AX710" s="670"/>
    </row>
    <row r="711" spans="1:50" ht="47.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47.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600</v>
      </c>
      <c r="AH712" s="596"/>
      <c r="AI712" s="596"/>
      <c r="AJ712" s="596"/>
      <c r="AK712" s="596"/>
      <c r="AL712" s="596"/>
      <c r="AM712" s="596"/>
      <c r="AN712" s="596"/>
      <c r="AO712" s="596"/>
      <c r="AP712" s="596"/>
      <c r="AQ712" s="596"/>
      <c r="AR712" s="596"/>
      <c r="AS712" s="596"/>
      <c r="AT712" s="596"/>
      <c r="AU712" s="596"/>
      <c r="AV712" s="596"/>
      <c r="AW712" s="596"/>
      <c r="AX712" s="597"/>
    </row>
    <row r="713" spans="1:50" ht="47.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47.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t="s">
        <v>605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592</v>
      </c>
      <c r="D721" s="923"/>
      <c r="E721" s="923"/>
      <c r="F721" s="924"/>
      <c r="G721" s="942"/>
      <c r="H721" s="943"/>
      <c r="I721" s="82" t="str">
        <f>IF(OR(G721="　", G721=""), "", "-")</f>
        <v/>
      </c>
      <c r="J721" s="921"/>
      <c r="K721" s="921"/>
      <c r="L721" s="82" t="str">
        <f>IF(M721="","","-")</f>
        <v/>
      </c>
      <c r="M721" s="83"/>
      <c r="N721" s="918" t="s">
        <v>593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0.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2">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0.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7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x14ac:dyDescent="0.2">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5.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2">
      <c r="A838" s="409">
        <v>1</v>
      </c>
      <c r="B838" s="409">
        <v>1</v>
      </c>
      <c r="C838" s="428" t="s">
        <v>610</v>
      </c>
      <c r="D838" s="423"/>
      <c r="E838" s="423"/>
      <c r="F838" s="423"/>
      <c r="G838" s="423"/>
      <c r="H838" s="423"/>
      <c r="I838" s="423"/>
      <c r="J838" s="424">
        <v>4000020330001</v>
      </c>
      <c r="K838" s="425"/>
      <c r="L838" s="425"/>
      <c r="M838" s="425"/>
      <c r="N838" s="425"/>
      <c r="O838" s="425"/>
      <c r="P838" s="321" t="s">
        <v>611</v>
      </c>
      <c r="Q838" s="321"/>
      <c r="R838" s="321"/>
      <c r="S838" s="321"/>
      <c r="T838" s="321"/>
      <c r="U838" s="321"/>
      <c r="V838" s="321"/>
      <c r="W838" s="321"/>
      <c r="X838" s="321"/>
      <c r="Y838" s="322">
        <v>4261</v>
      </c>
      <c r="Z838" s="323"/>
      <c r="AA838" s="323"/>
      <c r="AB838" s="324"/>
      <c r="AC838" s="332" t="s">
        <v>609</v>
      </c>
      <c r="AD838" s="332"/>
      <c r="AE838" s="332"/>
      <c r="AF838" s="332"/>
      <c r="AG838" s="332"/>
      <c r="AH838" s="426" t="s">
        <v>414</v>
      </c>
      <c r="AI838" s="427"/>
      <c r="AJ838" s="427"/>
      <c r="AK838" s="427"/>
      <c r="AL838" s="329" t="s">
        <v>414</v>
      </c>
      <c r="AM838" s="330"/>
      <c r="AN838" s="330"/>
      <c r="AO838" s="331"/>
      <c r="AP838" s="325" t="s">
        <v>414</v>
      </c>
      <c r="AQ838" s="325"/>
      <c r="AR838" s="325"/>
      <c r="AS838" s="325"/>
      <c r="AT838" s="325"/>
      <c r="AU838" s="325"/>
      <c r="AV838" s="325"/>
      <c r="AW838" s="325"/>
      <c r="AX838" s="325"/>
    </row>
    <row r="839" spans="1:50" ht="30" customHeight="1" x14ac:dyDescent="0.2">
      <c r="A839" s="409">
        <v>2</v>
      </c>
      <c r="B839" s="409">
        <v>1</v>
      </c>
      <c r="C839" s="428" t="s">
        <v>607</v>
      </c>
      <c r="D839" s="423"/>
      <c r="E839" s="423"/>
      <c r="F839" s="423"/>
      <c r="G839" s="423"/>
      <c r="H839" s="423"/>
      <c r="I839" s="423"/>
      <c r="J839" s="424">
        <v>1000020380008</v>
      </c>
      <c r="K839" s="425"/>
      <c r="L839" s="425"/>
      <c r="M839" s="425"/>
      <c r="N839" s="425"/>
      <c r="O839" s="425"/>
      <c r="P839" s="429" t="s">
        <v>608</v>
      </c>
      <c r="Q839" s="321"/>
      <c r="R839" s="321"/>
      <c r="S839" s="321"/>
      <c r="T839" s="321"/>
      <c r="U839" s="321"/>
      <c r="V839" s="321"/>
      <c r="W839" s="321"/>
      <c r="X839" s="321"/>
      <c r="Y839" s="322">
        <v>4031</v>
      </c>
      <c r="Z839" s="323"/>
      <c r="AA839" s="323"/>
      <c r="AB839" s="324"/>
      <c r="AC839" s="332" t="s">
        <v>609</v>
      </c>
      <c r="AD839" s="333"/>
      <c r="AE839" s="333"/>
      <c r="AF839" s="333"/>
      <c r="AG839" s="333"/>
      <c r="AH839" s="327" t="s">
        <v>613</v>
      </c>
      <c r="AI839" s="328"/>
      <c r="AJ839" s="328"/>
      <c r="AK839" s="328"/>
      <c r="AL839" s="329" t="s">
        <v>414</v>
      </c>
      <c r="AM839" s="330"/>
      <c r="AN839" s="330"/>
      <c r="AO839" s="331"/>
      <c r="AP839" s="325" t="s">
        <v>414</v>
      </c>
      <c r="AQ839" s="325"/>
      <c r="AR839" s="325"/>
      <c r="AS839" s="325"/>
      <c r="AT839" s="325"/>
      <c r="AU839" s="325"/>
      <c r="AV839" s="325"/>
      <c r="AW839" s="325"/>
      <c r="AX839" s="325"/>
    </row>
    <row r="840" spans="1:50" ht="30" customHeight="1" x14ac:dyDescent="0.2">
      <c r="A840" s="409">
        <v>3</v>
      </c>
      <c r="B840" s="409">
        <v>1</v>
      </c>
      <c r="C840" s="428" t="s">
        <v>612</v>
      </c>
      <c r="D840" s="423"/>
      <c r="E840" s="423"/>
      <c r="F840" s="423"/>
      <c r="G840" s="423"/>
      <c r="H840" s="423"/>
      <c r="I840" s="423"/>
      <c r="J840" s="424">
        <v>7000020340006</v>
      </c>
      <c r="K840" s="425"/>
      <c r="L840" s="425"/>
      <c r="M840" s="425"/>
      <c r="N840" s="425"/>
      <c r="O840" s="425"/>
      <c r="P840" s="429" t="s">
        <v>611</v>
      </c>
      <c r="Q840" s="321"/>
      <c r="R840" s="321"/>
      <c r="S840" s="321"/>
      <c r="T840" s="321"/>
      <c r="U840" s="321"/>
      <c r="V840" s="321"/>
      <c r="W840" s="321"/>
      <c r="X840" s="321"/>
      <c r="Y840" s="322">
        <v>2657</v>
      </c>
      <c r="Z840" s="323"/>
      <c r="AA840" s="323"/>
      <c r="AB840" s="324"/>
      <c r="AC840" s="332" t="s">
        <v>609</v>
      </c>
      <c r="AD840" s="332"/>
      <c r="AE840" s="332"/>
      <c r="AF840" s="332"/>
      <c r="AG840" s="332"/>
      <c r="AH840" s="327" t="s">
        <v>414</v>
      </c>
      <c r="AI840" s="328"/>
      <c r="AJ840" s="328"/>
      <c r="AK840" s="328"/>
      <c r="AL840" s="329" t="s">
        <v>414</v>
      </c>
      <c r="AM840" s="330"/>
      <c r="AN840" s="330"/>
      <c r="AO840" s="331"/>
      <c r="AP840" s="325" t="s">
        <v>414</v>
      </c>
      <c r="AQ840" s="325"/>
      <c r="AR840" s="325"/>
      <c r="AS840" s="325"/>
      <c r="AT840" s="325"/>
      <c r="AU840" s="325"/>
      <c r="AV840" s="325"/>
      <c r="AW840" s="325"/>
      <c r="AX840" s="325"/>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3"/>
      <c r="AE841" s="333"/>
      <c r="AF841" s="333"/>
      <c r="AG841" s="333"/>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2">
      <c r="A871" s="409">
        <v>1</v>
      </c>
      <c r="B871" s="409">
        <v>1</v>
      </c>
      <c r="C871" s="428" t="s">
        <v>616</v>
      </c>
      <c r="D871" s="423"/>
      <c r="E871" s="423"/>
      <c r="F871" s="423"/>
      <c r="G871" s="423"/>
      <c r="H871" s="423"/>
      <c r="I871" s="423"/>
      <c r="J871" s="424"/>
      <c r="K871" s="425"/>
      <c r="L871" s="425"/>
      <c r="M871" s="425"/>
      <c r="N871" s="425"/>
      <c r="O871" s="425"/>
      <c r="P871" s="429" t="s">
        <v>615</v>
      </c>
      <c r="Q871" s="321"/>
      <c r="R871" s="321"/>
      <c r="S871" s="321"/>
      <c r="T871" s="321"/>
      <c r="U871" s="321"/>
      <c r="V871" s="321"/>
      <c r="W871" s="321"/>
      <c r="X871" s="321"/>
      <c r="Y871" s="322">
        <v>4261</v>
      </c>
      <c r="Z871" s="323"/>
      <c r="AA871" s="323"/>
      <c r="AB871" s="324"/>
      <c r="AC871" s="332" t="s">
        <v>609</v>
      </c>
      <c r="AD871" s="333"/>
      <c r="AE871" s="333"/>
      <c r="AF871" s="333"/>
      <c r="AG871" s="333"/>
      <c r="AH871" s="426" t="s">
        <v>618</v>
      </c>
      <c r="AI871" s="427"/>
      <c r="AJ871" s="427"/>
      <c r="AK871" s="427"/>
      <c r="AL871" s="329" t="s">
        <v>414</v>
      </c>
      <c r="AM871" s="330"/>
      <c r="AN871" s="330"/>
      <c r="AO871" s="331"/>
      <c r="AP871" s="325" t="s">
        <v>619</v>
      </c>
      <c r="AQ871" s="325"/>
      <c r="AR871" s="325"/>
      <c r="AS871" s="325"/>
      <c r="AT871" s="325"/>
      <c r="AU871" s="325"/>
      <c r="AV871" s="325"/>
      <c r="AW871" s="325"/>
      <c r="AX871" s="325"/>
    </row>
    <row r="872" spans="1:50" ht="30" customHeight="1" x14ac:dyDescent="0.2">
      <c r="A872" s="409">
        <v>2</v>
      </c>
      <c r="B872" s="409">
        <v>1</v>
      </c>
      <c r="C872" s="428" t="s">
        <v>614</v>
      </c>
      <c r="D872" s="423"/>
      <c r="E872" s="423"/>
      <c r="F872" s="423"/>
      <c r="G872" s="423"/>
      <c r="H872" s="423"/>
      <c r="I872" s="423"/>
      <c r="J872" s="424"/>
      <c r="K872" s="425"/>
      <c r="L872" s="425"/>
      <c r="M872" s="425"/>
      <c r="N872" s="425"/>
      <c r="O872" s="425"/>
      <c r="P872" s="429" t="s">
        <v>615</v>
      </c>
      <c r="Q872" s="321"/>
      <c r="R872" s="321"/>
      <c r="S872" s="321"/>
      <c r="T872" s="321"/>
      <c r="U872" s="321"/>
      <c r="V872" s="321"/>
      <c r="W872" s="321"/>
      <c r="X872" s="321"/>
      <c r="Y872" s="322">
        <v>4031</v>
      </c>
      <c r="Z872" s="323"/>
      <c r="AA872" s="323"/>
      <c r="AB872" s="324"/>
      <c r="AC872" s="332" t="s">
        <v>609</v>
      </c>
      <c r="AD872" s="332"/>
      <c r="AE872" s="332"/>
      <c r="AF872" s="332"/>
      <c r="AG872" s="332"/>
      <c r="AH872" s="426" t="s">
        <v>414</v>
      </c>
      <c r="AI872" s="427"/>
      <c r="AJ872" s="427"/>
      <c r="AK872" s="427"/>
      <c r="AL872" s="329" t="s">
        <v>414</v>
      </c>
      <c r="AM872" s="330"/>
      <c r="AN872" s="330"/>
      <c r="AO872" s="331"/>
      <c r="AP872" s="325" t="s">
        <v>414</v>
      </c>
      <c r="AQ872" s="325"/>
      <c r="AR872" s="325"/>
      <c r="AS872" s="325"/>
      <c r="AT872" s="325"/>
      <c r="AU872" s="325"/>
      <c r="AV872" s="325"/>
      <c r="AW872" s="325"/>
      <c r="AX872" s="325"/>
    </row>
    <row r="873" spans="1:50" ht="30" customHeight="1" x14ac:dyDescent="0.2">
      <c r="A873" s="409">
        <v>3</v>
      </c>
      <c r="B873" s="409">
        <v>1</v>
      </c>
      <c r="C873" s="428" t="s">
        <v>617</v>
      </c>
      <c r="D873" s="423"/>
      <c r="E873" s="423"/>
      <c r="F873" s="423"/>
      <c r="G873" s="423"/>
      <c r="H873" s="423"/>
      <c r="I873" s="423"/>
      <c r="J873" s="424"/>
      <c r="K873" s="425"/>
      <c r="L873" s="425"/>
      <c r="M873" s="425"/>
      <c r="N873" s="425"/>
      <c r="O873" s="425"/>
      <c r="P873" s="429" t="s">
        <v>615</v>
      </c>
      <c r="Q873" s="321"/>
      <c r="R873" s="321"/>
      <c r="S873" s="321"/>
      <c r="T873" s="321"/>
      <c r="U873" s="321"/>
      <c r="V873" s="321"/>
      <c r="W873" s="321"/>
      <c r="X873" s="321"/>
      <c r="Y873" s="322">
        <v>2657</v>
      </c>
      <c r="Z873" s="323"/>
      <c r="AA873" s="323"/>
      <c r="AB873" s="324"/>
      <c r="AC873" s="332" t="s">
        <v>609</v>
      </c>
      <c r="AD873" s="332"/>
      <c r="AE873" s="332"/>
      <c r="AF873" s="332"/>
      <c r="AG873" s="332"/>
      <c r="AH873" s="327" t="s">
        <v>620</v>
      </c>
      <c r="AI873" s="328"/>
      <c r="AJ873" s="328"/>
      <c r="AK873" s="328"/>
      <c r="AL873" s="329" t="s">
        <v>414</v>
      </c>
      <c r="AM873" s="330"/>
      <c r="AN873" s="330"/>
      <c r="AO873" s="331"/>
      <c r="AP873" s="325" t="s">
        <v>414</v>
      </c>
      <c r="AQ873" s="325"/>
      <c r="AR873" s="325"/>
      <c r="AS873" s="325"/>
      <c r="AT873" s="325"/>
      <c r="AU873" s="325"/>
      <c r="AV873" s="325"/>
      <c r="AW873" s="325"/>
      <c r="AX873" s="325"/>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83">
    <cfRule type="expression" dxfId="2807" priority="13905">
      <formula>IF(RIGHT(TEXT(Y783,"0.#"),1)=".",FALSE,TRUE)</formula>
    </cfRule>
    <cfRule type="expression" dxfId="2806" priority="13906">
      <formula>IF(RIGHT(TEXT(Y783,"0.#"),1)=".",TRUE,FALSE)</formula>
    </cfRule>
  </conditionalFormatting>
  <conditionalFormatting sqref="Y792">
    <cfRule type="expression" dxfId="2805" priority="13901">
      <formula>IF(RIGHT(TEXT(Y792,"0.#"),1)=".",FALSE,TRUE)</formula>
    </cfRule>
    <cfRule type="expression" dxfId="2804" priority="13902">
      <formula>IF(RIGHT(TEXT(Y792,"0.#"),1)=".",TRUE,FALSE)</formula>
    </cfRule>
  </conditionalFormatting>
  <conditionalFormatting sqref="Y823:Y830 Y821 Y810:Y817 Y808 Y797:Y804 Y795">
    <cfRule type="expression" dxfId="2803" priority="13683">
      <formula>IF(RIGHT(TEXT(Y795,"0.#"),1)=".",FALSE,TRUE)</formula>
    </cfRule>
    <cfRule type="expression" dxfId="2802" priority="13684">
      <formula>IF(RIGHT(TEXT(Y795,"0.#"),1)=".",TRUE,FALSE)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84:Y791 Y782">
    <cfRule type="expression" dxfId="2795" priority="13707">
      <formula>IF(RIGHT(TEXT(Y782,"0.#"),1)=".",FALSE,TRUE)</formula>
    </cfRule>
    <cfRule type="expression" dxfId="2794" priority="13708">
      <formula>IF(RIGHT(TEXT(Y782,"0.#"),1)=".",TRUE,FALSE)</formula>
    </cfRule>
  </conditionalFormatting>
  <conditionalFormatting sqref="AU783">
    <cfRule type="expression" dxfId="2793" priority="13705">
      <formula>IF(RIGHT(TEXT(AU783,"0.#"),1)=".",FALSE,TRUE)</formula>
    </cfRule>
    <cfRule type="expression" dxfId="2792" priority="13706">
      <formula>IF(RIGHT(TEXT(AU783,"0.#"),1)=".",TRUE,FALSE)</formula>
    </cfRule>
  </conditionalFormatting>
  <conditionalFormatting sqref="AU792">
    <cfRule type="expression" dxfId="2791" priority="13703">
      <formula>IF(RIGHT(TEXT(AU792,"0.#"),1)=".",FALSE,TRUE)</formula>
    </cfRule>
    <cfRule type="expression" dxfId="2790" priority="13704">
      <formula>IF(RIGHT(TEXT(AU792,"0.#"),1)=".",TRUE,FALSE)</formula>
    </cfRule>
  </conditionalFormatting>
  <conditionalFormatting sqref="AU784:AU791 AU782">
    <cfRule type="expression" dxfId="2789" priority="13701">
      <formula>IF(RIGHT(TEXT(AU782,"0.#"),1)=".",FALSE,TRUE)</formula>
    </cfRule>
    <cfRule type="expression" dxfId="2788" priority="13702">
      <formula>IF(RIGHT(TEXT(AU782,"0.#"),1)=".",TRUE,FALSE)</formula>
    </cfRule>
  </conditionalFormatting>
  <conditionalFormatting sqref="Y822 Y809 Y796">
    <cfRule type="expression" dxfId="2787" priority="13687">
      <formula>IF(RIGHT(TEXT(Y796,"0.#"),1)=".",FALSE,TRUE)</formula>
    </cfRule>
    <cfRule type="expression" dxfId="2786" priority="13688">
      <formula>IF(RIGHT(TEXT(Y796,"0.#"),1)=".",TRUE,FALSE)</formula>
    </cfRule>
  </conditionalFormatting>
  <conditionalFormatting sqref="Y831 Y818 Y805">
    <cfRule type="expression" dxfId="2785" priority="13685">
      <formula>IF(RIGHT(TEXT(Y805,"0.#"),1)=".",FALSE,TRUE)</formula>
    </cfRule>
    <cfRule type="expression" dxfId="2784" priority="13686">
      <formula>IF(RIGHT(TEXT(Y805,"0.#"),1)=".",TRUE,FALSE)</formula>
    </cfRule>
  </conditionalFormatting>
  <conditionalFormatting sqref="AU822 AU809 AU796">
    <cfRule type="expression" dxfId="2783" priority="13681">
      <formula>IF(RIGHT(TEXT(AU796,"0.#"),1)=".",FALSE,TRUE)</formula>
    </cfRule>
    <cfRule type="expression" dxfId="2782" priority="13682">
      <formula>IF(RIGHT(TEXT(AU796,"0.#"),1)=".",TRUE,FALSE)</formula>
    </cfRule>
  </conditionalFormatting>
  <conditionalFormatting sqref="AU831 AU818 AU805">
    <cfRule type="expression" dxfId="2781" priority="13679">
      <formula>IF(RIGHT(TEXT(AU805,"0.#"),1)=".",FALSE,TRUE)</formula>
    </cfRule>
    <cfRule type="expression" dxfId="2780" priority="13680">
      <formula>IF(RIGHT(TEXT(AU805,"0.#"),1)=".",TRUE,FALSE)</formula>
    </cfRule>
  </conditionalFormatting>
  <conditionalFormatting sqref="AU823:AU830 AU821 AU810:AU817 AU808 AU797:AU804 AU795">
    <cfRule type="expression" dxfId="2779" priority="13677">
      <formula>IF(RIGHT(TEXT(AU795,"0.#"),1)=".",FALSE,TRUE)</formula>
    </cfRule>
    <cfRule type="expression" dxfId="2778" priority="13678">
      <formula>IF(RIGHT(TEXT(AU795,"0.#"),1)=".",TRUE,FALSE)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7 AM117">
    <cfRule type="expression" dxfId="2601" priority="13179">
      <formula>IF(RIGHT(TEXT(AE117,"0.#"),1)=".",FALSE,TRUE)</formula>
    </cfRule>
    <cfRule type="expression" dxfId="2600" priority="13180">
      <formula>IF(RIGHT(TEXT(AE117,"0.#"),1)=".",TRUE,FALSE)</formula>
    </cfRule>
  </conditionalFormatting>
  <conditionalFormatting sqref="AI117">
    <cfRule type="expression" dxfId="2599" priority="13177">
      <formula>IF(RIGHT(TEXT(AI117,"0.#"),1)=".",FALSE,TRUE)</formula>
    </cfRule>
    <cfRule type="expression" dxfId="2598" priority="13178">
      <formula>IF(RIGHT(TEXT(AI117,"0.#"),1)=".",TRUE,FALSE)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U134:AU135 AI134:AI135 AM134:AM135 AQ134:AQ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41:AO867">
    <cfRule type="expression" dxfId="2513" priority="6655">
      <formula>IF(AND(AL841&gt;=0, RIGHT(TEXT(AL841,"0.#"),1)&lt;&gt;"."),TRUE,FALSE)</formula>
    </cfRule>
    <cfRule type="expression" dxfId="2512" priority="6656">
      <formula>IF(AND(AL841&gt;=0, RIGHT(TEXT(AL841,"0.#"),1)="."),TRUE,FALSE)</formula>
    </cfRule>
    <cfRule type="expression" dxfId="2511" priority="6657">
      <formula>IF(AND(AL841&lt;0, RIGHT(TEXT(AL841,"0.#"),1)&lt;&gt;"."),TRUE,FALSE)</formula>
    </cfRule>
    <cfRule type="expression" dxfId="2510" priority="6658">
      <formula>IF(AND(AL841&lt;0, RIGHT(TEXT(AL841,"0.#"),1)="."),TRUE,FALSE)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42:Y867">
    <cfRule type="expression" dxfId="2439" priority="2983">
      <formula>IF(RIGHT(TEXT(Y842,"0.#"),1)=".",FALSE,TRUE)</formula>
    </cfRule>
    <cfRule type="expression" dxfId="2438" priority="2984">
      <formula>IF(RIGHT(TEXT(Y842,"0.#"),1)=".",TRUE,FALSE)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3:AO1132">
    <cfRule type="expression" dxfId="2409" priority="2889">
      <formula>IF(AND(AL1103&gt;=0, RIGHT(TEXT(AL1103,"0.#"),1)&lt;&gt;"."),TRUE,FALSE)</formula>
    </cfRule>
    <cfRule type="expression" dxfId="2408" priority="2890">
      <formula>IF(AND(AL1103&gt;=0, RIGHT(TEXT(AL1103,"0.#"),1)="."),TRUE,FALSE)</formula>
    </cfRule>
    <cfRule type="expression" dxfId="2407" priority="2891">
      <formula>IF(AND(AL1103&lt;0, RIGHT(TEXT(AL1103,"0.#"),1)&lt;&gt;"."),TRUE,FALSE)</formula>
    </cfRule>
    <cfRule type="expression" dxfId="2406" priority="2892">
      <formula>IF(AND(AL1103&lt;0, RIGHT(TEXT(AL1103,"0.#"),1)="."),TRUE,FALSE)</formula>
    </cfRule>
  </conditionalFormatting>
  <conditionalFormatting sqref="Y1103:Y1132">
    <cfRule type="expression" dxfId="2405" priority="2887">
      <formula>IF(RIGHT(TEXT(Y1103,"0.#"),1)=".",FALSE,TRUE)</formula>
    </cfRule>
    <cfRule type="expression" dxfId="2404" priority="2888">
      <formula>IF(RIGHT(TEXT(Y1103,"0.#"),1)=".",TRUE,FALSE)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4:Y900">
    <cfRule type="expression" dxfId="2079" priority="2099">
      <formula>IF(RIGHT(TEXT(Y874,"0.#"),1)=".",FALSE,TRUE)</formula>
    </cfRule>
    <cfRule type="expression" dxfId="2078" priority="2100">
      <formula>IF(RIGHT(TEXT(Y874,"0.#"),1)=".",TRUE,FALSE)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4:AO900">
    <cfRule type="expression" dxfId="1983" priority="2101">
      <formula>IF(AND(AL874&gt;=0, RIGHT(TEXT(AL874,"0.#"),1)&lt;&gt;"."),TRUE,FALSE)</formula>
    </cfRule>
    <cfRule type="expression" dxfId="1982" priority="2102">
      <formula>IF(AND(AL874&gt;=0, RIGHT(TEXT(AL874,"0.#"),1)="."),TRUE,FALSE)</formula>
    </cfRule>
    <cfRule type="expression" dxfId="1981" priority="2103">
      <formula>IF(AND(AL874&lt;0, RIGHT(TEXT(AL874,"0.#"),1)&lt;&gt;"."),TRUE,FALSE)</formula>
    </cfRule>
    <cfRule type="expression" dxfId="1980" priority="2104">
      <formula>IF(AND(AL874&lt;0, RIGHT(TEXT(AL874,"0.#"),1)="."),TRUE,FALSE)</formula>
    </cfRule>
  </conditionalFormatting>
  <conditionalFormatting sqref="AL906:AO933">
    <cfRule type="expression" dxfId="1979" priority="2089">
      <formula>IF(AND(AL906&gt;=0, RIGHT(TEXT(AL906,"0.#"),1)&lt;&gt;"."),TRUE,FALSE)</formula>
    </cfRule>
    <cfRule type="expression" dxfId="1978" priority="2090">
      <formula>IF(AND(AL906&gt;=0, RIGHT(TEXT(AL906,"0.#"),1)="."),TRUE,FALSE)</formula>
    </cfRule>
    <cfRule type="expression" dxfId="1977" priority="2091">
      <formula>IF(AND(AL906&lt;0, RIGHT(TEXT(AL906,"0.#"),1)&lt;&gt;"."),TRUE,FALSE)</formula>
    </cfRule>
    <cfRule type="expression" dxfId="1976" priority="2092">
      <formula>IF(AND(AL906&lt;0, RIGHT(TEXT(AL906,"0.#"),1)="."),TRUE,FALSE)</formula>
    </cfRule>
  </conditionalFormatting>
  <conditionalFormatting sqref="AL904:AO905">
    <cfRule type="expression" dxfId="1975" priority="2083">
      <formula>IF(AND(AL904&gt;=0, RIGHT(TEXT(AL904,"0.#"),1)&lt;&gt;"."),TRUE,FALSE)</formula>
    </cfRule>
    <cfRule type="expression" dxfId="1974" priority="2084">
      <formula>IF(AND(AL904&gt;=0, RIGHT(TEXT(AL904,"0.#"),1)="."),TRUE,FALSE)</formula>
    </cfRule>
    <cfRule type="expression" dxfId="1973" priority="2085">
      <formula>IF(AND(AL904&lt;0, RIGHT(TEXT(AL904,"0.#"),1)&lt;&gt;"."),TRUE,FALSE)</formula>
    </cfRule>
    <cfRule type="expression" dxfId="1972" priority="2086">
      <formula>IF(AND(AL904&lt;0, RIGHT(TEXT(AL904,"0.#"),1)="."),TRUE,FALSE)</formula>
    </cfRule>
  </conditionalFormatting>
  <conditionalFormatting sqref="AL939:AO966">
    <cfRule type="expression" dxfId="1971" priority="2077">
      <formula>IF(AND(AL939&gt;=0, RIGHT(TEXT(AL939,"0.#"),1)&lt;&gt;"."),TRUE,FALSE)</formula>
    </cfRule>
    <cfRule type="expression" dxfId="1970" priority="2078">
      <formula>IF(AND(AL939&gt;=0, RIGHT(TEXT(AL939,"0.#"),1)="."),TRUE,FALSE)</formula>
    </cfRule>
    <cfRule type="expression" dxfId="1969" priority="2079">
      <formula>IF(AND(AL939&lt;0, RIGHT(TEXT(AL939,"0.#"),1)&lt;&gt;"."),TRUE,FALSE)</formula>
    </cfRule>
    <cfRule type="expression" dxfId="1968" priority="2080">
      <formula>IF(AND(AL939&lt;0, RIGHT(TEXT(AL939,"0.#"),1)="."),TRUE,FALSE)</formula>
    </cfRule>
  </conditionalFormatting>
  <conditionalFormatting sqref="AL937:AO938">
    <cfRule type="expression" dxfId="1967" priority="2071">
      <formula>IF(AND(AL937&gt;=0, RIGHT(TEXT(AL937,"0.#"),1)&lt;&gt;"."),TRUE,FALSE)</formula>
    </cfRule>
    <cfRule type="expression" dxfId="1966" priority="2072">
      <formula>IF(AND(AL937&gt;=0, RIGHT(TEXT(AL937,"0.#"),1)="."),TRUE,FALSE)</formula>
    </cfRule>
    <cfRule type="expression" dxfId="1965" priority="2073">
      <formula>IF(AND(AL937&lt;0, RIGHT(TEXT(AL937,"0.#"),1)&lt;&gt;"."),TRUE,FALSE)</formula>
    </cfRule>
    <cfRule type="expression" dxfId="1964" priority="2074">
      <formula>IF(AND(AL937&lt;0, RIGHT(TEXT(AL937,"0.#"),1)="."),TRUE,FALSE)</formula>
    </cfRule>
  </conditionalFormatting>
  <conditionalFormatting sqref="AL972:AO999">
    <cfRule type="expression" dxfId="1963" priority="2065">
      <formula>IF(AND(AL972&gt;=0, RIGHT(TEXT(AL972,"0.#"),1)&lt;&gt;"."),TRUE,FALSE)</formula>
    </cfRule>
    <cfRule type="expression" dxfId="1962" priority="2066">
      <formula>IF(AND(AL972&gt;=0, RIGHT(TEXT(AL972,"0.#"),1)="."),TRUE,FALSE)</formula>
    </cfRule>
    <cfRule type="expression" dxfId="1961" priority="2067">
      <formula>IF(AND(AL972&lt;0, RIGHT(TEXT(AL972,"0.#"),1)&lt;&gt;"."),TRUE,FALSE)</formula>
    </cfRule>
    <cfRule type="expression" dxfId="1960" priority="2068">
      <formula>IF(AND(AL972&lt;0, RIGHT(TEXT(AL972,"0.#"),1)="."),TRUE,FALSE)</formula>
    </cfRule>
  </conditionalFormatting>
  <conditionalFormatting sqref="AL970:AO971">
    <cfRule type="expression" dxfId="1959" priority="2059">
      <formula>IF(AND(AL970&gt;=0, RIGHT(TEXT(AL970,"0.#"),1)&lt;&gt;"."),TRUE,FALSE)</formula>
    </cfRule>
    <cfRule type="expression" dxfId="1958" priority="2060">
      <formula>IF(AND(AL970&gt;=0, RIGHT(TEXT(AL970,"0.#"),1)="."),TRUE,FALSE)</formula>
    </cfRule>
    <cfRule type="expression" dxfId="1957" priority="2061">
      <formula>IF(AND(AL970&lt;0, RIGHT(TEXT(AL970,"0.#"),1)&lt;&gt;"."),TRUE,FALSE)</formula>
    </cfRule>
    <cfRule type="expression" dxfId="1956" priority="2062">
      <formula>IF(AND(AL970&lt;0, RIGHT(TEXT(AL970,"0.#"),1)="."),TRUE,FALSE)</formula>
    </cfRule>
  </conditionalFormatting>
  <conditionalFormatting sqref="AL1005:AO1032">
    <cfRule type="expression" dxfId="1955" priority="2053">
      <formula>IF(AND(AL1005&gt;=0, RIGHT(TEXT(AL1005,"0.#"),1)&lt;&gt;"."),TRUE,FALSE)</formula>
    </cfRule>
    <cfRule type="expression" dxfId="1954" priority="2054">
      <formula>IF(AND(AL1005&gt;=0, RIGHT(TEXT(AL1005,"0.#"),1)="."),TRUE,FALSE)</formula>
    </cfRule>
    <cfRule type="expression" dxfId="1953" priority="2055">
      <formula>IF(AND(AL1005&lt;0, RIGHT(TEXT(AL1005,"0.#"),1)&lt;&gt;"."),TRUE,FALSE)</formula>
    </cfRule>
    <cfRule type="expression" dxfId="1952" priority="2056">
      <formula>IF(AND(AL1005&lt;0, RIGHT(TEXT(AL1005,"0.#"),1)="."),TRUE,FALSE)</formula>
    </cfRule>
  </conditionalFormatting>
  <conditionalFormatting sqref="AL1003:AO1004">
    <cfRule type="expression" dxfId="1951" priority="2047">
      <formula>IF(AND(AL1003&gt;=0, RIGHT(TEXT(AL1003,"0.#"),1)&lt;&gt;"."),TRUE,FALSE)</formula>
    </cfRule>
    <cfRule type="expression" dxfId="1950" priority="2048">
      <formula>IF(AND(AL1003&gt;=0, RIGHT(TEXT(AL1003,"0.#"),1)="."),TRUE,FALSE)</formula>
    </cfRule>
    <cfRule type="expression" dxfId="1949" priority="2049">
      <formula>IF(AND(AL1003&lt;0, RIGHT(TEXT(AL1003,"0.#"),1)&lt;&gt;"."),TRUE,FALSE)</formula>
    </cfRule>
    <cfRule type="expression" dxfId="1948" priority="2050">
      <formula>IF(AND(AL1003&lt;0, RIGHT(TEXT(AL1003,"0.#"),1)="."),TRUE,FALSE)</formula>
    </cfRule>
  </conditionalFormatting>
  <conditionalFormatting sqref="Y1003:Y1004">
    <cfRule type="expression" dxfId="1947" priority="2045">
      <formula>IF(RIGHT(TEXT(Y1003,"0.#"),1)=".",FALSE,TRUE)</formula>
    </cfRule>
    <cfRule type="expression" dxfId="1946" priority="2046">
      <formula>IF(RIGHT(TEXT(Y1003,"0.#"),1)=".",TRUE,FALSE)</formula>
    </cfRule>
  </conditionalFormatting>
  <conditionalFormatting sqref="AL1038:AO1065">
    <cfRule type="expression" dxfId="1945" priority="2041">
      <formula>IF(AND(AL1038&gt;=0, RIGHT(TEXT(AL1038,"0.#"),1)&lt;&gt;"."),TRUE,FALSE)</formula>
    </cfRule>
    <cfRule type="expression" dxfId="1944" priority="2042">
      <formula>IF(AND(AL1038&gt;=0, RIGHT(TEXT(AL1038,"0.#"),1)="."),TRUE,FALSE)</formula>
    </cfRule>
    <cfRule type="expression" dxfId="1943" priority="2043">
      <formula>IF(AND(AL1038&lt;0, RIGHT(TEXT(AL1038,"0.#"),1)&lt;&gt;"."),TRUE,FALSE)</formula>
    </cfRule>
    <cfRule type="expression" dxfId="1942" priority="2044">
      <formula>IF(AND(AL1038&lt;0, RIGHT(TEXT(AL1038,"0.#"),1)="."),TRUE,FALSE)</formula>
    </cfRule>
  </conditionalFormatting>
  <conditionalFormatting sqref="Y1038:Y1065">
    <cfRule type="expression" dxfId="1941" priority="2039">
      <formula>IF(RIGHT(TEXT(Y1038,"0.#"),1)=".",FALSE,TRUE)</formula>
    </cfRule>
    <cfRule type="expression" dxfId="1940" priority="2040">
      <formula>IF(RIGHT(TEXT(Y1038,"0.#"),1)=".",TRUE,FALSE)</formula>
    </cfRule>
  </conditionalFormatting>
  <conditionalFormatting sqref="AL1036:AO1037">
    <cfRule type="expression" dxfId="1939" priority="2035">
      <formula>IF(AND(AL1036&gt;=0, RIGHT(TEXT(AL1036,"0.#"),1)&lt;&gt;"."),TRUE,FALSE)</formula>
    </cfRule>
    <cfRule type="expression" dxfId="1938" priority="2036">
      <formula>IF(AND(AL1036&gt;=0, RIGHT(TEXT(AL1036,"0.#"),1)="."),TRUE,FALSE)</formula>
    </cfRule>
    <cfRule type="expression" dxfId="1937" priority="2037">
      <formula>IF(AND(AL1036&lt;0, RIGHT(TEXT(AL1036,"0.#"),1)&lt;&gt;"."),TRUE,FALSE)</formula>
    </cfRule>
    <cfRule type="expression" dxfId="1936" priority="2038">
      <formula>IF(AND(AL1036&lt;0, RIGHT(TEXT(AL1036,"0.#"),1)="."),TRUE,FALSE)</formula>
    </cfRule>
  </conditionalFormatting>
  <conditionalFormatting sqref="Y1036:Y1037">
    <cfRule type="expression" dxfId="1935" priority="2033">
      <formula>IF(RIGHT(TEXT(Y1036,"0.#"),1)=".",FALSE,TRUE)</formula>
    </cfRule>
    <cfRule type="expression" dxfId="1934" priority="2034">
      <formula>IF(RIGHT(TEXT(Y1036,"0.#"),1)=".",TRUE,FALSE)</formula>
    </cfRule>
  </conditionalFormatting>
  <conditionalFormatting sqref="AL1071:AO1098">
    <cfRule type="expression" dxfId="1933" priority="2029">
      <formula>IF(AND(AL1071&gt;=0, RIGHT(TEXT(AL1071,"0.#"),1)&lt;&gt;"."),TRUE,FALSE)</formula>
    </cfRule>
    <cfRule type="expression" dxfId="1932" priority="2030">
      <formula>IF(AND(AL1071&gt;=0, RIGHT(TEXT(AL1071,"0.#"),1)="."),TRUE,FALSE)</formula>
    </cfRule>
    <cfRule type="expression" dxfId="1931" priority="2031">
      <formula>IF(AND(AL1071&lt;0, RIGHT(TEXT(AL1071,"0.#"),1)&lt;&gt;"."),TRUE,FALSE)</formula>
    </cfRule>
    <cfRule type="expression" dxfId="1930" priority="2032">
      <formula>IF(AND(AL1071&lt;0, RIGHT(TEXT(AL1071,"0.#"),1)="."),TRUE,FALSE)</formula>
    </cfRule>
  </conditionalFormatting>
  <conditionalFormatting sqref="Y1071:Y1098">
    <cfRule type="expression" dxfId="1929" priority="2027">
      <formula>IF(RIGHT(TEXT(Y1071,"0.#"),1)=".",FALSE,TRUE)</formula>
    </cfRule>
    <cfRule type="expression" dxfId="1928" priority="2028">
      <formula>IF(RIGHT(TEXT(Y1071,"0.#"),1)=".",TRUE,FALSE)</formula>
    </cfRule>
  </conditionalFormatting>
  <conditionalFormatting sqref="AL1069:AO1070">
    <cfRule type="expression" dxfId="1927" priority="2023">
      <formula>IF(AND(AL1069&gt;=0, RIGHT(TEXT(AL1069,"0.#"),1)&lt;&gt;"."),TRUE,FALSE)</formula>
    </cfRule>
    <cfRule type="expression" dxfId="1926" priority="2024">
      <formula>IF(AND(AL1069&gt;=0, RIGHT(TEXT(AL1069,"0.#"),1)="."),TRUE,FALSE)</formula>
    </cfRule>
    <cfRule type="expression" dxfId="1925" priority="2025">
      <formula>IF(AND(AL1069&lt;0, RIGHT(TEXT(AL1069,"0.#"),1)&lt;&gt;"."),TRUE,FALSE)</formula>
    </cfRule>
    <cfRule type="expression" dxfId="1924" priority="2026">
      <formula>IF(AND(AL1069&lt;0, RIGHT(TEXT(AL1069,"0.#"),1)="."),TRUE,FALSE)</formula>
    </cfRule>
  </conditionalFormatting>
  <conditionalFormatting sqref="Y1069:Y1070">
    <cfRule type="expression" dxfId="1923" priority="2021">
      <formula>IF(RIGHT(TEXT(Y1069,"0.#"),1)=".",FALSE,TRUE)</formula>
    </cfRule>
    <cfRule type="expression" dxfId="1922" priority="2022">
      <formula>IF(RIGHT(TEXT(Y1069,"0.#"),1)=".",TRUE,FALSE)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L840:AO840">
    <cfRule type="expression" dxfId="727" priority="27">
      <formula>IF(AND(AL840&gt;=0, RIGHT(TEXT(AL840,"0.#"),1)&lt;&gt;"."),TRUE,FALSE)</formula>
    </cfRule>
    <cfRule type="expression" dxfId="726" priority="28">
      <formula>IF(AND(AL840&gt;=0, RIGHT(TEXT(AL840,"0.#"),1)="."),TRUE,FALSE)</formula>
    </cfRule>
    <cfRule type="expression" dxfId="725" priority="29">
      <formula>IF(AND(AL840&lt;0, RIGHT(TEXT(AL840,"0.#"),1)&lt;&gt;"."),TRUE,FALSE)</formula>
    </cfRule>
    <cfRule type="expression" dxfId="724" priority="30">
      <formula>IF(AND(AL840&lt;0, RIGHT(TEXT(AL840,"0.#"),1)="."),TRUE,FALSE)</formula>
    </cfRule>
  </conditionalFormatting>
  <conditionalFormatting sqref="Y840">
    <cfRule type="expression" dxfId="723" priority="25">
      <formula>IF(RIGHT(TEXT(Y840,"0.#"),1)=".",FALSE,TRUE)</formula>
    </cfRule>
    <cfRule type="expression" dxfId="722" priority="26">
      <formula>IF(RIGHT(TEXT(Y840,"0.#"),1)=".",TRUE,FALSE)</formula>
    </cfRule>
  </conditionalFormatting>
  <conditionalFormatting sqref="AL838:AO839">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73">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5E4DB-F7C6-42EC-8D81-22304A768C75}">
  <ds:schemaRefs>
    <ds:schemaRef ds:uri="http://schemas.microsoft.com/sharepoint/v3/contenttype/forms"/>
  </ds:schemaRefs>
</ds:datastoreItem>
</file>

<file path=customXml/itemProps2.xml><?xml version="1.0" encoding="utf-8"?>
<ds:datastoreItem xmlns:ds="http://schemas.openxmlformats.org/officeDocument/2006/customXml" ds:itemID="{4986DD1A-0781-4859-845E-F454924E7C55}">
  <ds:schemaRefs>
    <ds:schemaRef ds:uri="2d5f1945-286f-4658-a685-0dc25831e22f"/>
    <ds:schemaRef ds:uri="http://purl.org/dc/terms/"/>
    <ds:schemaRef ds:uri="http://www.w3.org/XML/1998/namespace"/>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ED40CDE-656C-469F-ADA6-A60534CB2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2020-08-03T10:26:08Z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