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5" i="3" l="1"/>
  <c r="AD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<sst xmlns="http://schemas.openxmlformats.org/spreadsheetml/2006/main" count="2892" uniqueCount="621">
  <si>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</si>
  <si>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</si>
  <si>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</si>
  <si>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</si>
  <si>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</si>
  <si>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</si>
  <si>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</si>
  <si>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</si>
  <si>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</si>
  <si>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</si>
  <si>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</si>
  <si>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</si>
  <si>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</si>
  <si>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</si>
  <si>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</si>
  <si>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</si>
  <si>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</si>
  <si>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</si>
  <si>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</si>
  <si>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</si>
  <si>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</si>
  <si>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</si>
  <si>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</si>
  <si>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</si>
  <si>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</si>
  <si>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</si>
  <si>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</si>
  <si>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</si>
  <si>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</si>
  <si>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</si>
  <si>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</si>
  <si>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</si>
  <si>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</si>
  <si>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</si>
  <si>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</si>
  <si>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</si>
  <si>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</si>
  <si>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</si>
  <si>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</si>
  <si>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</si>
  <si>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</si>
  <si>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</si>
  <si>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</si>
  <si>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</si>
  <si>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</si>
  <si>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</si>
  <si>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</si>
  <si>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</si>
  <si>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</si>
  <si>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</si>
  <si>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</si>
  <si>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</si>
  <si>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</si>
  <si>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</si>
  <si>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</si>
  <si>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</si>
  <si>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</si>
  <si>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</si>
  <si>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</si>
  <si>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</si>
  <si>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</si>
  <si>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</si>
  <si>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</si>
  <si>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</si>
  <si>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</si>
  <si>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</si>
  <si>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</si>
  <si>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</si>
  <si>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</si>
  <si>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</si>
  <si>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</si>
  <si>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</si>
  <si>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</si>
  <si>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</si>
  <si>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</si>
  <si>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</si>
  <si>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</si>
  <si>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</si>
  <si>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</si>
  <si>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</si>
  <si>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</si>
  <si>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</si>
  <si>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</si>
  <si>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</si>
  <si>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</si>
  <si>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</si>
  <si>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</si>
  <si>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</si>
  <si>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</si>
  <si>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</si>
  <si>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</si>
  <si>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</si>
  <si>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</si>
  <si>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</si>
  <si>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</si>
  <si>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</si>
  <si>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</si>
  <si>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</si>
  <si>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</si>
  <si>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</si>
  <si>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</si>
  <si>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</si>
  <si>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</si>
  <si>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</si>
  <si>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</si>
  <si>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</si>
  <si>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</si>
  <si>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</si>
  <si>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</si>
  <si>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</si>
  <si>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</si>
  <si>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</si>
  <si>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</si>
  <si>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</si>
  <si>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</si>
  <si>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</si>
  <si>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</si>
  <si>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</si>
  <si>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</si>
  <si>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</si>
  <si>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</si>
  <si>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</si>
  <si>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</si>
  <si>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</si>
  <si>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</si>
  <si>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</si>
  <si>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</si>
  <si>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</si>
  <si>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</si>
  <si>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</si>
  <si>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</si>
  <si>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</si>
  <si>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</si>
  <si>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</si>
  <si>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</si>
  <si>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</si>
  <si>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</si>
  <si>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</si>
  <si>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</si>
  <si>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</si>
  <si>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</si>
  <si>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</si>
  <si>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</si>
  <si>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</si>
  <si>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</si>
  <si>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</si>
  <si>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</si>
  <si>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</si>
  <si>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</si>
  <si>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</si>
  <si>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</si>
  <si>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</si>
  <si>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</si>
  <si>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</si>
  <si>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</si>
  <si>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</si>
  <si>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</si>
  <si>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</si>
  <si>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</si>
  <si>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</si>
  <si>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</si>
  <si>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</si>
  <si>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</si>
  <si>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</si>
  <si>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</si>
  <si>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</si>
  <si>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</si>
  <si>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</si>
  <si>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</si>
  <si>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</si>
  <si>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</si>
  <si>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</si>
  <si>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</si>
  <si>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</si>
  <si>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</si>
  <si>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</si>
  <si>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</si>
  <si>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</si>
  <si>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</si>
  <si>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</si>
  <si>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</si>
  <si>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</si>
  <si>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</si>
  <si>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</si>
  <si>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</si>
  <si>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</si>
  <si>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</si>
  <si>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</si>
  <si>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</si>
  <si>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</si>
  <si>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</si>
  <si>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</si>
  <si>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</si>
  <si>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</si>
  <si>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</si>
  <si>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</si>
  <si>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</si>
  <si>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</si>
  <si>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</si>
  <si>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</si>
  <si>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</si>
  <si>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</si>
  <si>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</si>
  <si>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</si>
  <si>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</si>
  <si>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</si>
  <si>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</si>
  <si>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</si>
  <si>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</si>
  <si>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</si>
  <si>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</si>
  <si>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</si>
  <si>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</si>
  <si>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</si>
  <si>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</si>
  <si>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</si>
  <si>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</si>
  <si>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</si>
  <si>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</si>
  <si>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</si>
  <si>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</si>
  <si>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</si>
  <si>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</si>
  <si>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</si>
  <si>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</si>
  <si>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</si>
  <si>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</si>
  <si>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</si>
  <si>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</si>
  <si>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</si>
  <si>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</si>
  <si>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</si>
  <si>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</si>
  <si>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</si>
  <si>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</si>
  <si>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</si>
  <si>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</si>
  <si>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</si>
  <si>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</si>
  <si>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</si>
  <si>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</si>
  <si>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</si>
  <si>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</si>
  <si>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</si>
  <si>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</si>
  <si>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</si>
  <si>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</si>
  <si>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</si>
  <si>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</si>
  <si>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</si>
  <si>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</si>
  <si>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</si>
  <si>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</si>
  <si>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</si>
  <si>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</si>
  <si>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</si>
  <si>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</si>
  <si>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</si>
  <si>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</si>
  <si>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</si>
  <si>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</si>
  <si>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</si>
  <si>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</si>
  <si>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</si>
  <si>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</si>
  <si>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</si>
  <si>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</si>
  <si>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</si>
  <si>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</si>
  <si>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</si>
  <si>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</si>
  <si>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</si>
  <si>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</si>
  <si>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</si>
  <si>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</si>
  <si>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</si>
  <si>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</si>
  <si>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</si>
  <si>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</si>
  <si>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</si>
  <si>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</si>
  <si>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</si>
  <si>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</si>
  <si>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</si>
  <si>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</si>
  <si>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</si>
  <si>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</si>
  <si>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</si>
  <si>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</si>
  <si>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</si>
  <si>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</si>
  <si>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</si>
  <si>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</si>
  <si>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</si>
  <si>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</si>
  <si>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</si>
  <si>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</si>
  <si>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</si>
  <si>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</si>
  <si>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</si>
  <si>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</si>
  <si>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</si>
  <si>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</si>
  <si>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</si>
  <si>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</si>
  <si>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</si>
  <si>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</si>
  <si>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</si>
  <si>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</si>
  <si>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</si>
  <si>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</si>
  <si>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</si>
  <si>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</si>
  <si>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</si>
  <si>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</si>
  <si>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</si>
  <si>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</si>
  <si>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</si>
  <si>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</si>
  <si>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</si>
  <si>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</si>
  <si>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</si>
  <si>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</si>
  <si>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</si>
  <si>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</si>
  <si>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</si>
  <si>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</si>
  <si>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</si>
  <si>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</si>
  <si>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</si>
  <si>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</si>
  <si>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</si>
  <si>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</si>
  <si>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</si>
  <si>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</si>
  <si>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</si>
  <si>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</si>
  <si>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</si>
  <si>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</si>
  <si>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</si>
  <si>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</si>
  <si>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</si>
  <si>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</si>
  <si>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</si>
  <si>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</si>
  <si>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</si>
  <si>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</si>
  <si>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</si>
  <si>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</si>
  <si>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</si>
  <si>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</si>
  <si>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</si>
  <si>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</si>
  <si>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</si>
  <si>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</si>
  <si>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</si>
  <si>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</si>
  <si>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</si>
  <si>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</si>
  <si>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</si>
  <si>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</si>
  <si>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</si>
  <si>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</si>
  <si>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</si>
  <si>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</si>
  <si>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</si>
  <si>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</si>
  <si>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</si>
  <si>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</si>
  <si>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</si>
  <si>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</si>
  <si>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</si>
  <si>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</si>
  <si>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</si>
  <si>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</si>
  <si>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</si>
  <si>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</si>
  <si>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</si>
  <si>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</si>
  <si>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</si>
  <si>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</si>
  <si>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</si>
  <si>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</si>
  <si>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</si>
  <si>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</si>
  <si>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</si>
  <si>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</si>
  <si>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</si>
  <si>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</si>
  <si>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</si>
  <si>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</si>
  <si>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</si>
  <si>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</si>
  <si>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</si>
  <si>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</si>
  <si>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</si>
  <si>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</si>
  <si>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</si>
  <si>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</si>
  <si>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</si>
  <si>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</si>
  <si>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</si>
  <si>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</si>
  <si>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</si>
  <si>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</si>
  <si>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</si>
  <si>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</si>
  <si>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</si>
  <si>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</si>
  <si>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</si>
  <si>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</si>
  <si>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</si>
  <si>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</si>
  <si>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</si>
  <si>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</si>
  <si>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</si>
  <si>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</si>
  <si>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</si>
  <si>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</si>
  <si>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</si>
  <si>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</si>
  <si>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</si>
  <si>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</si>
  <si>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</si>
  <si>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</si>
  <si>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</si>
  <si>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</si>
  <si>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</si>
  <si>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</si>
  <si>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</si>
  <si>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</si>
  <si>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</si>
  <si>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</si>
  <si>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</si>
  <si>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</si>
  <si>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</si>
  <si>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</si>
  <si>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</si>
  <si>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</si>
  <si>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</si>
  <si>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</si>
  <si>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</si>
  <si>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</si>
  <si>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</si>
  <si>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</si>
  <si>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</si>
  <si>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</si>
  <si>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</si>
  <si>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</si>
  <si>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</si>
  <si>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</si>
  <si>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</si>
  <si>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</si>
  <si>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</si>
  <si>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</si>
  <si>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</si>
  <si>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</si>
  <si>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</si>
  <si>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</si>
  <si>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</si>
  <si>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</si>
  <si>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</si>
  <si>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</si>
  <si>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</si>
  <si>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</si>
  <si>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</si>
  <si>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</si>
  <si>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</si>
  <si>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</si>
  <si>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</si>
  <si>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</si>
  <si>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</si>
  <si>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</si>
  <si>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</si>
  <si>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</si>
  <si>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</si>
  <si>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</si>
  <si>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</si>
  <si>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</si>
  <si>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</si>
  <si>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</si>
  <si>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</si>
  <si>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</si>
  <si>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</si>
  <si>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</si>
  <si>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</si>
  <si>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</si>
  <si>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</si>
  <si>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</si>
  <si>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</si>
  <si>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</si>
  <si>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</si>
  <si>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</si>
  <si>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</si>
  <si>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</si>
  <si>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</si>
  <si>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</si>
  <si>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</si>
  <si>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</si>
  <si>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</si>
  <si>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</si>
  <si>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</si>
  <si>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</si>
  <si>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</si>
  <si>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</si>
  <si>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</si>
  <si>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</si>
  <si>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</si>
  <si>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</si>
  <si>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</si>
  <si>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</si>
  <si>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</si>
  <si>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</si>
  <si>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</si>
  <si>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</si>
  <si>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</si>
  <si>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</si>
  <si>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</si>
  <si>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</si>
  <si>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</si>
  <si>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</si>
  <si>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</si>
  <si>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</si>
  <si>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</si>
  <si>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</si>
  <si>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</si>
  <si>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</si>
  <si>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</si>
  <si>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</si>
  <si>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</si>
  <si>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</si>
  <si>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</si>
  <si>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</si>
  <si>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</si>
  <si>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</si>
  <si>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</si>
  <si>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</si>
  <si>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</si>
  <si>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</si>
  <si>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</si>
  <si>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</si>
  <si>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</si>
  <si>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</si>
  <si>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</si>
  <si>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</si>
  <si>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</si>
  <si>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</si>
  <si>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</si>
  <si>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</si>
  <si>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</si>
  <si>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</si>
  <si>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</si>
  <si>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</si>
  <si>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</si>
  <si>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</si>
  <si>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</si>
  <si>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</si>
  <si>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</si>
  <si>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</si>
  <si>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</si>
  <si>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</si>
  <si>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</si>
  <si>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</si>
  <si>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</si>
  <si>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中小企業組合等共同施設等災害復旧事業</t>
    <phoneticPr fontId="5"/>
  </si>
  <si>
    <t>中小企業庁</t>
    <rPh sb="0" eb="2">
      <t>チュウショウ</t>
    </rPh>
    <rPh sb="2" eb="5">
      <t>キギョウチョウ</t>
    </rPh>
    <phoneticPr fontId="5"/>
  </si>
  <si>
    <t>経営支援課</t>
    <rPh sb="0" eb="2">
      <t>ケイエイ</t>
    </rPh>
    <rPh sb="2" eb="4">
      <t>シエン</t>
    </rPh>
    <rPh sb="4" eb="5">
      <t>カ</t>
    </rPh>
    <phoneticPr fontId="5"/>
  </si>
  <si>
    <t>課長　殿木　文明</t>
    <rPh sb="0" eb="1">
      <t>カ</t>
    </rPh>
    <rPh sb="1" eb="2">
      <t>チョウ</t>
    </rPh>
    <rPh sb="3" eb="5">
      <t>トノキ</t>
    </rPh>
    <rPh sb="6" eb="8">
      <t>フミアキ</t>
    </rPh>
    <phoneticPr fontId="5"/>
  </si>
  <si>
    <t>○</t>
  </si>
  <si>
    <t>-</t>
    <phoneticPr fontId="5"/>
  </si>
  <si>
    <t>地域経済の核となる中小企業等グループが復興事業計画（県の認定によるもの）に基づき、その計画に必要な施設等の整備等を行う場合に、国と県が補助することによって、令和元年台風19号等に係る被災地域の復旧及び復興を促進することを目的とする。</t>
    <rPh sb="78" eb="80">
      <t>レイワ</t>
    </rPh>
    <rPh sb="80" eb="82">
      <t>ガンネン</t>
    </rPh>
    <rPh sb="82" eb="84">
      <t>タイフウ</t>
    </rPh>
    <rPh sb="86" eb="87">
      <t>ゴウ</t>
    </rPh>
    <rPh sb="87" eb="88">
      <t>トウ</t>
    </rPh>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</si>
  <si>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</si>
  <si>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t>
    <phoneticPr fontId="5"/>
  </si>
  <si>
    <t>-</t>
    <phoneticPr fontId="5"/>
  </si>
  <si>
    <t>中小企業組合等共同施設等災害復旧費補助金</t>
    <phoneticPr fontId="5"/>
  </si>
  <si>
    <t>県から交付決定を受けた事業者等（宮城県、福島県、栃木県、長野県）のうち、売上げ、経常利益または雇用数が震災前の水準まで回復した事業者の割合が80％になることを目指す</t>
    <rPh sb="16" eb="19">
      <t>ミヤギケン</t>
    </rPh>
    <rPh sb="20" eb="23">
      <t>フクシマケン</t>
    </rPh>
    <rPh sb="24" eb="27">
      <t>トチギケン</t>
    </rPh>
    <rPh sb="28" eb="30">
      <t>ナガノ</t>
    </rPh>
    <rPh sb="30" eb="31">
      <t>ケン</t>
    </rPh>
    <phoneticPr fontId="5"/>
  </si>
  <si>
    <t>県から交付決定を受けた事業者等（宮城県、福島県、栃木県、長野県）のうち、売上げ、経常利益または雇用数が震災前の水準まで回復した事業者の割合</t>
    <rPh sb="16" eb="19">
      <t>ミヤギケン</t>
    </rPh>
    <rPh sb="20" eb="23">
      <t>フクシマケン</t>
    </rPh>
    <rPh sb="24" eb="27">
      <t>トチギケン</t>
    </rPh>
    <rPh sb="28" eb="30">
      <t>ナガノ</t>
    </rPh>
    <rPh sb="30" eb="31">
      <t>ケン</t>
    </rPh>
    <phoneticPr fontId="5"/>
  </si>
  <si>
    <t>％</t>
    <phoneticPr fontId="5"/>
  </si>
  <si>
    <t>％</t>
    <phoneticPr fontId="5"/>
  </si>
  <si>
    <t>補助金交付件数
（中小企業等交付決定者数）</t>
    <phoneticPr fontId="5"/>
  </si>
  <si>
    <t>補助実績額／中小企業等交付決定者数　　　　　　　　　　　　　　</t>
    <phoneticPr fontId="5"/>
  </si>
  <si>
    <t>百万円/交付決定者</t>
    <phoneticPr fontId="5"/>
  </si>
  <si>
    <t>百万円</t>
    <phoneticPr fontId="5"/>
  </si>
  <si>
    <t>件</t>
    <rPh sb="0" eb="1">
      <t>ケン</t>
    </rPh>
    <phoneticPr fontId="5"/>
  </si>
  <si>
    <t xml:space="preserve">5 中小企業・地域経済 </t>
  </si>
  <si>
    <t xml:space="preserve">5-2 事業環境整備 </t>
  </si>
  <si>
    <t>政策金融・信用保証制度、中小企業等グループ補助金等を通じて、中小企業・小規模事業者に対する資金供給の円滑化や復旧に係る施設復旧等を図る。</t>
    <phoneticPr fontId="5"/>
  </si>
  <si>
    <t>政策金融・信用保証制度、中小企業等グループ補助金等を通じて、中小企業・小規模事業者に対する資金供給の円滑化や復旧に係る施設復旧等を図る。</t>
    <phoneticPr fontId="5"/>
  </si>
  <si>
    <t>-</t>
    <phoneticPr fontId="5"/>
  </si>
  <si>
    <t>中小企業・小規模事業者の多様な資金調達手段の確保及び必要かつ十分な資金供給を行うとともに、中小企業・小規模事業者が抱える事業引継ぎや海外展開のリスク低減等の課題に対する事業環境の整備を図る。</t>
    <phoneticPr fontId="5"/>
  </si>
  <si>
    <t>本事業の事業規模は地方自治体のみでの対応は困難。</t>
    <phoneticPr fontId="5"/>
  </si>
  <si>
    <t>支出先は被災地域の県としているため、選定は妥当。</t>
    <phoneticPr fontId="5"/>
  </si>
  <si>
    <t>無</t>
  </si>
  <si>
    <t>被災企業等であることから、当該負担関係は妥当。</t>
    <phoneticPr fontId="5"/>
  </si>
  <si>
    <t>‐</t>
  </si>
  <si>
    <t>-</t>
    <phoneticPr fontId="5"/>
  </si>
  <si>
    <t>補助事業の執行にあたっては、県知事の復興事業計画の認定を受ける等の審査を行っており、必要なものに限定されている。</t>
    <phoneticPr fontId="5"/>
  </si>
  <si>
    <t>インフラの復旧の遅れにより、復旧場所が確定できない、復旧工事を行う施工業者が不足している等の事業者の責めに帰さない事由が発生しているため。</t>
    <phoneticPr fontId="5"/>
  </si>
  <si>
    <t>補助事業の執行にあたっては、県知事の復興事業計画の認定を受ける等の審査が行われている。</t>
    <phoneticPr fontId="5"/>
  </si>
  <si>
    <t>おおむね成果目標を達成している。</t>
    <phoneticPr fontId="5"/>
  </si>
  <si>
    <t>事業再開につながっている。</t>
    <phoneticPr fontId="5"/>
  </si>
  <si>
    <t>被災自治体等からの要望を受け、令和元年台風第19号等により被災した中小企業の施設・設備を早期に復旧することを目的とする事業である。</t>
    <rPh sb="15" eb="17">
      <t>レイワ</t>
    </rPh>
    <rPh sb="17" eb="19">
      <t>ガンネン</t>
    </rPh>
    <rPh sb="19" eb="21">
      <t>タイフウ</t>
    </rPh>
    <rPh sb="21" eb="22">
      <t>ダイ</t>
    </rPh>
    <rPh sb="24" eb="25">
      <t>ゴウ</t>
    </rPh>
    <rPh sb="25" eb="26">
      <t>トウ</t>
    </rPh>
    <phoneticPr fontId="5"/>
  </si>
  <si>
    <t>令和元年台風第19号等からの早期の復旧・復興を目的とする事業であり、優先度は高い。</t>
    <rPh sb="0" eb="2">
      <t>レイワ</t>
    </rPh>
    <rPh sb="2" eb="4">
      <t>ガンネン</t>
    </rPh>
    <rPh sb="4" eb="6">
      <t>タイフウ</t>
    </rPh>
    <rPh sb="6" eb="7">
      <t>ダイ</t>
    </rPh>
    <rPh sb="9" eb="10">
      <t>ゴウ</t>
    </rPh>
    <rPh sb="10" eb="11">
      <t>トウ</t>
    </rPh>
    <phoneticPr fontId="5"/>
  </si>
  <si>
    <t>被災中小企業等への支援</t>
  </si>
  <si>
    <t>被災中小企業等への支援</t>
    <phoneticPr fontId="5"/>
  </si>
  <si>
    <t>被災した施設・設備の復旧</t>
    <phoneticPr fontId="5"/>
  </si>
  <si>
    <t>中小企業組合共同施設等災害復旧事業</t>
    <phoneticPr fontId="5"/>
  </si>
  <si>
    <t>被災中小企業等への支援</t>
    <phoneticPr fontId="5"/>
  </si>
  <si>
    <t>●●県</t>
    <rPh sb="2" eb="3">
      <t>ケン</t>
    </rPh>
    <phoneticPr fontId="5"/>
  </si>
  <si>
    <t>補助金等交付</t>
  </si>
  <si>
    <t>被災中小企業等グ
ループ（●●県）</t>
    <phoneticPr fontId="5"/>
  </si>
  <si>
    <t>被災した施設・設備の復旧</t>
    <phoneticPr fontId="5"/>
  </si>
  <si>
    <t>被災した施設・設備の復旧</t>
    <phoneticPr fontId="5"/>
  </si>
  <si>
    <t>栃木県</t>
    <rPh sb="0" eb="2">
      <t>トチギ</t>
    </rPh>
    <rPh sb="2" eb="3">
      <t>ケン</t>
    </rPh>
    <phoneticPr fontId="5"/>
  </si>
  <si>
    <t>被災中小企業等グ
ループ（栃木県）</t>
    <rPh sb="13" eb="15">
      <t>トチギ</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</si>
  <si>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5"/>
  </si>
  <si>
    <t>計画認定や交付決定に際し、外部審査委員会での審査、事業期間における進捗、経費支出の必要性、計画の妥当性などの確認を引き続き行い、着実な事業成果の達成を図る。</t>
    <phoneticPr fontId="5"/>
  </si>
  <si>
    <t>復興庁</t>
  </si>
  <si>
    <t>中小企業組合等共同施設等災害復旧事業</t>
    <phoneticPr fontId="5"/>
  </si>
  <si>
    <t>2,070/145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</si>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</sst>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161206</xdr:colOff>
      <xdr:row>742</xdr:row>
      <xdr:rowOff>0</xdr:rowOff>
    </xdr:from>
    <xdr:to>
      <xdr:col>32</xdr:col>
      <xdr:colOff>58460</xdr:colOff>
      <xdr:row>744</xdr:row>
      <xdr:rowOff>78441</xdr:rowOff>
    </xdr:to>
    <xdr:sp macro="" textlink="">
      <xdr:nvSpPr>
        <xdr:cNvPr id="2" name="テキスト ボックス 1"/>
        <xdr:cNvSpPr txBox="1"/>
      </xdr:nvSpPr>
      <xdr:spPr bwMode="auto">
        <a:xfrm>
          <a:off x="4764956" y="32124650"/>
          <a:ext cx="1186304" cy="7832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21</xdr:col>
      <xdr:colOff>63500</xdr:colOff>
      <xdr:row>749</xdr:row>
      <xdr:rowOff>1386</xdr:rowOff>
    </xdr:from>
    <xdr:to>
      <xdr:col>37</xdr:col>
      <xdr:colOff>0</xdr:colOff>
      <xdr:row>752</xdr:row>
      <xdr:rowOff>46263</xdr:rowOff>
    </xdr:to>
    <xdr:sp macro="" textlink="">
      <xdr:nvSpPr>
        <xdr:cNvPr id="3" name="テキスト ボックス 2"/>
        <xdr:cNvSpPr txBox="1"/>
      </xdr:nvSpPr>
      <xdr:spPr bwMode="auto">
        <a:xfrm>
          <a:off x="3930650" y="39009436"/>
          <a:ext cx="2882900" cy="11116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県の被災中小企業等グループ</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en-US" altLang="ja-JP" sz="1100"/>
            <a:t>5</a:t>
          </a:r>
          <a:r>
            <a:rPr kumimoji="1" lang="ja-JP" altLang="en-US" sz="1100"/>
            <a:t>百万円</a:t>
          </a:r>
          <a:endParaRPr kumimoji="1" lang="en-US" altLang="ja-JP" sz="1100"/>
        </a:p>
        <a:p>
          <a:pPr algn="ctr"/>
          <a:r>
            <a:rPr kumimoji="1" lang="ja-JP" altLang="en-US" sz="1100"/>
            <a:t>（概算払いを含む）</a:t>
          </a:r>
        </a:p>
      </xdr:txBody>
    </xdr:sp>
    <xdr:clientData/>
  </xdr:twoCellAnchor>
  <xdr:twoCellAnchor>
    <xdr:from>
      <xdr:col>21</xdr:col>
      <xdr:colOff>50800</xdr:colOff>
      <xdr:row>745</xdr:row>
      <xdr:rowOff>201702</xdr:rowOff>
    </xdr:from>
    <xdr:to>
      <xdr:col>36</xdr:col>
      <xdr:colOff>171450</xdr:colOff>
      <xdr:row>748</xdr:row>
      <xdr:rowOff>54429</xdr:rowOff>
    </xdr:to>
    <xdr:sp macro="" textlink="">
      <xdr:nvSpPr>
        <xdr:cNvPr id="4" name="テキスト ボックス 3"/>
        <xdr:cNvSpPr txBox="1"/>
      </xdr:nvSpPr>
      <xdr:spPr bwMode="auto">
        <a:xfrm>
          <a:off x="3917950" y="37793702"/>
          <a:ext cx="2882900" cy="9131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Ａ．県（宮城県、福島県、栃木県、長野県）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29</xdr:col>
      <xdr:colOff>18627</xdr:colOff>
      <xdr:row>748</xdr:row>
      <xdr:rowOff>54429</xdr:rowOff>
    </xdr:from>
    <xdr:to>
      <xdr:col>29</xdr:col>
      <xdr:colOff>19050</xdr:colOff>
      <xdr:row>749</xdr:row>
      <xdr:rowOff>10609</xdr:rowOff>
    </xdr:to>
    <xdr:cxnSp macro="">
      <xdr:nvCxnSpPr>
        <xdr:cNvPr id="5" name="直線コネクタ 4"/>
        <xdr:cNvCxnSpPr>
          <a:endCxn id="4" idx="2"/>
        </xdr:cNvCxnSpPr>
      </xdr:nvCxnSpPr>
      <xdr:spPr bwMode="auto">
        <a:xfrm flipV="1">
          <a:off x="5358977" y="38706879"/>
          <a:ext cx="423" cy="3117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17758</xdr:colOff>
      <xdr:row>744</xdr:row>
      <xdr:rowOff>78441</xdr:rowOff>
    </xdr:from>
    <xdr:to>
      <xdr:col>29</xdr:col>
      <xdr:colOff>19050</xdr:colOff>
      <xdr:row>745</xdr:row>
      <xdr:rowOff>201702</xdr:rowOff>
    </xdr:to>
    <xdr:cxnSp macro="">
      <xdr:nvCxnSpPr>
        <xdr:cNvPr id="6" name="直線コネクタ 5"/>
        <xdr:cNvCxnSpPr>
          <a:stCxn id="4" idx="0"/>
          <a:endCxn id="2" idx="2"/>
        </xdr:cNvCxnSpPr>
      </xdr:nvCxnSpPr>
      <xdr:spPr bwMode="auto">
        <a:xfrm flipH="1" flipV="1">
          <a:off x="5358108" y="37321191"/>
          <a:ext cx="1292" cy="4725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143</v>
      </c>
      <c r="AT2" s="218"/>
      <c r="AU2" s="218"/>
      <c r="AV2" s="51" t="str">
        <f>IF(AW2="", "", "-")</f>
        <v/>
      </c>
      <c r="AW2" s="402"/>
      <c r="AX2" s="402"/>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423</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588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t="s">
        <v>572</v>
      </c>
      <c r="AE13" s="117"/>
      <c r="AF13" s="117"/>
      <c r="AG13" s="117"/>
      <c r="AH13" s="117"/>
      <c r="AI13" s="117"/>
      <c r="AJ13" s="118"/>
      <c r="AK13" s="116" t="s">
        <v>569</v>
      </c>
      <c r="AL13" s="117"/>
      <c r="AM13" s="117"/>
      <c r="AN13" s="117"/>
      <c r="AO13" s="117"/>
      <c r="AP13" s="117"/>
      <c r="AQ13" s="118"/>
      <c r="AR13" s="113" t="s">
        <v>569</v>
      </c>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v>17900</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v>0</v>
      </c>
      <c r="AE15" s="117"/>
      <c r="AF15" s="117"/>
      <c r="AG15" s="117"/>
      <c r="AH15" s="117"/>
      <c r="AI15" s="117"/>
      <c r="AJ15" s="118"/>
      <c r="AK15" s="116">
        <f>-AD16</f>
        <v>30821</v>
      </c>
      <c r="AL15" s="117"/>
      <c r="AM15" s="117"/>
      <c r="AN15" s="117"/>
      <c r="AO15" s="117"/>
      <c r="AP15" s="117"/>
      <c r="AQ15" s="118"/>
      <c r="AR15" s="116" t="s">
        <v>569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573</v>
      </c>
      <c r="X16" s="117"/>
      <c r="Y16" s="117"/>
      <c r="Z16" s="117"/>
      <c r="AA16" s="117"/>
      <c r="AB16" s="117"/>
      <c r="AC16" s="118"/>
      <c r="AD16" s="116">
        <f>-12921-17900</f>
        <v>-30821</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569</v>
      </c>
      <c r="X17" s="117"/>
      <c r="Y17" s="117"/>
      <c r="Z17" s="117"/>
      <c r="AA17" s="117"/>
      <c r="AB17" s="117"/>
      <c r="AC17" s="118"/>
      <c r="AD17" s="116">
        <v>14400</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1479</v>
      </c>
      <c r="AE18" s="123"/>
      <c r="AF18" s="123"/>
      <c r="AG18" s="123"/>
      <c r="AH18" s="123"/>
      <c r="AI18" s="123"/>
      <c r="AJ18" s="124"/>
      <c r="AK18" s="122">
        <f>SUM(AK13:AQ17)</f>
        <v>30821</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4.9293330000000003E-2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3.3328823529411768E-5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2.7538173184357545E-6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 customHeight="1" x14ac:dyDescent="0.2">
      <c r="A23" s="199"/>
      <c r="B23" s="200"/>
      <c r="C23" s="200"/>
      <c r="D23" s="200"/>
      <c r="E23" s="200"/>
      <c r="F23" s="201"/>
      <c r="G23" s="190" t="s">
        <v>574</v>
      </c>
      <c r="H23" s="191"/>
      <c r="I23" s="191"/>
      <c r="J23" s="191"/>
      <c r="K23" s="191"/>
      <c r="L23" s="191"/>
      <c r="M23" s="191"/>
      <c r="N23" s="191"/>
      <c r="O23" s="192"/>
      <c r="P23" s="113" t="s">
        <v>572</v>
      </c>
      <c r="Q23" s="114"/>
      <c r="R23" s="114"/>
      <c r="S23" s="114"/>
      <c r="T23" s="114"/>
      <c r="U23" s="114"/>
      <c r="V23" s="115"/>
      <c r="W23" s="113" t="s">
        <v>569</v>
      </c>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569</v>
      </c>
      <c r="AR31" s="140"/>
      <c r="AS31" s="141" t="s">
        <v>236</v>
      </c>
      <c r="AT31" s="176"/>
      <c r="AU31" s="275" t="s">
        <v>573</v>
      </c>
      <c r="AV31" s="275"/>
      <c r="AW31" s="384" t="s">
        <v>181</v>
      </c>
      <c r="AX31" s="385"/>
    </row>
    <row r="32" spans="1:50" ht="35.15" customHeight="1" x14ac:dyDescent="0.2">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3" t="s">
        <v>12</v>
      </c>
      <c r="Z32" s="550"/>
      <c r="AA32" s="551"/>
      <c r="AB32" s="552" t="s">
        <v>577</v>
      </c>
      <c r="AC32" s="552"/>
      <c r="AD32" s="552"/>
      <c r="AE32" s="369" t="s">
        <v>573</v>
      </c>
      <c r="AF32" s="370"/>
      <c r="AG32" s="370"/>
      <c r="AH32" s="370"/>
      <c r="AI32" s="369" t="s">
        <v>569</v>
      </c>
      <c r="AJ32" s="370"/>
      <c r="AK32" s="370"/>
      <c r="AL32" s="370"/>
      <c r="AM32" s="369" t="s">
        <v>620</v>
      </c>
      <c r="AN32" s="370"/>
      <c r="AO32" s="370"/>
      <c r="AP32" s="370"/>
      <c r="AQ32" s="119" t="s">
        <v>572</v>
      </c>
      <c r="AR32" s="120"/>
      <c r="AS32" s="120"/>
      <c r="AT32" s="121"/>
      <c r="AU32" s="370" t="s">
        <v>569</v>
      </c>
      <c r="AV32" s="370"/>
      <c r="AW32" s="370"/>
      <c r="AX32" s="372"/>
    </row>
    <row r="33" spans="1:50" ht="35.1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9" t="s">
        <v>569</v>
      </c>
      <c r="AF33" s="370"/>
      <c r="AG33" s="370"/>
      <c r="AH33" s="370"/>
      <c r="AI33" s="369" t="s">
        <v>569</v>
      </c>
      <c r="AJ33" s="370"/>
      <c r="AK33" s="370"/>
      <c r="AL33" s="370"/>
      <c r="AM33" s="369">
        <v>80</v>
      </c>
      <c r="AN33" s="370"/>
      <c r="AO33" s="370"/>
      <c r="AP33" s="370"/>
      <c r="AQ33" s="119" t="s">
        <v>569</v>
      </c>
      <c r="AR33" s="120"/>
      <c r="AS33" s="120"/>
      <c r="AT33" s="121"/>
      <c r="AU33" s="370" t="s">
        <v>569</v>
      </c>
      <c r="AV33" s="370"/>
      <c r="AW33" s="370"/>
      <c r="AX33" s="372"/>
    </row>
    <row r="34" spans="1:50" ht="35.1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572</v>
      </c>
      <c r="AF34" s="370"/>
      <c r="AG34" s="370"/>
      <c r="AH34" s="370"/>
      <c r="AI34" s="369" t="s">
        <v>569</v>
      </c>
      <c r="AJ34" s="370"/>
      <c r="AK34" s="370"/>
      <c r="AL34" s="370"/>
      <c r="AM34" s="369" t="s">
        <v>620</v>
      </c>
      <c r="AN34" s="370"/>
      <c r="AO34" s="370"/>
      <c r="AP34" s="370"/>
      <c r="AQ34" s="119" t="s">
        <v>569</v>
      </c>
      <c r="AR34" s="120"/>
      <c r="AS34" s="120"/>
      <c r="AT34" s="121"/>
      <c r="AU34" s="370" t="s">
        <v>569</v>
      </c>
      <c r="AV34" s="370"/>
      <c r="AW34" s="370"/>
      <c r="AX34" s="372"/>
    </row>
    <row r="35" spans="1:50" ht="30" customHeight="1" x14ac:dyDescent="0.2">
      <c r="A35" s="901" t="s">
        <v>386</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6.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9" t="s">
        <v>569</v>
      </c>
      <c r="AF101" s="370"/>
      <c r="AG101" s="370"/>
      <c r="AH101" s="371"/>
      <c r="AI101" s="369" t="s">
        <v>569</v>
      </c>
      <c r="AJ101" s="370"/>
      <c r="AK101" s="370"/>
      <c r="AL101" s="371"/>
      <c r="AM101" s="369">
        <v>145</v>
      </c>
      <c r="AN101" s="370"/>
      <c r="AO101" s="370"/>
      <c r="AP101" s="371"/>
      <c r="AQ101" s="369"/>
      <c r="AR101" s="370"/>
      <c r="AS101" s="370"/>
      <c r="AT101" s="371"/>
      <c r="AU101" s="369" t="s">
        <v>572</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583</v>
      </c>
      <c r="AC102" s="552"/>
      <c r="AD102" s="552"/>
      <c r="AE102" s="363" t="s">
        <v>569</v>
      </c>
      <c r="AF102" s="363"/>
      <c r="AG102" s="363"/>
      <c r="AH102" s="363"/>
      <c r="AI102" s="363" t="s">
        <v>572</v>
      </c>
      <c r="AJ102" s="363"/>
      <c r="AK102" s="363"/>
      <c r="AL102" s="363"/>
      <c r="AM102" s="363"/>
      <c r="AN102" s="363"/>
      <c r="AO102" s="363"/>
      <c r="AP102" s="363"/>
      <c r="AQ102" s="818"/>
      <c r="AR102" s="819"/>
      <c r="AS102" s="819"/>
      <c r="AT102" s="820"/>
      <c r="AU102" s="818" t="s">
        <v>569</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2">
      <c r="A116" s="296"/>
      <c r="B116" s="297"/>
      <c r="C116" s="297"/>
      <c r="D116" s="297"/>
      <c r="E116" s="297"/>
      <c r="F116" s="298"/>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582</v>
      </c>
      <c r="AC116" s="305"/>
      <c r="AD116" s="306"/>
      <c r="AE116" s="363" t="s">
        <v>569</v>
      </c>
      <c r="AF116" s="363"/>
      <c r="AG116" s="363"/>
      <c r="AH116" s="363"/>
      <c r="AI116" s="363" t="s">
        <v>569</v>
      </c>
      <c r="AJ116" s="363"/>
      <c r="AK116" s="363"/>
      <c r="AL116" s="363"/>
      <c r="AM116" s="363">
        <v>14</v>
      </c>
      <c r="AN116" s="363"/>
      <c r="AO116" s="363"/>
      <c r="AP116" s="363"/>
      <c r="AQ116" s="369"/>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0" t="s">
        <v>572</v>
      </c>
      <c r="AF117" s="310"/>
      <c r="AG117" s="310"/>
      <c r="AH117" s="310"/>
      <c r="AI117" s="310" t="s">
        <v>569</v>
      </c>
      <c r="AJ117" s="310"/>
      <c r="AK117" s="310"/>
      <c r="AL117" s="310"/>
      <c r="AM117" s="310" t="s">
        <v>619</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2">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2">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2">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2">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t="s">
        <v>569</v>
      </c>
      <c r="AV133" s="140"/>
      <c r="AW133" s="141" t="s">
        <v>181</v>
      </c>
      <c r="AX133" s="142"/>
    </row>
    <row r="134" spans="1:50" ht="39.75" customHeight="1" x14ac:dyDescent="0.2">
      <c r="A134" s="999"/>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588</v>
      </c>
      <c r="AN135" s="120"/>
      <c r="AO135" s="120"/>
      <c r="AP135" s="120"/>
      <c r="AQ135" s="270" t="s">
        <v>569</v>
      </c>
      <c r="AR135" s="120"/>
      <c r="AS135" s="120"/>
      <c r="AT135" s="120"/>
      <c r="AU135" s="270" t="s">
        <v>569</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28"/>
      <c r="AB154" s="259" t="s">
        <v>569</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6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594</v>
      </c>
      <c r="AE709" s="159"/>
      <c r="AF709" s="159"/>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414</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40.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40.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597</v>
      </c>
      <c r="AH713" s="669"/>
      <c r="AI713" s="669"/>
      <c r="AJ713" s="669"/>
      <c r="AK713" s="669"/>
      <c r="AL713" s="669"/>
      <c r="AM713" s="669"/>
      <c r="AN713" s="669"/>
      <c r="AO713" s="669"/>
      <c r="AP713" s="669"/>
      <c r="AQ713" s="669"/>
      <c r="AR713" s="669"/>
      <c r="AS713" s="669"/>
      <c r="AT713" s="669"/>
      <c r="AU713" s="669"/>
      <c r="AV713" s="669"/>
      <c r="AW713" s="669"/>
      <c r="AX713" s="670"/>
    </row>
    <row r="714" spans="1:50" ht="29.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594</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617</v>
      </c>
      <c r="D721" s="923"/>
      <c r="E721" s="923"/>
      <c r="F721" s="924"/>
      <c r="G721" s="942"/>
      <c r="H721" s="943"/>
      <c r="I721" s="82" t="str">
        <f>IF(OR(G721="　", G721=""), "", "-")</f>
        <v/>
      </c>
      <c r="J721" s="921"/>
      <c r="K721" s="921"/>
      <c r="L721" s="82" t="str">
        <f>IF(M721="","","-")</f>
        <v/>
      </c>
      <c r="M721" s="83"/>
      <c r="N721" s="918" t="s">
        <v>618</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2">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0.5" customHeight="1" x14ac:dyDescent="0.2">
      <c r="A782" s="557"/>
      <c r="B782" s="767"/>
      <c r="C782" s="767"/>
      <c r="D782" s="767"/>
      <c r="E782" s="767"/>
      <c r="F782" s="768"/>
      <c r="G782" s="453" t="s">
        <v>606</v>
      </c>
      <c r="H782" s="454"/>
      <c r="I782" s="454"/>
      <c r="J782" s="454"/>
      <c r="K782" s="455"/>
      <c r="L782" s="456" t="s">
        <v>604</v>
      </c>
      <c r="M782" s="457"/>
      <c r="N782" s="457"/>
      <c r="O782" s="457"/>
      <c r="P782" s="457"/>
      <c r="Q782" s="457"/>
      <c r="R782" s="457"/>
      <c r="S782" s="457"/>
      <c r="T782" s="457"/>
      <c r="U782" s="457"/>
      <c r="V782" s="457"/>
      <c r="W782" s="457"/>
      <c r="X782" s="458"/>
      <c r="Y782" s="459">
        <v>5</v>
      </c>
      <c r="Z782" s="460"/>
      <c r="AA782" s="460"/>
      <c r="AB782" s="558"/>
      <c r="AC782" s="453" t="s">
        <v>606</v>
      </c>
      <c r="AD782" s="454"/>
      <c r="AE782" s="454"/>
      <c r="AF782" s="454"/>
      <c r="AG782" s="455"/>
      <c r="AH782" s="456" t="s">
        <v>605</v>
      </c>
      <c r="AI782" s="457"/>
      <c r="AJ782" s="457"/>
      <c r="AK782" s="457"/>
      <c r="AL782" s="457"/>
      <c r="AM782" s="457"/>
      <c r="AN782" s="457"/>
      <c r="AO782" s="457"/>
      <c r="AP782" s="457"/>
      <c r="AQ782" s="457"/>
      <c r="AR782" s="457"/>
      <c r="AS782" s="457"/>
      <c r="AT782" s="458"/>
      <c r="AU782" s="459">
        <v>5</v>
      </c>
      <c r="AV782" s="460"/>
      <c r="AW782" s="460"/>
      <c r="AX782" s="461"/>
    </row>
    <row r="783" spans="1:50" ht="24.75" hidden="1" customHeight="1" x14ac:dyDescent="0.2">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v>
      </c>
      <c r="AV792" s="420"/>
      <c r="AW792" s="420"/>
      <c r="AX792" s="422"/>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2">
      <c r="A838" s="409">
        <v>1</v>
      </c>
      <c r="B838" s="409">
        <v>1</v>
      </c>
      <c r="C838" s="428" t="s">
        <v>613</v>
      </c>
      <c r="D838" s="423"/>
      <c r="E838" s="423"/>
      <c r="F838" s="423"/>
      <c r="G838" s="423"/>
      <c r="H838" s="423"/>
      <c r="I838" s="423"/>
      <c r="J838" s="424"/>
      <c r="K838" s="425"/>
      <c r="L838" s="425"/>
      <c r="M838" s="425"/>
      <c r="N838" s="425"/>
      <c r="O838" s="425"/>
      <c r="P838" s="429" t="s">
        <v>607</v>
      </c>
      <c r="Q838" s="321"/>
      <c r="R838" s="321"/>
      <c r="S838" s="321"/>
      <c r="T838" s="321"/>
      <c r="U838" s="321"/>
      <c r="V838" s="321"/>
      <c r="W838" s="321"/>
      <c r="X838" s="321"/>
      <c r="Y838" s="322">
        <v>5</v>
      </c>
      <c r="Z838" s="323"/>
      <c r="AA838" s="323"/>
      <c r="AB838" s="324"/>
      <c r="AC838" s="332" t="s">
        <v>609</v>
      </c>
      <c r="AD838" s="333"/>
      <c r="AE838" s="333"/>
      <c r="AF838" s="333"/>
      <c r="AG838" s="333"/>
      <c r="AH838" s="426" t="s">
        <v>569</v>
      </c>
      <c r="AI838" s="427"/>
      <c r="AJ838" s="427"/>
      <c r="AK838" s="427"/>
      <c r="AL838" s="329" t="s">
        <v>569</v>
      </c>
      <c r="AM838" s="330"/>
      <c r="AN838" s="330"/>
      <c r="AO838" s="331"/>
      <c r="AP838" s="325" t="s">
        <v>569</v>
      </c>
      <c r="AQ838" s="325"/>
      <c r="AR838" s="325"/>
      <c r="AS838" s="325"/>
      <c r="AT838" s="325"/>
      <c r="AU838" s="325"/>
      <c r="AV838" s="325"/>
      <c r="AW838" s="325"/>
      <c r="AX838" s="325"/>
    </row>
    <row r="839" spans="1:50" ht="30" hidden="1" customHeight="1" x14ac:dyDescent="0.2">
      <c r="A839" s="409">
        <v>2</v>
      </c>
      <c r="B839" s="409">
        <v>1</v>
      </c>
      <c r="C839" s="428" t="s">
        <v>608</v>
      </c>
      <c r="D839" s="423"/>
      <c r="E839" s="423"/>
      <c r="F839" s="423"/>
      <c r="G839" s="423"/>
      <c r="H839" s="423"/>
      <c r="I839" s="423"/>
      <c r="J839" s="424"/>
      <c r="K839" s="425"/>
      <c r="L839" s="425"/>
      <c r="M839" s="425"/>
      <c r="N839" s="425"/>
      <c r="O839" s="425"/>
      <c r="P839" s="321" t="s">
        <v>603</v>
      </c>
      <c r="Q839" s="321"/>
      <c r="R839" s="321"/>
      <c r="S839" s="321"/>
      <c r="T839" s="321"/>
      <c r="U839" s="321"/>
      <c r="V839" s="321"/>
      <c r="W839" s="321"/>
      <c r="X839" s="321"/>
      <c r="Y839" s="322"/>
      <c r="Z839" s="323"/>
      <c r="AA839" s="323"/>
      <c r="AB839" s="324"/>
      <c r="AC839" s="332" t="s">
        <v>609</v>
      </c>
      <c r="AD839" s="333"/>
      <c r="AE839" s="333"/>
      <c r="AF839" s="333"/>
      <c r="AG839" s="333"/>
      <c r="AH839" s="426" t="s">
        <v>569</v>
      </c>
      <c r="AI839" s="427"/>
      <c r="AJ839" s="427"/>
      <c r="AK839" s="427"/>
      <c r="AL839" s="329" t="s">
        <v>569</v>
      </c>
      <c r="AM839" s="330"/>
      <c r="AN839" s="330"/>
      <c r="AO839" s="331"/>
      <c r="AP839" s="325" t="s">
        <v>569</v>
      </c>
      <c r="AQ839" s="325"/>
      <c r="AR839" s="325"/>
      <c r="AS839" s="325"/>
      <c r="AT839" s="325"/>
      <c r="AU839" s="325"/>
      <c r="AV839" s="325"/>
      <c r="AW839" s="325"/>
      <c r="AX839" s="325"/>
    </row>
    <row r="840" spans="1:50" ht="30" hidden="1" customHeight="1" x14ac:dyDescent="0.2">
      <c r="A840" s="409">
        <v>3</v>
      </c>
      <c r="B840" s="409">
        <v>1</v>
      </c>
      <c r="C840" s="428" t="s">
        <v>608</v>
      </c>
      <c r="D840" s="423"/>
      <c r="E840" s="423"/>
      <c r="F840" s="423"/>
      <c r="G840" s="423"/>
      <c r="H840" s="423"/>
      <c r="I840" s="423"/>
      <c r="J840" s="424"/>
      <c r="K840" s="425"/>
      <c r="L840" s="425"/>
      <c r="M840" s="425"/>
      <c r="N840" s="425"/>
      <c r="O840" s="425"/>
      <c r="P840" s="429" t="s">
        <v>603</v>
      </c>
      <c r="Q840" s="321"/>
      <c r="R840" s="321"/>
      <c r="S840" s="321"/>
      <c r="T840" s="321"/>
      <c r="U840" s="321"/>
      <c r="V840" s="321"/>
      <c r="W840" s="321"/>
      <c r="X840" s="321"/>
      <c r="Y840" s="322"/>
      <c r="Z840" s="323"/>
      <c r="AA840" s="323"/>
      <c r="AB840" s="324"/>
      <c r="AC840" s="332" t="s">
        <v>609</v>
      </c>
      <c r="AD840" s="333"/>
      <c r="AE840" s="333"/>
      <c r="AF840" s="333"/>
      <c r="AG840" s="333"/>
      <c r="AH840" s="327" t="s">
        <v>569</v>
      </c>
      <c r="AI840" s="328"/>
      <c r="AJ840" s="328"/>
      <c r="AK840" s="328"/>
      <c r="AL840" s="329" t="s">
        <v>569</v>
      </c>
      <c r="AM840" s="330"/>
      <c r="AN840" s="330"/>
      <c r="AO840" s="331"/>
      <c r="AP840" s="325" t="s">
        <v>569</v>
      </c>
      <c r="AQ840" s="325"/>
      <c r="AR840" s="325"/>
      <c r="AS840" s="325"/>
      <c r="AT840" s="325"/>
      <c r="AU840" s="325"/>
      <c r="AV840" s="325"/>
      <c r="AW840" s="325"/>
      <c r="AX840" s="325"/>
    </row>
    <row r="841" spans="1:50" ht="30" hidden="1" customHeight="1" x14ac:dyDescent="0.2">
      <c r="A841" s="409">
        <v>4</v>
      </c>
      <c r="B841" s="409">
        <v>1</v>
      </c>
      <c r="C841" s="428" t="s">
        <v>608</v>
      </c>
      <c r="D841" s="423"/>
      <c r="E841" s="423"/>
      <c r="F841" s="423"/>
      <c r="G841" s="423"/>
      <c r="H841" s="423"/>
      <c r="I841" s="423"/>
      <c r="J841" s="424"/>
      <c r="K841" s="425"/>
      <c r="L841" s="425"/>
      <c r="M841" s="425"/>
      <c r="N841" s="425"/>
      <c r="O841" s="425"/>
      <c r="P841" s="429" t="s">
        <v>603</v>
      </c>
      <c r="Q841" s="321"/>
      <c r="R841" s="321"/>
      <c r="S841" s="321"/>
      <c r="T841" s="321"/>
      <c r="U841" s="321"/>
      <c r="V841" s="321"/>
      <c r="W841" s="321"/>
      <c r="X841" s="321"/>
      <c r="Y841" s="322"/>
      <c r="Z841" s="323"/>
      <c r="AA841" s="323"/>
      <c r="AB841" s="324"/>
      <c r="AC841" s="332" t="s">
        <v>609</v>
      </c>
      <c r="AD841" s="333"/>
      <c r="AE841" s="333"/>
      <c r="AF841" s="333"/>
      <c r="AG841" s="333"/>
      <c r="AH841" s="327" t="s">
        <v>569</v>
      </c>
      <c r="AI841" s="328"/>
      <c r="AJ841" s="328"/>
      <c r="AK841" s="328"/>
      <c r="AL841" s="329" t="s">
        <v>569</v>
      </c>
      <c r="AM841" s="330"/>
      <c r="AN841" s="330"/>
      <c r="AO841" s="331"/>
      <c r="AP841" s="325" t="s">
        <v>569</v>
      </c>
      <c r="AQ841" s="325"/>
      <c r="AR841" s="325"/>
      <c r="AS841" s="325"/>
      <c r="AT841" s="325"/>
      <c r="AU841" s="325"/>
      <c r="AV841" s="325"/>
      <c r="AW841" s="325"/>
      <c r="AX841" s="325"/>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2">
      <c r="A871" s="409">
        <v>1</v>
      </c>
      <c r="B871" s="409">
        <v>1</v>
      </c>
      <c r="C871" s="428" t="s">
        <v>614</v>
      </c>
      <c r="D871" s="423"/>
      <c r="E871" s="423"/>
      <c r="F871" s="423"/>
      <c r="G871" s="423"/>
      <c r="H871" s="423"/>
      <c r="I871" s="423"/>
      <c r="J871" s="424"/>
      <c r="K871" s="425"/>
      <c r="L871" s="425"/>
      <c r="M871" s="425"/>
      <c r="N871" s="425"/>
      <c r="O871" s="425"/>
      <c r="P871" s="429" t="s">
        <v>605</v>
      </c>
      <c r="Q871" s="321"/>
      <c r="R871" s="321"/>
      <c r="S871" s="321"/>
      <c r="T871" s="321"/>
      <c r="U871" s="321"/>
      <c r="V871" s="321"/>
      <c r="W871" s="321"/>
      <c r="X871" s="321"/>
      <c r="Y871" s="322">
        <v>5</v>
      </c>
      <c r="Z871" s="323"/>
      <c r="AA871" s="323"/>
      <c r="AB871" s="324"/>
      <c r="AC871" s="332" t="s">
        <v>609</v>
      </c>
      <c r="AD871" s="333"/>
      <c r="AE871" s="333"/>
      <c r="AF871" s="333"/>
      <c r="AG871" s="333"/>
      <c r="AH871" s="426" t="s">
        <v>569</v>
      </c>
      <c r="AI871" s="427"/>
      <c r="AJ871" s="427"/>
      <c r="AK871" s="427"/>
      <c r="AL871" s="329" t="s">
        <v>569</v>
      </c>
      <c r="AM871" s="330"/>
      <c r="AN871" s="330"/>
      <c r="AO871" s="331"/>
      <c r="AP871" s="325" t="s">
        <v>569</v>
      </c>
      <c r="AQ871" s="325"/>
      <c r="AR871" s="325"/>
      <c r="AS871" s="325"/>
      <c r="AT871" s="325"/>
      <c r="AU871" s="325"/>
      <c r="AV871" s="325"/>
      <c r="AW871" s="325"/>
      <c r="AX871" s="325"/>
    </row>
    <row r="872" spans="1:50" ht="30" hidden="1" customHeight="1" x14ac:dyDescent="0.2">
      <c r="A872" s="409">
        <v>2</v>
      </c>
      <c r="B872" s="409">
        <v>1</v>
      </c>
      <c r="C872" s="428" t="s">
        <v>610</v>
      </c>
      <c r="D872" s="423"/>
      <c r="E872" s="423"/>
      <c r="F872" s="423"/>
      <c r="G872" s="423"/>
      <c r="H872" s="423"/>
      <c r="I872" s="423"/>
      <c r="J872" s="424"/>
      <c r="K872" s="425"/>
      <c r="L872" s="425"/>
      <c r="M872" s="425"/>
      <c r="N872" s="425"/>
      <c r="O872" s="425"/>
      <c r="P872" s="429" t="s">
        <v>605</v>
      </c>
      <c r="Q872" s="321"/>
      <c r="R872" s="321"/>
      <c r="S872" s="321"/>
      <c r="T872" s="321"/>
      <c r="U872" s="321"/>
      <c r="V872" s="321"/>
      <c r="W872" s="321"/>
      <c r="X872" s="321"/>
      <c r="Y872" s="322"/>
      <c r="Z872" s="323"/>
      <c r="AA872" s="323"/>
      <c r="AB872" s="324"/>
      <c r="AC872" s="332" t="s">
        <v>609</v>
      </c>
      <c r="AD872" s="333"/>
      <c r="AE872" s="333"/>
      <c r="AF872" s="333"/>
      <c r="AG872" s="333"/>
      <c r="AH872" s="426" t="s">
        <v>569</v>
      </c>
      <c r="AI872" s="427"/>
      <c r="AJ872" s="427"/>
      <c r="AK872" s="427"/>
      <c r="AL872" s="329" t="s">
        <v>569</v>
      </c>
      <c r="AM872" s="330"/>
      <c r="AN872" s="330"/>
      <c r="AO872" s="331"/>
      <c r="AP872" s="325" t="s">
        <v>569</v>
      </c>
      <c r="AQ872" s="325"/>
      <c r="AR872" s="325"/>
      <c r="AS872" s="325"/>
      <c r="AT872" s="325"/>
      <c r="AU872" s="325"/>
      <c r="AV872" s="325"/>
      <c r="AW872" s="325"/>
      <c r="AX872" s="325"/>
    </row>
    <row r="873" spans="1:50" ht="30" hidden="1" customHeight="1" x14ac:dyDescent="0.2">
      <c r="A873" s="409">
        <v>3</v>
      </c>
      <c r="B873" s="409">
        <v>1</v>
      </c>
      <c r="C873" s="428" t="s">
        <v>610</v>
      </c>
      <c r="D873" s="423"/>
      <c r="E873" s="423"/>
      <c r="F873" s="423"/>
      <c r="G873" s="423"/>
      <c r="H873" s="423"/>
      <c r="I873" s="423"/>
      <c r="J873" s="424"/>
      <c r="K873" s="425"/>
      <c r="L873" s="425"/>
      <c r="M873" s="425"/>
      <c r="N873" s="425"/>
      <c r="O873" s="425"/>
      <c r="P873" s="429" t="s">
        <v>611</v>
      </c>
      <c r="Q873" s="321"/>
      <c r="R873" s="321"/>
      <c r="S873" s="321"/>
      <c r="T873" s="321"/>
      <c r="U873" s="321"/>
      <c r="V873" s="321"/>
      <c r="W873" s="321"/>
      <c r="X873" s="321"/>
      <c r="Y873" s="322"/>
      <c r="Z873" s="323"/>
      <c r="AA873" s="323"/>
      <c r="AB873" s="324"/>
      <c r="AC873" s="332" t="s">
        <v>609</v>
      </c>
      <c r="AD873" s="333"/>
      <c r="AE873" s="333"/>
      <c r="AF873" s="333"/>
      <c r="AG873" s="333"/>
      <c r="AH873" s="327" t="s">
        <v>572</v>
      </c>
      <c r="AI873" s="328"/>
      <c r="AJ873" s="328"/>
      <c r="AK873" s="328"/>
      <c r="AL873" s="329" t="s">
        <v>569</v>
      </c>
      <c r="AM873" s="330"/>
      <c r="AN873" s="330"/>
      <c r="AO873" s="331"/>
      <c r="AP873" s="325" t="s">
        <v>569</v>
      </c>
      <c r="AQ873" s="325"/>
      <c r="AR873" s="325"/>
      <c r="AS873" s="325"/>
      <c r="AT873" s="325"/>
      <c r="AU873" s="325"/>
      <c r="AV873" s="325"/>
      <c r="AW873" s="325"/>
      <c r="AX873" s="325"/>
    </row>
    <row r="874" spans="1:50" ht="30" hidden="1" customHeight="1" x14ac:dyDescent="0.2">
      <c r="A874" s="409">
        <v>4</v>
      </c>
      <c r="B874" s="409">
        <v>1</v>
      </c>
      <c r="C874" s="428" t="s">
        <v>610</v>
      </c>
      <c r="D874" s="423"/>
      <c r="E874" s="423"/>
      <c r="F874" s="423"/>
      <c r="G874" s="423"/>
      <c r="H874" s="423"/>
      <c r="I874" s="423"/>
      <c r="J874" s="424"/>
      <c r="K874" s="425"/>
      <c r="L874" s="425"/>
      <c r="M874" s="425"/>
      <c r="N874" s="425"/>
      <c r="O874" s="425"/>
      <c r="P874" s="429" t="s">
        <v>612</v>
      </c>
      <c r="Q874" s="321"/>
      <c r="R874" s="321"/>
      <c r="S874" s="321"/>
      <c r="T874" s="321"/>
      <c r="U874" s="321"/>
      <c r="V874" s="321"/>
      <c r="W874" s="321"/>
      <c r="X874" s="321"/>
      <c r="Y874" s="322"/>
      <c r="Z874" s="323"/>
      <c r="AA874" s="323"/>
      <c r="AB874" s="324"/>
      <c r="AC874" s="332" t="s">
        <v>609</v>
      </c>
      <c r="AD874" s="333"/>
      <c r="AE874" s="333"/>
      <c r="AF874" s="333"/>
      <c r="AG874" s="333"/>
      <c r="AH874" s="327" t="s">
        <v>572</v>
      </c>
      <c r="AI874" s="328"/>
      <c r="AJ874" s="328"/>
      <c r="AK874" s="328"/>
      <c r="AL874" s="329" t="s">
        <v>569</v>
      </c>
      <c r="AM874" s="330"/>
      <c r="AN874" s="330"/>
      <c r="AO874" s="331"/>
      <c r="AP874" s="325" t="s">
        <v>572</v>
      </c>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49" man="1"/>
    <brk id="699" max="49" man="1"/>
    <brk id="735" max="49" man="1"/>
    <brk id="871" max="49" man="1"/>
    <brk id="901" max="49" man="1"/>
    <brk id="934" max="49" man="1"/>
    <brk id="967" max="49" man="1"/>
    <brk id="1000" max="49" man="1"/>
    <brk id="1033" max="49" man="1"/>
    <brk id="1066" max="49" man="1"/>
    <brk id="1100" max="49" man="1"/>
  </rowBreaks>
  <colBreaks count="1" manualBreakCount="1">
    <brk id="6" max="87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8C9B91-7C34-4575-A5CD-609783417BDC}">
  <ds:schemaRefs>
    <ds:schemaRef ds:uri="http://schemas.microsoft.com/sharepoint/v3/contenttype/forms"/>
  </ds:schemaRefs>
</ds:datastoreItem>
</file>

<file path=customXml/itemProps2.xml><?xml version="1.0" encoding="utf-8"?>
<ds:datastoreItem xmlns:ds="http://schemas.openxmlformats.org/officeDocument/2006/customXml" ds:itemID="{38A2BC1F-7CF8-440F-BAFD-573E7E55C8BF}">
  <ds:schemaRef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BA1376E-82DB-4D6C-B33A-D646C0617999"/>
    <ds:schemaRef ds:uri="http://purl.org/dc/dcmitype/"/>
  </ds:schemaRefs>
</ds:datastoreItem>
</file>

<file path=customXml/itemProps3.xml><?xml version="1.0" encoding="utf-8"?>
<ds:datastoreItem xmlns:ds="http://schemas.openxmlformats.org/officeDocument/2006/customXml" ds:itemID="{31EC8CC1-FE68-48E8-8F81-8C9511BB7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2020-06-05T05:10:16Z</cp:lastPrinted>
  <dcterms:created xsi:type="dcterms:W3CDTF">2012-03-13T00:50:25Z</dcterms:created>
  <dcterms:modified xsi:type="dcterms:W3CDTF">2020-08-03T10:26:39Z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