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D19" i="3" l="1"/>
  <c r="AM48" i="3"/>
  <c r="AI48" i="3" l="1"/>
  <c r="AI41" i="3"/>
  <c r="AI34" i="3"/>
  <c r="AE34" i="3"/>
  <c r="AD1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<sst xmlns="http://schemas.openxmlformats.org/spreadsheetml/2006/main" count="3225" uniqueCount="701">
  <si>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</si>
  <si>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</si>
  <si>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</si>
  <si>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</si>
  <si>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</si>
  <si>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</si>
  <si>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</si>
  <si>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</si>
  <si>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</si>
  <si>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</si>
  <si>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</si>
  <si>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</si>
  <si>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</si>
  <si>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</si>
  <si>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</si>
  <si>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</si>
  <si>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</si>
  <si>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</si>
  <si>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</si>
  <si>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</si>
  <si>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</si>
  <si>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</si>
  <si>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</si>
  <si>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</si>
  <si>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</si>
  <si>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</si>
  <si>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</si>
  <si>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</si>
  <si>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</si>
  <si>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</si>
  <si>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</si>
  <si>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</si>
  <si>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</si>
  <si>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</si>
  <si>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</si>
  <si>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</si>
  <si>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</si>
  <si>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</si>
  <si>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</si>
  <si>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</si>
  <si>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</si>
  <si>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</si>
  <si>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</si>
  <si>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</si>
  <si>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</si>
  <si>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</si>
  <si>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</si>
  <si>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</si>
  <si>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</si>
  <si>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</si>
  <si>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</si>
  <si>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</si>
  <si>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</si>
  <si>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</si>
  <si>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</si>
  <si>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</si>
  <si>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</si>
  <si>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</si>
  <si>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</si>
  <si>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</si>
  <si>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</si>
  <si>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</si>
  <si>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</si>
  <si>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</si>
  <si>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</si>
  <si>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</si>
  <si>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</si>
  <si>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</si>
  <si>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</si>
  <si>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</si>
  <si>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</si>
  <si>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</si>
  <si>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</si>
  <si>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</si>
  <si>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</si>
  <si>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</si>
  <si>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</si>
  <si>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</si>
  <si>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</si>
  <si>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</si>
  <si>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</si>
  <si>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</si>
  <si>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</si>
  <si>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</si>
  <si>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</si>
  <si>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</si>
  <si>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</si>
  <si>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</si>
  <si>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</si>
  <si>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</si>
  <si>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</si>
  <si>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</si>
  <si>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</si>
  <si>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</si>
  <si>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</si>
  <si>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</si>
  <si>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</si>
  <si>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</si>
  <si>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</si>
  <si>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</si>
  <si>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</si>
  <si>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</si>
  <si>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</si>
  <si>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</si>
  <si>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</si>
  <si>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</si>
  <si>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</si>
  <si>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</si>
  <si>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</si>
  <si>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</si>
  <si>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</si>
  <si>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</si>
  <si>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</si>
  <si>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</si>
  <si>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</si>
  <si>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</si>
  <si>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</si>
  <si>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</si>
  <si>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</si>
  <si>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</si>
  <si>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</si>
  <si>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</si>
  <si>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</si>
  <si>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</si>
  <si>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</si>
  <si>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</si>
  <si>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</si>
  <si>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</si>
  <si>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</si>
  <si>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</si>
  <si>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</si>
  <si>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</si>
  <si>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</si>
  <si>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</si>
  <si>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</si>
  <si>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</si>
  <si>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</si>
  <si>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</si>
  <si>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</si>
  <si>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</si>
  <si>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</si>
  <si>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</si>
  <si>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</si>
  <si>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</si>
  <si>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</si>
  <si>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</si>
  <si>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</si>
  <si>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</si>
  <si>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</si>
  <si>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</si>
  <si>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</si>
  <si>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</si>
  <si>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</si>
  <si>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</si>
  <si>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</si>
  <si>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</si>
  <si>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</si>
  <si>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</si>
  <si>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</si>
  <si>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</si>
  <si>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</si>
  <si>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</si>
  <si>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</si>
  <si>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</si>
  <si>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</si>
  <si>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</si>
  <si>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</si>
  <si>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</si>
  <si>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</si>
  <si>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</si>
  <si>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</si>
  <si>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</si>
  <si>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</si>
  <si>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</si>
  <si>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</si>
  <si>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</si>
  <si>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</si>
  <si>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</si>
  <si>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</si>
  <si>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</si>
  <si>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</si>
  <si>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</si>
  <si>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</si>
  <si>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</si>
  <si>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</si>
  <si>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</si>
  <si>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</si>
  <si>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</si>
  <si>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</si>
  <si>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</si>
  <si>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</si>
  <si>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</si>
  <si>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</si>
  <si>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</si>
  <si>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</si>
  <si>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</si>
  <si>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</si>
  <si>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</si>
  <si>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</si>
  <si>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</si>
  <si>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</si>
  <si>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</si>
  <si>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</si>
  <si>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</si>
  <si>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</si>
  <si>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</si>
  <si>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</si>
  <si>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</si>
  <si>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</si>
  <si>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</si>
  <si>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</si>
  <si>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</si>
  <si>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</si>
  <si>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</si>
  <si>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</si>
  <si>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</si>
  <si>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</si>
  <si>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</si>
  <si>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</si>
  <si>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</si>
  <si>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</si>
  <si>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</si>
  <si>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</si>
  <si>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</si>
  <si>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</si>
  <si>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</si>
  <si>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</si>
  <si>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</si>
  <si>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</si>
  <si>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</si>
  <si>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</si>
  <si>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</si>
  <si>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</si>
  <si>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</si>
  <si>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</si>
  <si>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</si>
  <si>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</si>
  <si>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</si>
  <si>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</si>
  <si>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</si>
  <si>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</si>
  <si>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</si>
  <si>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</si>
  <si>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</si>
  <si>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</si>
  <si>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</si>
  <si>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</si>
  <si>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</si>
  <si>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</si>
  <si>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</si>
  <si>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</si>
  <si>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</si>
  <si>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</si>
  <si>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</si>
  <si>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</si>
  <si>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</si>
  <si>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</si>
  <si>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</si>
  <si>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</si>
  <si>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</si>
  <si>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</si>
  <si>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</si>
  <si>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</si>
  <si>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</si>
  <si>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</si>
  <si>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</si>
  <si>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</si>
  <si>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</si>
  <si>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</si>
  <si>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</si>
  <si>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</si>
  <si>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</si>
  <si>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</si>
  <si>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</si>
  <si>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</si>
  <si>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</si>
  <si>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</si>
  <si>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</si>
  <si>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</si>
  <si>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</si>
  <si>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</si>
  <si>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</si>
  <si>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</si>
  <si>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</si>
  <si>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</si>
  <si>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</si>
  <si>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</si>
  <si>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</si>
  <si>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</si>
  <si>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</si>
  <si>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</si>
  <si>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</si>
  <si>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</si>
  <si>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</si>
  <si>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</si>
  <si>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</si>
  <si>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</si>
  <si>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</si>
  <si>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</si>
  <si>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</si>
  <si>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</si>
  <si>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</si>
  <si>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</si>
  <si>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</si>
  <si>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</si>
  <si>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</si>
  <si>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</si>
  <si>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</si>
  <si>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</si>
  <si>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</si>
  <si>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</si>
  <si>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</si>
  <si>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</si>
  <si>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</si>
  <si>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</si>
  <si>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</si>
  <si>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</si>
  <si>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</si>
  <si>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</si>
  <si>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</si>
  <si>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</si>
  <si>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</si>
  <si>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</si>
  <si>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</si>
  <si>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</si>
  <si>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</si>
  <si>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</si>
  <si>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</si>
  <si>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</si>
  <si>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</si>
  <si>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</si>
  <si>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</si>
  <si>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</si>
  <si>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</si>
  <si>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</si>
  <si>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</si>
  <si>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</si>
  <si>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</si>
  <si>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</si>
  <si>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</si>
  <si>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</si>
  <si>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</si>
  <si>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</si>
  <si>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</si>
  <si>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</si>
  <si>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</si>
  <si>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</si>
  <si>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</si>
  <si>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</si>
  <si>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</si>
  <si>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</si>
  <si>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</si>
  <si>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</si>
  <si>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</si>
  <si>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</si>
  <si>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</si>
  <si>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</si>
  <si>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</si>
  <si>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</si>
  <si>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</si>
  <si>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</si>
  <si>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</si>
  <si>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</si>
  <si>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</si>
  <si>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</si>
  <si>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</si>
  <si>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</si>
  <si>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</si>
  <si>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</si>
  <si>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</si>
  <si>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</si>
  <si>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</si>
  <si>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</si>
  <si>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</si>
  <si>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</si>
  <si>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</si>
  <si>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</si>
  <si>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</si>
  <si>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</si>
  <si>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</si>
  <si>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</si>
  <si>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</si>
  <si>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</si>
  <si>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</si>
  <si>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</si>
  <si>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</si>
  <si>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</si>
  <si>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</si>
  <si>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</si>
  <si>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</si>
  <si>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</si>
  <si>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</si>
  <si>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</si>
  <si>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</si>
  <si>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</si>
  <si>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</si>
  <si>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</si>
  <si>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</si>
  <si>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</si>
  <si>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</si>
  <si>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</si>
  <si>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</si>
  <si>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</si>
  <si>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</si>
  <si>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</si>
  <si>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</si>
  <si>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</si>
  <si>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</si>
  <si>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</si>
  <si>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</si>
  <si>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</si>
  <si>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</si>
  <si>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</si>
  <si>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</si>
  <si>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</si>
  <si>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</si>
  <si>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</si>
  <si>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</si>
  <si>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</si>
  <si>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</si>
  <si>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</si>
  <si>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</si>
  <si>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</si>
  <si>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</si>
  <si>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</si>
  <si>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</si>
  <si>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</si>
  <si>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</si>
  <si>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</si>
  <si>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</si>
  <si>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</si>
  <si>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</si>
  <si>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</si>
  <si>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</si>
  <si>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</si>
  <si>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</si>
  <si>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</si>
  <si>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</si>
  <si>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</si>
  <si>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</si>
  <si>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</si>
  <si>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</si>
  <si>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</si>
  <si>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</si>
  <si>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</si>
  <si>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</si>
  <si>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</si>
  <si>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</si>
  <si>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</si>
  <si>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</si>
  <si>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</si>
  <si>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</si>
  <si>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</si>
  <si>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</si>
  <si>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</si>
  <si>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</si>
  <si>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</si>
  <si>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</si>
  <si>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</si>
  <si>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</si>
  <si>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</si>
  <si>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</si>
  <si>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</si>
  <si>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</si>
  <si>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</si>
  <si>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</si>
  <si>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</si>
  <si>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</si>
  <si>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</si>
  <si>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</si>
  <si>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</si>
  <si>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</si>
  <si>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</si>
  <si>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</si>
  <si>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</si>
  <si>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</si>
  <si>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</si>
  <si>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</si>
  <si>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</si>
  <si>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</si>
  <si>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</si>
  <si>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</si>
  <si>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</si>
  <si>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</si>
  <si>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</si>
  <si>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</si>
  <si>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</si>
  <si>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</si>
  <si>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</si>
  <si>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</si>
  <si>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</si>
  <si>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</si>
  <si>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</si>
  <si>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</si>
  <si>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</si>
  <si>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</si>
  <si>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</si>
  <si>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</si>
  <si>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</si>
  <si>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</si>
  <si>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</si>
  <si>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</si>
  <si>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</si>
  <si>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</si>
  <si>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</si>
  <si>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</si>
  <si>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</si>
  <si>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</si>
  <si>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</si>
  <si>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</si>
  <si>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</si>
  <si>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</si>
  <si>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</si>
  <si>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</si>
  <si>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</si>
  <si>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</si>
  <si>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</si>
  <si>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</si>
  <si>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</si>
  <si>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</si>
  <si>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</si>
  <si>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</si>
  <si>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</si>
  <si>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</si>
  <si>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</si>
  <si>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</si>
  <si>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</si>
  <si>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</si>
  <si>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</si>
  <si>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</si>
  <si>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</si>
  <si>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</si>
  <si>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</si>
  <si>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</si>
  <si>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</si>
  <si>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</si>
  <si>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</si>
  <si>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</si>
  <si>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</si>
  <si>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</si>
  <si>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</si>
  <si>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</si>
  <si>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</si>
  <si>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</si>
  <si>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</si>
  <si>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</si>
  <si>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</si>
  <si>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</si>
  <si>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</si>
  <si>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</si>
  <si>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</si>
  <si>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</si>
  <si>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phoneticPr fontId="5"/>
  </si>
  <si>
    <t>石油流通課</t>
    <phoneticPr fontId="5"/>
  </si>
  <si>
    <t>課長　松浦　哲哉</t>
    <phoneticPr fontId="5"/>
  </si>
  <si>
    <t>特別会計に関する法律第85条第2項第2号ト
特別会計に関する法律施行令第50条第3項第2号</t>
    <phoneticPr fontId="5"/>
  </si>
  <si>
    <t>エネルギー基本計画（平成30年7月3日閣議決定）
国土強靱化基本計画（平成26年6月3日閣議決定）
離島振興基本方針（平成25年3月29日官報告示）</t>
    <phoneticPr fontId="5"/>
  </si>
  <si>
    <t>○</t>
  </si>
  <si>
    <t>本事業を通じて、燃料供給条件の厳しいSS過疎地や離島を含めて燃料アクセスを維持し、国内の石油製品の安定的な供給等を確保することを目的とする。</t>
    <phoneticPr fontId="5"/>
  </si>
  <si>
    <t>１．石油製品流通網維持強化事業
（１）環境・安全対策等を行う中小SS等への支援
①地下タンクからの危険物漏えい防止対策に係る補強等の工事や漏えい点検検査を支援する。（補助率：2/3、1/3）
②地下タンク等の撤去、SSの統合・集約・移転等を支援する。（補助率：10/10、3/4、2/3、1/4）
２．離島対策事業
（1）離島のガソリン流通コスト対策事業費
③輸送形態と本土からの距離（流通コスト）に応じた補助単価を設定し、島民に補助単価相当分を値引いてガソリンを販売する離島のSS等を支援する。（補助率：10/10）
（2）離島への石油製品の安定・効率的な供給体制の構築支援事業費
④地域毎に関係者（自治体、事業者、需要家など）による検討の場（協議会）を設け、石油製品の流通合理化と安定供給に向けた議論を行い、地域の実情を踏まえた具体的な対策を策定することを支援する。（補助率：10/10）</t>
    <phoneticPr fontId="5"/>
  </si>
  <si>
    <t>-</t>
  </si>
  <si>
    <t>-</t>
    <phoneticPr fontId="5"/>
  </si>
  <si>
    <t>石油製品販売業構造改善対策事業費等補助金</t>
    <phoneticPr fontId="5"/>
  </si>
  <si>
    <t>SS減少ペースをガソリン需要減少並に抑えることで、消費者に石油製品が安定的に供給される体制を維持</t>
    <phoneticPr fontId="5"/>
  </si>
  <si>
    <t>SS減少率（前年比）に占めるガソリン需要減少率（前年比）の割合
※目標：100％以上（目標終了年度なし）</t>
    <phoneticPr fontId="5"/>
  </si>
  <si>
    <t>-</t>
    <phoneticPr fontId="5"/>
  </si>
  <si>
    <t>ガソリン販売実績がある離島に対する追加的な流通コスト相当分の支援（100%）（平成30年度以降）</t>
    <phoneticPr fontId="5"/>
  </si>
  <si>
    <t>支援実施島数</t>
    <phoneticPr fontId="5"/>
  </si>
  <si>
    <t>島</t>
    <rPh sb="0" eb="1">
      <t>シマ</t>
    </rPh>
    <phoneticPr fontId="5"/>
  </si>
  <si>
    <t>離島のガソリン流通コスト対策事業業務方法書（様式第２号）補助金交付決定通知書</t>
    <phoneticPr fontId="5"/>
  </si>
  <si>
    <t>6地域の石油製品の流通合理化又は安定供給体制の構築</t>
    <phoneticPr fontId="5"/>
  </si>
  <si>
    <t>地域の実情に合わせた流通合理化又は安定供給に向けた対策の策定件数</t>
    <phoneticPr fontId="5"/>
  </si>
  <si>
    <t>離島への石油製品の安定・効率的な供給体制の構築支援事業業務方法書（様式第2号）補助金交付決定通知書</t>
    <phoneticPr fontId="5"/>
  </si>
  <si>
    <t>地域</t>
    <rPh sb="0" eb="2">
      <t>チイキ</t>
    </rPh>
    <phoneticPr fontId="5"/>
  </si>
  <si>
    <t>①地下タンクからの危険物漏洩防止のための補強工事補助件数（平成29年度以降）</t>
    <phoneticPr fontId="5"/>
  </si>
  <si>
    <t>件</t>
    <rPh sb="0" eb="1">
      <t>ケン</t>
    </rPh>
    <phoneticPr fontId="5"/>
  </si>
  <si>
    <t>②地下タンク等の撤去、SSの統合・集約・移転等補助件数（平成29年度以降）</t>
    <phoneticPr fontId="5"/>
  </si>
  <si>
    <t>③対象離島SSに対する輸送コスト補助件数（平成30年度以降）</t>
    <phoneticPr fontId="5"/>
  </si>
  <si>
    <t>④離島における石油製品の流通合理化・安定供給に向けた協議会の開催実績（平成30年度以降）</t>
    <phoneticPr fontId="5"/>
  </si>
  <si>
    <t>千円</t>
    <rPh sb="0" eb="2">
      <t>センエン</t>
    </rPh>
    <phoneticPr fontId="5"/>
  </si>
  <si>
    <t xml:space="preserve"> 　千円/件</t>
    <rPh sb="2" eb="4">
      <t>センエン</t>
    </rPh>
    <rPh sb="5" eb="6">
      <t>ケン</t>
    </rPh>
    <phoneticPr fontId="5"/>
  </si>
  <si>
    <t>378,110/198</t>
  </si>
  <si>
    <t>432,215/227</t>
  </si>
  <si>
    <t>1,041,333/234</t>
  </si>
  <si>
    <t>1,247,339/297</t>
  </si>
  <si>
    <t xml:space="preserve"> 　  X/Y</t>
  </si>
  <si>
    <t>④執行額（Ｘ）／対策策定件数（Ｙ）</t>
    <phoneticPr fontId="5"/>
  </si>
  <si>
    <t>③執行額（Ｘ）／補助実施離島（Ｙ）</t>
    <phoneticPr fontId="5"/>
  </si>
  <si>
    <t>②補助実績額／補助実績件数</t>
    <phoneticPr fontId="5"/>
  </si>
  <si>
    <t>①補助実績額／補助実績件数</t>
    <phoneticPr fontId="5"/>
  </si>
  <si>
    <t>21,025/2</t>
  </si>
  <si>
    <t>6 エネルギー・環境</t>
  </si>
  <si>
    <t>6-1 資源・燃料</t>
  </si>
  <si>
    <t>石油、天然ガス、石炭及び金属鉱物資源の安定的かつ安価な供給の確保</t>
    <phoneticPr fontId="5"/>
  </si>
  <si>
    <t>石油、天然ガス、石炭及び金属鉱物資源の安定的かつ安価な供給の確保</t>
    <phoneticPr fontId="5"/>
  </si>
  <si>
    <t>SS過疎地の自治体等における燃料供給体制に係る計画を策定する取組等やSS設備に係る環境・安全対策等、離島における石油製品の安定的かつ安価な供給を確保するための取組を支援することで、石油製品の安定供給の確保を図ることができる。</t>
    <phoneticPr fontId="5"/>
  </si>
  <si>
    <t>国民生活に不可欠な石油製品の安定供給を維持するためには、石油サプライチェーンにおける最終供給者としての大きな役割を果たしているSSの経営安定化を図ることは重要である。また、離島においては、移動手段のほとんどが自家用車であり、必需品となっているガソリン等が本土と比して割高なため、石油製品小売価格の引き下げに係る要望を数多く受けている。</t>
    <phoneticPr fontId="5"/>
  </si>
  <si>
    <t>SS事業者の経営は全国的に大変厳しい状況であり、そのような中でも引き続き、我が国全体における石油製品の安定的な供給の確保を図るためには、国が率先して行うことが必要である。また、我が国全体の離島施策として、離島のガソリン価格の低廉化と安定供給を国が率先して包括的に支援することが必要である。</t>
    <phoneticPr fontId="5"/>
  </si>
  <si>
    <t>石油製品の安定供給を確保するためには、地域の実情に応じた燃料供給システムの構築等や環境・安全対策等は必要不可欠である。また、離島の住民にとって生活に欠かせない重要なライフラインであるガソリンの安定供給と価格の低廉化は重要であり、本土に比べて割高な離島の流通コストの支援の必要性は高い。</t>
    <phoneticPr fontId="5"/>
  </si>
  <si>
    <t>交付決定に当たり、事前に事業者の公募を行い選定することにより、支出先選定の際の競争性が確保されている。</t>
    <phoneticPr fontId="5"/>
  </si>
  <si>
    <t>無</t>
  </si>
  <si>
    <t>事業を行う場合に生じる費用及びその関連費用を補填するものであり、その補填は必要最低限となっている。</t>
  </si>
  <si>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</si>
  <si>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補助事業者に対する交付決定にあたっては、第三者委員会による審査を行っている。また、確定検査等において必要経費を精査した上で支出している。</t>
  </si>
  <si>
    <t>交付要綱において、補助対象経費の区分を真に必要なものに限定しており、また、確定検査の実施により事業について適切に確認し、費用・使途は事業目的に即し必要なものに限定している。</t>
  </si>
  <si>
    <t>‐</t>
  </si>
  <si>
    <t>事業内容の精査等事業を効率的に行うよう工夫している。</t>
  </si>
  <si>
    <t>本事業の実施により、SSの減少ペースは緩やかとなっており、十分見合ったものとなっている。また、約9割の離島に対して追加的な流通コストの支援等を実施している。</t>
    <rPh sb="47" eb="48">
      <t>ヤク</t>
    </rPh>
    <rPh sb="49" eb="50">
      <t>ワリ</t>
    </rPh>
    <rPh sb="51" eb="53">
      <t>リトウ</t>
    </rPh>
    <rPh sb="54" eb="55">
      <t>タイ</t>
    </rPh>
    <rPh sb="57" eb="60">
      <t>ツイカテキ</t>
    </rPh>
    <rPh sb="61" eb="63">
      <t>リュウツウ</t>
    </rPh>
    <rPh sb="67" eb="69">
      <t>シエン</t>
    </rPh>
    <rPh sb="69" eb="70">
      <t>トウ</t>
    </rPh>
    <rPh sb="71" eb="73">
      <t>ジッシ</t>
    </rPh>
    <phoneticPr fontId="5"/>
  </si>
  <si>
    <t>事業内容の精査、事業の効率的な執行、多面的な視点からの調査の手法の考案を施策立案段階から行っている。</t>
  </si>
  <si>
    <t>活動実績は、見込みに対し、十分見合ったものとなっている。</t>
  </si>
  <si>
    <t>○平成30年度より、「離島のガソリン流通コスト対策事業費（事業番号：0185）」、「離島への石油製品の安定・効率的な供給体制の構築支援事業費（事業番号：0190）」と統合し、「離島・SS過疎地における石油製品の流通合理化支援事業費」と名称を変更。
○平成31年度より、本事業で実施していた「SS過疎地対策検討支援事業」を「次世代燃料供給体制構築支援事業費（平成30年度事業番号：新31-0023）」に移行。また、「離島・SS過疎地等における石油製品の流通合理化支援事業費」と名称を変更。</t>
    <rPh sb="178" eb="180">
      <t>ヘイセイ</t>
    </rPh>
    <rPh sb="182" eb="184">
      <t>ネンド</t>
    </rPh>
    <rPh sb="189" eb="190">
      <t>シン</t>
    </rPh>
    <rPh sb="215" eb="216">
      <t>トウ</t>
    </rPh>
    <rPh sb="237" eb="239">
      <t>メイショウ</t>
    </rPh>
    <rPh sb="240" eb="242">
      <t>ヘンコウ</t>
    </rPh>
    <phoneticPr fontId="5"/>
  </si>
  <si>
    <t>0047、0379</t>
    <phoneticPr fontId="5"/>
  </si>
  <si>
    <t>0444、0446</t>
    <phoneticPr fontId="5"/>
  </si>
  <si>
    <t>0360、0362</t>
    <phoneticPr fontId="5"/>
  </si>
  <si>
    <t>0322、0323</t>
    <phoneticPr fontId="5"/>
  </si>
  <si>
    <t>0275</t>
    <phoneticPr fontId="5"/>
  </si>
  <si>
    <t>0228、0229、236</t>
    <phoneticPr fontId="5"/>
  </si>
  <si>
    <t>0195、0196、0202</t>
    <phoneticPr fontId="5"/>
  </si>
  <si>
    <t>0184</t>
    <phoneticPr fontId="5"/>
  </si>
  <si>
    <t>事業費</t>
    <rPh sb="0" eb="3">
      <t>ジギョウヒ</t>
    </rPh>
    <phoneticPr fontId="5"/>
  </si>
  <si>
    <t>人件費</t>
    <rPh sb="0" eb="3">
      <t>ジンケンヒ</t>
    </rPh>
    <phoneticPr fontId="5"/>
  </si>
  <si>
    <t>事務費</t>
    <rPh sb="0" eb="3">
      <t>ジムヒ</t>
    </rPh>
    <phoneticPr fontId="5"/>
  </si>
  <si>
    <t>間接補助事業に係る経費</t>
    <rPh sb="0" eb="2">
      <t>カンセツ</t>
    </rPh>
    <rPh sb="2" eb="4">
      <t>ホジョ</t>
    </rPh>
    <rPh sb="4" eb="6">
      <t>ジギョウ</t>
    </rPh>
    <rPh sb="7" eb="8">
      <t>カカ</t>
    </rPh>
    <rPh sb="9" eb="11">
      <t>ケイヒ</t>
    </rPh>
    <phoneticPr fontId="5"/>
  </si>
  <si>
    <t>補助事業に係る人件費</t>
    <rPh sb="0" eb="2">
      <t>ホジョ</t>
    </rPh>
    <rPh sb="2" eb="4">
      <t>ジギョウ</t>
    </rPh>
    <rPh sb="5" eb="6">
      <t>カカ</t>
    </rPh>
    <rPh sb="7" eb="10">
      <t>ジンケンヒ</t>
    </rPh>
    <phoneticPr fontId="5"/>
  </si>
  <si>
    <t>補助事業に係る事務費</t>
    <rPh sb="0" eb="2">
      <t>ホジョ</t>
    </rPh>
    <rPh sb="2" eb="4">
      <t>ジギョウ</t>
    </rPh>
    <rPh sb="5" eb="6">
      <t>カカ</t>
    </rPh>
    <rPh sb="7" eb="10">
      <t>ジムヒ</t>
    </rPh>
    <phoneticPr fontId="5"/>
  </si>
  <si>
    <t>-</t>
    <phoneticPr fontId="5"/>
  </si>
  <si>
    <t>全国石油商業組合連合会</t>
    <rPh sb="0" eb="2">
      <t>ゼンコク</t>
    </rPh>
    <rPh sb="2" eb="4">
      <t>セキユ</t>
    </rPh>
    <rPh sb="4" eb="6">
      <t>ショウギョウ</t>
    </rPh>
    <rPh sb="6" eb="8">
      <t>クミアイ</t>
    </rPh>
    <rPh sb="8" eb="11">
      <t>レンゴウカイ</t>
    </rPh>
    <phoneticPr fontId="5"/>
  </si>
  <si>
    <t>補助事業を実施</t>
    <rPh sb="0" eb="2">
      <t>ホジョ</t>
    </rPh>
    <rPh sb="2" eb="4">
      <t>ジギョウ</t>
    </rPh>
    <rPh sb="5" eb="7">
      <t>ジッシ</t>
    </rPh>
    <phoneticPr fontId="5"/>
  </si>
  <si>
    <t>補助金等交付</t>
  </si>
  <si>
    <t>一般社団法人全国石油協会</t>
    <rPh sb="0" eb="2">
      <t>イッパン</t>
    </rPh>
    <rPh sb="2" eb="6">
      <t>シャダンホウジン</t>
    </rPh>
    <rPh sb="6" eb="8">
      <t>ゼンコク</t>
    </rPh>
    <rPh sb="8" eb="10">
      <t>セキユ</t>
    </rPh>
    <rPh sb="10" eb="12">
      <t>キョウカイ</t>
    </rPh>
    <phoneticPr fontId="5"/>
  </si>
  <si>
    <t>全国石油商業組合連合会</t>
  </si>
  <si>
    <t>補助事業の執行・管理</t>
    <rPh sb="0" eb="2">
      <t>ホジョ</t>
    </rPh>
    <rPh sb="2" eb="4">
      <t>ジギョウ</t>
    </rPh>
    <rPh sb="5" eb="7">
      <t>シッコウ</t>
    </rPh>
    <rPh sb="8" eb="10">
      <t>カンリ</t>
    </rPh>
    <phoneticPr fontId="5"/>
  </si>
  <si>
    <t>本事業による設備の導入等により、引き続き石油製品の安定供給を確保できる体制確保に活用されている。また、離島における石油製品の安定又は低廉な供給に活用されている。</t>
    <rPh sb="11" eb="12">
      <t>トウ</t>
    </rPh>
    <rPh sb="51" eb="53">
      <t>リトウ</t>
    </rPh>
    <rPh sb="57" eb="59">
      <t>セキユ</t>
    </rPh>
    <rPh sb="59" eb="61">
      <t>セイヒン</t>
    </rPh>
    <rPh sb="62" eb="64">
      <t>アンテイ</t>
    </rPh>
    <rPh sb="64" eb="65">
      <t>マタ</t>
    </rPh>
    <rPh sb="66" eb="68">
      <t>テイレン</t>
    </rPh>
    <rPh sb="69" eb="71">
      <t>キョウキュウ</t>
    </rPh>
    <rPh sb="72" eb="74">
      <t>カツヨウ</t>
    </rPh>
    <phoneticPr fontId="5"/>
  </si>
  <si>
    <t>-</t>
    <phoneticPr fontId="5"/>
  </si>
  <si>
    <t>※令和元年度数値については集計中
揮発油販売業者数及び給油所数の推移（登録ベース）、総合資源エネルギー調査会 資源・燃料分科会 石油・天然ガス小委員会 石油市場動向調査ワーキンググループ 資料（石油製品需要見通し（案）【燃料油編】）</t>
    <rPh sb="1" eb="3">
      <t>レイワ</t>
    </rPh>
    <rPh sb="3" eb="6">
      <t>ガンネンド</t>
    </rPh>
    <rPh sb="6" eb="8">
      <t>スウチ</t>
    </rPh>
    <rPh sb="13" eb="16">
      <t>シュウケイチュウ</t>
    </rPh>
    <phoneticPr fontId="5"/>
  </si>
  <si>
    <t>497,218/265</t>
    <phoneticPr fontId="5"/>
  </si>
  <si>
    <t>1,373,987/321</t>
    <phoneticPr fontId="5"/>
  </si>
  <si>
    <t>離島・SS過疎地等における石油製品の流通合理化支援事業費</t>
    <phoneticPr fontId="5"/>
  </si>
  <si>
    <t>A.全国石油商業組合連合会</t>
    <phoneticPr fontId="5"/>
  </si>
  <si>
    <t>B.松村物産株式会社</t>
    <phoneticPr fontId="5"/>
  </si>
  <si>
    <t>事業費</t>
    <rPh sb="0" eb="3">
      <t>ジギョウヒ</t>
    </rPh>
    <phoneticPr fontId="5"/>
  </si>
  <si>
    <t>地下埋設物の撤去工事</t>
    <phoneticPr fontId="5"/>
  </si>
  <si>
    <t>松村物産株式会社</t>
  </si>
  <si>
    <t>北日本石油株式会社</t>
  </si>
  <si>
    <t>株式会社岡田商店</t>
  </si>
  <si>
    <t>株式会社豊島屋</t>
  </si>
  <si>
    <t>シンワ菱油株式会社</t>
  </si>
  <si>
    <t>株式会社金子商会</t>
  </si>
  <si>
    <t>中日石油販売株式会社</t>
  </si>
  <si>
    <t>上田　高明</t>
  </si>
  <si>
    <t>朝日石油株式会社</t>
  </si>
  <si>
    <t>有限会社神谷石油店</t>
  </si>
  <si>
    <t>地下埋設物の撤去工事</t>
    <rPh sb="0" eb="2">
      <t>チカ</t>
    </rPh>
    <rPh sb="2" eb="4">
      <t>マイセツ</t>
    </rPh>
    <rPh sb="4" eb="5">
      <t>ブツ</t>
    </rPh>
    <rPh sb="6" eb="8">
      <t>テッキョ</t>
    </rPh>
    <rPh sb="8" eb="10">
      <t>コウジ</t>
    </rPh>
    <phoneticPr fontId="5"/>
  </si>
  <si>
    <t>-</t>
    <phoneticPr fontId="5"/>
  </si>
  <si>
    <t>-</t>
    <phoneticPr fontId="5"/>
  </si>
  <si>
    <t>-</t>
    <phoneticPr fontId="5"/>
  </si>
  <si>
    <t>-</t>
    <phoneticPr fontId="5"/>
  </si>
  <si>
    <t>C.全国石油商業組合連合会</t>
    <phoneticPr fontId="5"/>
  </si>
  <si>
    <t>D.福岡スタンダード石油(株)</t>
    <phoneticPr fontId="5"/>
  </si>
  <si>
    <t>環境対応型石油製品販売業支援事業</t>
  </si>
  <si>
    <t>環境対応型石油製品販売業支援事業</t>
    <phoneticPr fontId="5"/>
  </si>
  <si>
    <t>福岡スタンダード石油(株)</t>
    <rPh sb="0" eb="2">
      <t>フクオカ</t>
    </rPh>
    <rPh sb="8" eb="10">
      <t>セキユ</t>
    </rPh>
    <rPh sb="11" eb="12">
      <t>カブ</t>
    </rPh>
    <phoneticPr fontId="5"/>
  </si>
  <si>
    <t>中川物産（株）</t>
    <rPh sb="0" eb="2">
      <t>ナカガワ</t>
    </rPh>
    <rPh sb="2" eb="4">
      <t>ブッサン</t>
    </rPh>
    <rPh sb="4" eb="7">
      <t>カブ</t>
    </rPh>
    <phoneticPr fontId="5"/>
  </si>
  <si>
    <t>（株）イデックスリテール福岡</t>
    <rPh sb="0" eb="3">
      <t>カブ</t>
    </rPh>
    <rPh sb="12" eb="14">
      <t>フクオカ</t>
    </rPh>
    <phoneticPr fontId="5"/>
  </si>
  <si>
    <t>三重交通商事（株）</t>
    <rPh sb="0" eb="2">
      <t>ミエ</t>
    </rPh>
    <rPh sb="2" eb="4">
      <t>コウツウ</t>
    </rPh>
    <rPh sb="4" eb="6">
      <t>ショウジ</t>
    </rPh>
    <rPh sb="6" eb="9">
      <t>カブ</t>
    </rPh>
    <phoneticPr fontId="5"/>
  </si>
  <si>
    <t>遠藤商事（株）</t>
    <rPh sb="0" eb="2">
      <t>エンドウ</t>
    </rPh>
    <rPh sb="2" eb="4">
      <t>ショウジ</t>
    </rPh>
    <rPh sb="4" eb="7">
      <t>カブ</t>
    </rPh>
    <phoneticPr fontId="5"/>
  </si>
  <si>
    <t>東九州石油（株）</t>
    <rPh sb="0" eb="1">
      <t>ヒガシ</t>
    </rPh>
    <rPh sb="1" eb="3">
      <t>キュウシュウ</t>
    </rPh>
    <rPh sb="3" eb="5">
      <t>セキユ</t>
    </rPh>
    <rPh sb="5" eb="8">
      <t>カブ</t>
    </rPh>
    <phoneticPr fontId="5"/>
  </si>
  <si>
    <t>徳島石油（株）</t>
    <rPh sb="0" eb="2">
      <t>トクシマ</t>
    </rPh>
    <rPh sb="2" eb="4">
      <t>セキユ</t>
    </rPh>
    <rPh sb="4" eb="7">
      <t>カブ</t>
    </rPh>
    <phoneticPr fontId="5"/>
  </si>
  <si>
    <t>（株）両備エネシス</t>
    <rPh sb="0" eb="3">
      <t>カブ</t>
    </rPh>
    <rPh sb="3" eb="5">
      <t>リョウビ</t>
    </rPh>
    <phoneticPr fontId="5"/>
  </si>
  <si>
    <t>内海（株）</t>
    <rPh sb="0" eb="2">
      <t>ウチウミ</t>
    </rPh>
    <rPh sb="2" eb="5">
      <t>カブ</t>
    </rPh>
    <phoneticPr fontId="5"/>
  </si>
  <si>
    <t>（株）吉田石油</t>
    <rPh sb="0" eb="3">
      <t>カブ</t>
    </rPh>
    <rPh sb="3" eb="5">
      <t>ヨシダ</t>
    </rPh>
    <rPh sb="5" eb="7">
      <t>セキユ</t>
    </rPh>
    <phoneticPr fontId="5"/>
  </si>
  <si>
    <t>環境対応型石油製品販売業支援事業</t>
    <phoneticPr fontId="5"/>
  </si>
  <si>
    <t>E.全国石油商業組合連合会</t>
    <phoneticPr fontId="5"/>
  </si>
  <si>
    <t>F. Ａ株式会社</t>
    <phoneticPr fontId="5"/>
  </si>
  <si>
    <t>離島のガソリン流通コスト対策事業</t>
    <phoneticPr fontId="5"/>
  </si>
  <si>
    <t>G.公益財団法人日本離島センター</t>
    <phoneticPr fontId="5"/>
  </si>
  <si>
    <t>石油製品流通合理化・安定供給に資する協議会の実施</t>
    <phoneticPr fontId="5"/>
  </si>
  <si>
    <t>I.</t>
    <phoneticPr fontId="5"/>
  </si>
  <si>
    <t>J.</t>
    <phoneticPr fontId="5"/>
  </si>
  <si>
    <t>公益財団法人日本離島センター</t>
    <phoneticPr fontId="5"/>
  </si>
  <si>
    <t>22,816/2</t>
    <phoneticPr fontId="5"/>
  </si>
  <si>
    <t>1,683,143/152</t>
    <phoneticPr fontId="5"/>
  </si>
  <si>
    <t>H.三島村</t>
    <rPh sb="2" eb="5">
      <t>ミシマムラ</t>
    </rPh>
    <phoneticPr fontId="5"/>
  </si>
  <si>
    <t>三島村</t>
    <rPh sb="0" eb="3">
      <t>ミシマムラ</t>
    </rPh>
    <phoneticPr fontId="5"/>
  </si>
  <si>
    <t>石油製品の安定・効率的な供給に資する協議会の実施</t>
    <rPh sb="8" eb="11">
      <t>コウリツテキ</t>
    </rPh>
    <phoneticPr fontId="5"/>
  </si>
  <si>
    <t>香川県石油商業組合</t>
    <rPh sb="0" eb="3">
      <t>カガワケン</t>
    </rPh>
    <rPh sb="3" eb="5">
      <t>セキユ</t>
    </rPh>
    <rPh sb="5" eb="7">
      <t>ショウギョウ</t>
    </rPh>
    <rPh sb="7" eb="9">
      <t>クミアイ</t>
    </rPh>
    <phoneticPr fontId="5"/>
  </si>
  <si>
    <t>-</t>
    <phoneticPr fontId="5"/>
  </si>
  <si>
    <t>ガソリン小売価格の輸送コスト分の引下げ、SS施設の整備　等</t>
    <rPh sb="4" eb="6">
      <t>コウリ</t>
    </rPh>
    <rPh sb="6" eb="8">
      <t>カカク</t>
    </rPh>
    <rPh sb="9" eb="11">
      <t>ユソウ</t>
    </rPh>
    <rPh sb="14" eb="15">
      <t>ブン</t>
    </rPh>
    <rPh sb="16" eb="18">
      <t>ヒキサ</t>
    </rPh>
    <rPh sb="22" eb="24">
      <t>シセツ</t>
    </rPh>
    <rPh sb="25" eb="27">
      <t>セイビ</t>
    </rPh>
    <rPh sb="28" eb="29">
      <t>トウ</t>
    </rPh>
    <phoneticPr fontId="5"/>
  </si>
  <si>
    <t>A株式会社</t>
    <rPh sb="1" eb="5">
      <t>カブシキガイシャ</t>
    </rPh>
    <phoneticPr fontId="5"/>
  </si>
  <si>
    <t>B農業協同組合</t>
    <rPh sb="1" eb="3">
      <t>ノウギョウ</t>
    </rPh>
    <rPh sb="3" eb="5">
      <t>キョウドウ</t>
    </rPh>
    <rPh sb="5" eb="7">
      <t>クミアイ</t>
    </rPh>
    <phoneticPr fontId="5"/>
  </si>
  <si>
    <t>株式会社C</t>
    <rPh sb="0" eb="4">
      <t>カブシキガイシャ</t>
    </rPh>
    <phoneticPr fontId="5"/>
  </si>
  <si>
    <t>D株式会社</t>
    <rPh sb="1" eb="5">
      <t>カブシキガイシャ</t>
    </rPh>
    <phoneticPr fontId="5"/>
  </si>
  <si>
    <t>E農業協同組合</t>
    <rPh sb="1" eb="3">
      <t>ノウギョウ</t>
    </rPh>
    <rPh sb="3" eb="5">
      <t>キョウドウ</t>
    </rPh>
    <rPh sb="5" eb="7">
      <t>クミアイ</t>
    </rPh>
    <phoneticPr fontId="5"/>
  </si>
  <si>
    <t>F農業協同組合</t>
    <rPh sb="1" eb="3">
      <t>ノウギョウ</t>
    </rPh>
    <rPh sb="3" eb="5">
      <t>キョウドウ</t>
    </rPh>
    <rPh sb="5" eb="7">
      <t>クミアイ</t>
    </rPh>
    <phoneticPr fontId="5"/>
  </si>
  <si>
    <t>有限会社G</t>
    <rPh sb="0" eb="4">
      <t>ユウゲンガイシャ</t>
    </rPh>
    <phoneticPr fontId="5"/>
  </si>
  <si>
    <t>H有限会社</t>
    <rPh sb="1" eb="5">
      <t>ユウゲンガイシャ</t>
    </rPh>
    <phoneticPr fontId="5"/>
  </si>
  <si>
    <t>I株式会社</t>
    <rPh sb="1" eb="5">
      <t>カブシキガイシャ</t>
    </rPh>
    <phoneticPr fontId="5"/>
  </si>
  <si>
    <t>J株式会社</t>
    <rPh sb="1" eb="5">
      <t>カブシキガイシャ</t>
    </rPh>
    <phoneticPr fontId="5"/>
  </si>
  <si>
    <t>-</t>
    <phoneticPr fontId="5"/>
  </si>
  <si>
    <t>2,036,115/152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</si>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</sst>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741</xdr:row>
      <xdr:rowOff>38100</xdr:rowOff>
    </xdr:from>
    <xdr:to>
      <xdr:col>34</xdr:col>
      <xdr:colOff>100650</xdr:colOff>
      <xdr:row>742</xdr:row>
      <xdr:rowOff>243100</xdr:rowOff>
    </xdr:to>
    <xdr:sp macro="" textlink="">
      <xdr:nvSpPr>
        <xdr:cNvPr id="2" name="テキスト ボックス 1"/>
        <xdr:cNvSpPr txBox="1"/>
      </xdr:nvSpPr>
      <xdr:spPr>
        <a:xfrm>
          <a:off x="4352925" y="56407050"/>
          <a:ext cx="2548575" cy="5574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en-US" altLang="ja-JP"/>
            <a:t>4,152</a:t>
          </a:r>
          <a:r>
            <a:rPr lang="ja-JP" altLang="en-US"/>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21</xdr:col>
      <xdr:colOff>161925</xdr:colOff>
      <xdr:row>742</xdr:row>
      <xdr:rowOff>266700</xdr:rowOff>
    </xdr:from>
    <xdr:to>
      <xdr:col>34</xdr:col>
      <xdr:colOff>110175</xdr:colOff>
      <xdr:row>744</xdr:row>
      <xdr:rowOff>127552</xdr:rowOff>
    </xdr:to>
    <xdr:sp macro="" textlink="">
      <xdr:nvSpPr>
        <xdr:cNvPr id="3" name="大かっこ 2"/>
        <xdr:cNvSpPr/>
      </xdr:nvSpPr>
      <xdr:spPr>
        <a:xfrm>
          <a:off x="4362450" y="56988075"/>
          <a:ext cx="2548575" cy="565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28</xdr:col>
      <xdr:colOff>41355</xdr:colOff>
      <xdr:row>744</xdr:row>
      <xdr:rowOff>23812</xdr:rowOff>
    </xdr:from>
    <xdr:to>
      <xdr:col>28</xdr:col>
      <xdr:colOff>41355</xdr:colOff>
      <xdr:row>744</xdr:row>
      <xdr:rowOff>348545</xdr:rowOff>
    </xdr:to>
    <xdr:cxnSp macro="">
      <xdr:nvCxnSpPr>
        <xdr:cNvPr id="4" name="直線矢印コネクタ 3"/>
        <xdr:cNvCxnSpPr/>
      </xdr:nvCxnSpPr>
      <xdr:spPr bwMode="auto">
        <a:xfrm>
          <a:off x="5642055" y="57707212"/>
          <a:ext cx="0" cy="32473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4769</xdr:colOff>
      <xdr:row>744</xdr:row>
      <xdr:rowOff>339575</xdr:rowOff>
    </xdr:from>
    <xdr:to>
      <xdr:col>45</xdr:col>
      <xdr:colOff>130319</xdr:colOff>
      <xdr:row>744</xdr:row>
      <xdr:rowOff>339575</xdr:rowOff>
    </xdr:to>
    <xdr:cxnSp macro="">
      <xdr:nvCxnSpPr>
        <xdr:cNvPr id="5" name="直線矢印コネクタ 4"/>
        <xdr:cNvCxnSpPr/>
      </xdr:nvCxnSpPr>
      <xdr:spPr bwMode="auto">
        <a:xfrm flipV="1">
          <a:off x="2205044" y="58022975"/>
          <a:ext cx="6926400" cy="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13680</xdr:colOff>
      <xdr:row>744</xdr:row>
      <xdr:rowOff>347875</xdr:rowOff>
    </xdr:from>
    <xdr:to>
      <xdr:col>11</xdr:col>
      <xdr:colOff>15794</xdr:colOff>
      <xdr:row>745</xdr:row>
      <xdr:rowOff>328396</xdr:rowOff>
    </xdr:to>
    <xdr:cxnSp macro="">
      <xdr:nvCxnSpPr>
        <xdr:cNvPr id="8" name="直線矢印コネクタ 7"/>
        <xdr:cNvCxnSpPr/>
      </xdr:nvCxnSpPr>
      <xdr:spPr bwMode="auto">
        <a:xfrm>
          <a:off x="2213955" y="58031275"/>
          <a:ext cx="2114" cy="3329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41823</xdr:colOff>
      <xdr:row>744</xdr:row>
      <xdr:rowOff>344559</xdr:rowOff>
    </xdr:from>
    <xdr:to>
      <xdr:col>23</xdr:col>
      <xdr:colOff>42694</xdr:colOff>
      <xdr:row>745</xdr:row>
      <xdr:rowOff>325080</xdr:rowOff>
    </xdr:to>
    <xdr:cxnSp macro="">
      <xdr:nvCxnSpPr>
        <xdr:cNvPr id="9" name="直線矢印コネクタ 8"/>
        <xdr:cNvCxnSpPr/>
      </xdr:nvCxnSpPr>
      <xdr:spPr bwMode="auto">
        <a:xfrm>
          <a:off x="4642398" y="57837459"/>
          <a:ext cx="871" cy="3329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163585</xdr:colOff>
      <xdr:row>744</xdr:row>
      <xdr:rowOff>343315</xdr:rowOff>
    </xdr:from>
    <xdr:to>
      <xdr:col>34</xdr:col>
      <xdr:colOff>164456</xdr:colOff>
      <xdr:row>745</xdr:row>
      <xdr:rowOff>320109</xdr:rowOff>
    </xdr:to>
    <xdr:cxnSp macro="">
      <xdr:nvCxnSpPr>
        <xdr:cNvPr id="10" name="直線矢印コネクタ 9"/>
        <xdr:cNvCxnSpPr/>
      </xdr:nvCxnSpPr>
      <xdr:spPr bwMode="auto">
        <a:xfrm>
          <a:off x="6964435" y="58026715"/>
          <a:ext cx="871" cy="32921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122178</xdr:colOff>
      <xdr:row>744</xdr:row>
      <xdr:rowOff>342900</xdr:rowOff>
    </xdr:from>
    <xdr:to>
      <xdr:col>45</xdr:col>
      <xdr:colOff>123049</xdr:colOff>
      <xdr:row>745</xdr:row>
      <xdr:rowOff>323421</xdr:rowOff>
    </xdr:to>
    <xdr:cxnSp macro="">
      <xdr:nvCxnSpPr>
        <xdr:cNvPr id="11" name="直線矢印コネクタ 10"/>
        <xdr:cNvCxnSpPr/>
      </xdr:nvCxnSpPr>
      <xdr:spPr bwMode="auto">
        <a:xfrm>
          <a:off x="9123303" y="58026300"/>
          <a:ext cx="871" cy="3329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99406</xdr:colOff>
      <xdr:row>745</xdr:row>
      <xdr:rowOff>294037</xdr:rowOff>
    </xdr:from>
    <xdr:to>
      <xdr:col>14</xdr:col>
      <xdr:colOff>159923</xdr:colOff>
      <xdr:row>746</xdr:row>
      <xdr:rowOff>221056</xdr:rowOff>
    </xdr:to>
    <xdr:sp macro="" textlink="">
      <xdr:nvSpPr>
        <xdr:cNvPr id="14" name="テキスト ボックス 13"/>
        <xdr:cNvSpPr txBox="1"/>
      </xdr:nvSpPr>
      <xdr:spPr>
        <a:xfrm>
          <a:off x="1499581" y="58329862"/>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69156</xdr:colOff>
      <xdr:row>745</xdr:row>
      <xdr:rowOff>290721</xdr:rowOff>
    </xdr:from>
    <xdr:to>
      <xdr:col>26</xdr:col>
      <xdr:colOff>130915</xdr:colOff>
      <xdr:row>746</xdr:row>
      <xdr:rowOff>217740</xdr:rowOff>
    </xdr:to>
    <xdr:sp macro="" textlink="">
      <xdr:nvSpPr>
        <xdr:cNvPr id="15" name="テキスト ボックス 14"/>
        <xdr:cNvSpPr txBox="1"/>
      </xdr:nvSpPr>
      <xdr:spPr>
        <a:xfrm>
          <a:off x="3869631" y="58326546"/>
          <a:ext cx="1461934"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19468</xdr:colOff>
      <xdr:row>745</xdr:row>
      <xdr:rowOff>285750</xdr:rowOff>
    </xdr:from>
    <xdr:to>
      <xdr:col>38</xdr:col>
      <xdr:colOff>79985</xdr:colOff>
      <xdr:row>746</xdr:row>
      <xdr:rowOff>212769</xdr:rowOff>
    </xdr:to>
    <xdr:sp macro="" textlink="">
      <xdr:nvSpPr>
        <xdr:cNvPr id="16" name="テキスト ボックス 15"/>
        <xdr:cNvSpPr txBox="1"/>
      </xdr:nvSpPr>
      <xdr:spPr>
        <a:xfrm>
          <a:off x="6220243" y="58321575"/>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179329</xdr:colOff>
      <xdr:row>745</xdr:row>
      <xdr:rowOff>289062</xdr:rowOff>
    </xdr:from>
    <xdr:to>
      <xdr:col>49</xdr:col>
      <xdr:colOff>37336</xdr:colOff>
      <xdr:row>746</xdr:row>
      <xdr:rowOff>216081</xdr:rowOff>
    </xdr:to>
    <xdr:sp macro="" textlink="">
      <xdr:nvSpPr>
        <xdr:cNvPr id="17" name="テキスト ボックス 16"/>
        <xdr:cNvSpPr txBox="1"/>
      </xdr:nvSpPr>
      <xdr:spPr>
        <a:xfrm>
          <a:off x="8380354" y="58324887"/>
          <a:ext cx="1458207"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175606</xdr:colOff>
      <xdr:row>746</xdr:row>
      <xdr:rowOff>208312</xdr:rowOff>
    </xdr:from>
    <xdr:to>
      <xdr:col>15</xdr:col>
      <xdr:colOff>36098</xdr:colOff>
      <xdr:row>748</xdr:row>
      <xdr:rowOff>149555</xdr:rowOff>
    </xdr:to>
    <xdr:sp macro="" textlink="">
      <xdr:nvSpPr>
        <xdr:cNvPr id="20" name="テキスト ボックス 19"/>
        <xdr:cNvSpPr txBox="1"/>
      </xdr:nvSpPr>
      <xdr:spPr>
        <a:xfrm>
          <a:off x="1575781" y="58596562"/>
          <a:ext cx="1460692"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一般社団法人全国石油協会　</a:t>
          </a:r>
          <a:r>
            <a:rPr kumimoji="1" lang="en-US" altLang="ja-JP" sz="1000"/>
            <a:t>1,902</a:t>
          </a:r>
          <a:r>
            <a:rPr kumimoji="1" lang="ja-JP" altLang="en-US" sz="1000"/>
            <a:t>百万円</a:t>
          </a:r>
          <a:endParaRPr kumimoji="1" lang="en-US" altLang="ja-JP" sz="1000"/>
        </a:p>
      </xdr:txBody>
    </xdr:sp>
    <xdr:clientData/>
  </xdr:twoCellAnchor>
  <xdr:twoCellAnchor>
    <xdr:from>
      <xdr:col>19</xdr:col>
      <xdr:colOff>173931</xdr:colOff>
      <xdr:row>746</xdr:row>
      <xdr:rowOff>204996</xdr:rowOff>
    </xdr:from>
    <xdr:to>
      <xdr:col>27</xdr:col>
      <xdr:colOff>35665</xdr:colOff>
      <xdr:row>748</xdr:row>
      <xdr:rowOff>146239</xdr:rowOff>
    </xdr:to>
    <xdr:sp macro="" textlink="">
      <xdr:nvSpPr>
        <xdr:cNvPr id="21" name="テキスト ボックス 20"/>
        <xdr:cNvSpPr txBox="1"/>
      </xdr:nvSpPr>
      <xdr:spPr>
        <a:xfrm>
          <a:off x="3974406" y="58593246"/>
          <a:ext cx="1461934"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C.</a:t>
          </a:r>
          <a:r>
            <a:rPr kumimoji="1" lang="ja-JP" altLang="en-US" sz="1000"/>
            <a:t>全国石油商業組合連合会　</a:t>
          </a:r>
          <a:r>
            <a:rPr kumimoji="1" lang="en-US" altLang="ja-JP" sz="1000"/>
            <a:t>192</a:t>
          </a:r>
          <a:r>
            <a:rPr kumimoji="1" lang="ja-JP" altLang="en-US" sz="1000"/>
            <a:t>百万円</a:t>
          </a:r>
          <a:endParaRPr kumimoji="1" lang="en-US" altLang="ja-JP" sz="1000"/>
        </a:p>
      </xdr:txBody>
    </xdr:sp>
    <xdr:clientData/>
  </xdr:twoCellAnchor>
  <xdr:twoCellAnchor>
    <xdr:from>
      <xdr:col>31</xdr:col>
      <xdr:colOff>124243</xdr:colOff>
      <xdr:row>746</xdr:row>
      <xdr:rowOff>200025</xdr:rowOff>
    </xdr:from>
    <xdr:to>
      <xdr:col>38</xdr:col>
      <xdr:colOff>184760</xdr:colOff>
      <xdr:row>748</xdr:row>
      <xdr:rowOff>141268</xdr:rowOff>
    </xdr:to>
    <xdr:sp macro="" textlink="">
      <xdr:nvSpPr>
        <xdr:cNvPr id="22" name="テキスト ボックス 21"/>
        <xdr:cNvSpPr txBox="1"/>
      </xdr:nvSpPr>
      <xdr:spPr>
        <a:xfrm>
          <a:off x="6325018" y="58588275"/>
          <a:ext cx="1460692"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en-US" sz="1000"/>
            <a:t>全国石油商業組合連合会　</a:t>
          </a:r>
          <a:r>
            <a:rPr kumimoji="1" lang="en-US" altLang="ja-JP" sz="1000"/>
            <a:t>2,036</a:t>
          </a:r>
          <a:r>
            <a:rPr kumimoji="1" lang="ja-JP" altLang="en-US" sz="1000"/>
            <a:t>百万円</a:t>
          </a:r>
          <a:endParaRPr kumimoji="1" lang="en-US" altLang="ja-JP" sz="1000"/>
        </a:p>
      </xdr:txBody>
    </xdr:sp>
    <xdr:clientData/>
  </xdr:twoCellAnchor>
  <xdr:twoCellAnchor>
    <xdr:from>
      <xdr:col>42</xdr:col>
      <xdr:colOff>84079</xdr:colOff>
      <xdr:row>746</xdr:row>
      <xdr:rowOff>203337</xdr:rowOff>
    </xdr:from>
    <xdr:to>
      <xdr:col>49</xdr:col>
      <xdr:colOff>142111</xdr:colOff>
      <xdr:row>748</xdr:row>
      <xdr:rowOff>144580</xdr:rowOff>
    </xdr:to>
    <xdr:sp macro="" textlink="">
      <xdr:nvSpPr>
        <xdr:cNvPr id="23" name="テキスト ボックス 22"/>
        <xdr:cNvSpPr txBox="1"/>
      </xdr:nvSpPr>
      <xdr:spPr>
        <a:xfrm>
          <a:off x="8485129" y="58591587"/>
          <a:ext cx="1458207"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G.</a:t>
          </a:r>
          <a:r>
            <a:rPr kumimoji="1" lang="ja-JP" altLang="en-US" sz="1000"/>
            <a:t>公益財団法人日本離島センター　</a:t>
          </a:r>
          <a:r>
            <a:rPr kumimoji="1" lang="en-US" altLang="ja-JP" sz="1000"/>
            <a:t>23</a:t>
          </a:r>
          <a:r>
            <a:rPr kumimoji="1" lang="ja-JP" altLang="en-US" sz="1000"/>
            <a:t>百万円</a:t>
          </a:r>
          <a:endParaRPr kumimoji="1" lang="en-US" altLang="ja-JP" sz="1000"/>
        </a:p>
      </xdr:txBody>
    </xdr:sp>
    <xdr:clientData/>
  </xdr:twoCellAnchor>
  <xdr:twoCellAnchor>
    <xdr:from>
      <xdr:col>7</xdr:col>
      <xdr:colOff>175606</xdr:colOff>
      <xdr:row>748</xdr:row>
      <xdr:rowOff>236887</xdr:rowOff>
    </xdr:from>
    <xdr:to>
      <xdr:col>15</xdr:col>
      <xdr:colOff>30793</xdr:colOff>
      <xdr:row>752</xdr:row>
      <xdr:rowOff>149503</xdr:rowOff>
    </xdr:to>
    <xdr:sp macro="" textlink="">
      <xdr:nvSpPr>
        <xdr:cNvPr id="26" name="大かっこ 25"/>
        <xdr:cNvSpPr/>
      </xdr:nvSpPr>
      <xdr:spPr>
        <a:xfrm>
          <a:off x="1575781" y="59329987"/>
          <a:ext cx="1455387"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過疎地等における石油製品の流通体制整備事業に係る事業者の公募・選定、管理業務等を実施</a:t>
          </a:r>
        </a:p>
      </xdr:txBody>
    </xdr:sp>
    <xdr:clientData/>
  </xdr:twoCellAnchor>
  <xdr:twoCellAnchor>
    <xdr:from>
      <xdr:col>19</xdr:col>
      <xdr:colOff>173931</xdr:colOff>
      <xdr:row>748</xdr:row>
      <xdr:rowOff>233571</xdr:rowOff>
    </xdr:from>
    <xdr:to>
      <xdr:col>27</xdr:col>
      <xdr:colOff>30360</xdr:colOff>
      <xdr:row>752</xdr:row>
      <xdr:rowOff>146187</xdr:rowOff>
    </xdr:to>
    <xdr:sp macro="" textlink="">
      <xdr:nvSpPr>
        <xdr:cNvPr id="27" name="大かっこ 26"/>
        <xdr:cNvSpPr/>
      </xdr:nvSpPr>
      <xdr:spPr>
        <a:xfrm>
          <a:off x="3974406" y="59326671"/>
          <a:ext cx="1456629"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環境対応型石油製品販売業支援事業を実施する事業者の公募・選定、管理業務等を実施</a:t>
          </a:r>
        </a:p>
      </xdr:txBody>
    </xdr:sp>
    <xdr:clientData/>
  </xdr:twoCellAnchor>
  <xdr:twoCellAnchor>
    <xdr:from>
      <xdr:col>31</xdr:col>
      <xdr:colOff>124243</xdr:colOff>
      <xdr:row>748</xdr:row>
      <xdr:rowOff>228600</xdr:rowOff>
    </xdr:from>
    <xdr:to>
      <xdr:col>38</xdr:col>
      <xdr:colOff>179455</xdr:colOff>
      <xdr:row>752</xdr:row>
      <xdr:rowOff>141216</xdr:rowOff>
    </xdr:to>
    <xdr:sp macro="" textlink="">
      <xdr:nvSpPr>
        <xdr:cNvPr id="28" name="大かっこ 27"/>
        <xdr:cNvSpPr/>
      </xdr:nvSpPr>
      <xdr:spPr>
        <a:xfrm>
          <a:off x="6325018" y="59321700"/>
          <a:ext cx="1455387"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離島のガソリン小売価格の値引きを行う事業、</a:t>
          </a:r>
          <a:r>
            <a:rPr kumimoji="1" lang="en-US" altLang="ja-JP" sz="1100"/>
            <a:t>SS</a:t>
          </a:r>
          <a:r>
            <a:rPr kumimoji="1" lang="ja-JP" altLang="en-US" sz="1100"/>
            <a:t>の施設補修や設備導入に係る経費に対して補助を実施</a:t>
          </a:r>
        </a:p>
      </xdr:txBody>
    </xdr:sp>
    <xdr:clientData/>
  </xdr:twoCellAnchor>
  <xdr:twoCellAnchor>
    <xdr:from>
      <xdr:col>42</xdr:col>
      <xdr:colOff>84079</xdr:colOff>
      <xdr:row>748</xdr:row>
      <xdr:rowOff>231912</xdr:rowOff>
    </xdr:from>
    <xdr:to>
      <xdr:col>49</xdr:col>
      <xdr:colOff>136806</xdr:colOff>
      <xdr:row>752</xdr:row>
      <xdr:rowOff>144528</xdr:rowOff>
    </xdr:to>
    <xdr:sp macro="" textlink="">
      <xdr:nvSpPr>
        <xdr:cNvPr id="29" name="大かっこ 28"/>
        <xdr:cNvSpPr/>
      </xdr:nvSpPr>
      <xdr:spPr>
        <a:xfrm>
          <a:off x="8485129" y="59325012"/>
          <a:ext cx="1452902"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離島における石油製品の流通合理化・安定供給対策の検討を行う事業に要する経費に対し補助を実施</a:t>
          </a:r>
        </a:p>
      </xdr:txBody>
    </xdr:sp>
    <xdr:clientData/>
  </xdr:twoCellAnchor>
  <xdr:twoCellAnchor>
    <xdr:from>
      <xdr:col>11</xdr:col>
      <xdr:colOff>89880</xdr:colOff>
      <xdr:row>752</xdr:row>
      <xdr:rowOff>160687</xdr:rowOff>
    </xdr:from>
    <xdr:to>
      <xdr:col>11</xdr:col>
      <xdr:colOff>89880</xdr:colOff>
      <xdr:row>753</xdr:row>
      <xdr:rowOff>177401</xdr:rowOff>
    </xdr:to>
    <xdr:cxnSp macro="">
      <xdr:nvCxnSpPr>
        <xdr:cNvPr id="31" name="直線矢印コネクタ 30"/>
        <xdr:cNvCxnSpPr/>
      </xdr:nvCxnSpPr>
      <xdr:spPr bwMode="auto">
        <a:xfrm>
          <a:off x="2290155" y="60663487"/>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89448</xdr:colOff>
      <xdr:row>752</xdr:row>
      <xdr:rowOff>157371</xdr:rowOff>
    </xdr:from>
    <xdr:to>
      <xdr:col>23</xdr:col>
      <xdr:colOff>89448</xdr:colOff>
      <xdr:row>753</xdr:row>
      <xdr:rowOff>174085</xdr:rowOff>
    </xdr:to>
    <xdr:cxnSp macro="">
      <xdr:nvCxnSpPr>
        <xdr:cNvPr id="32" name="直線矢印コネクタ 31"/>
        <xdr:cNvCxnSpPr/>
      </xdr:nvCxnSpPr>
      <xdr:spPr bwMode="auto">
        <a:xfrm>
          <a:off x="4690023" y="60660171"/>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39760</xdr:colOff>
      <xdr:row>752</xdr:row>
      <xdr:rowOff>152400</xdr:rowOff>
    </xdr:from>
    <xdr:to>
      <xdr:col>35</xdr:col>
      <xdr:colOff>39760</xdr:colOff>
      <xdr:row>753</xdr:row>
      <xdr:rowOff>169114</xdr:rowOff>
    </xdr:to>
    <xdr:cxnSp macro="">
      <xdr:nvCxnSpPr>
        <xdr:cNvPr id="33" name="直線矢印コネクタ 32"/>
        <xdr:cNvCxnSpPr/>
      </xdr:nvCxnSpPr>
      <xdr:spPr bwMode="auto">
        <a:xfrm>
          <a:off x="7040635" y="60655200"/>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188853</xdr:colOff>
      <xdr:row>752</xdr:row>
      <xdr:rowOff>155712</xdr:rowOff>
    </xdr:from>
    <xdr:to>
      <xdr:col>45</xdr:col>
      <xdr:colOff>188853</xdr:colOff>
      <xdr:row>753</xdr:row>
      <xdr:rowOff>172426</xdr:rowOff>
    </xdr:to>
    <xdr:cxnSp macro="">
      <xdr:nvCxnSpPr>
        <xdr:cNvPr id="34" name="直線矢印コネクタ 33"/>
        <xdr:cNvCxnSpPr/>
      </xdr:nvCxnSpPr>
      <xdr:spPr bwMode="auto">
        <a:xfrm>
          <a:off x="9189978" y="60658512"/>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127981</xdr:colOff>
      <xdr:row>753</xdr:row>
      <xdr:rowOff>198787</xdr:rowOff>
    </xdr:from>
    <xdr:to>
      <xdr:col>15</xdr:col>
      <xdr:colOff>188498</xdr:colOff>
      <xdr:row>754</xdr:row>
      <xdr:rowOff>125806</xdr:rowOff>
    </xdr:to>
    <xdr:sp macro="" textlink="">
      <xdr:nvSpPr>
        <xdr:cNvPr id="36" name="テキスト ボックス 35"/>
        <xdr:cNvSpPr txBox="1"/>
      </xdr:nvSpPr>
      <xdr:spPr>
        <a:xfrm>
          <a:off x="1728181" y="61054012"/>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2481</xdr:colOff>
      <xdr:row>753</xdr:row>
      <xdr:rowOff>195471</xdr:rowOff>
    </xdr:from>
    <xdr:to>
      <xdr:col>27</xdr:col>
      <xdr:colOff>64240</xdr:colOff>
      <xdr:row>754</xdr:row>
      <xdr:rowOff>122490</xdr:rowOff>
    </xdr:to>
    <xdr:sp macro="" textlink="">
      <xdr:nvSpPr>
        <xdr:cNvPr id="37" name="テキスト ボックス 36"/>
        <xdr:cNvSpPr txBox="1"/>
      </xdr:nvSpPr>
      <xdr:spPr>
        <a:xfrm>
          <a:off x="4002981" y="61050696"/>
          <a:ext cx="1461934"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124243</xdr:colOff>
      <xdr:row>753</xdr:row>
      <xdr:rowOff>190500</xdr:rowOff>
    </xdr:from>
    <xdr:to>
      <xdr:col>38</xdr:col>
      <xdr:colOff>184760</xdr:colOff>
      <xdr:row>754</xdr:row>
      <xdr:rowOff>117519</xdr:rowOff>
    </xdr:to>
    <xdr:sp macro="" textlink="">
      <xdr:nvSpPr>
        <xdr:cNvPr id="38" name="テキスト ボックス 37"/>
        <xdr:cNvSpPr txBox="1"/>
      </xdr:nvSpPr>
      <xdr:spPr>
        <a:xfrm>
          <a:off x="6325018" y="61045725"/>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74554</xdr:colOff>
      <xdr:row>753</xdr:row>
      <xdr:rowOff>193812</xdr:rowOff>
    </xdr:from>
    <xdr:to>
      <xdr:col>49</xdr:col>
      <xdr:colOff>132586</xdr:colOff>
      <xdr:row>754</xdr:row>
      <xdr:rowOff>120831</xdr:rowOff>
    </xdr:to>
    <xdr:sp macro="" textlink="">
      <xdr:nvSpPr>
        <xdr:cNvPr id="39" name="テキスト ボックス 38"/>
        <xdr:cNvSpPr txBox="1"/>
      </xdr:nvSpPr>
      <xdr:spPr>
        <a:xfrm>
          <a:off x="8475604" y="61049037"/>
          <a:ext cx="1458207"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194656</xdr:colOff>
      <xdr:row>754</xdr:row>
      <xdr:rowOff>141637</xdr:rowOff>
    </xdr:from>
    <xdr:to>
      <xdr:col>15</xdr:col>
      <xdr:colOff>55148</xdr:colOff>
      <xdr:row>755</xdr:row>
      <xdr:rowOff>337568</xdr:rowOff>
    </xdr:to>
    <xdr:sp macro="" textlink="">
      <xdr:nvSpPr>
        <xdr:cNvPr id="41" name="テキスト ボックス 40"/>
        <xdr:cNvSpPr txBox="1"/>
      </xdr:nvSpPr>
      <xdr:spPr>
        <a:xfrm>
          <a:off x="1594831" y="61349287"/>
          <a:ext cx="1460692" cy="5483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B.SS</a:t>
          </a:r>
          <a:r>
            <a:rPr kumimoji="1" lang="ja-JP" altLang="ja-JP" sz="1000">
              <a:solidFill>
                <a:schemeClr val="dk1"/>
              </a:solidFill>
              <a:effectLst/>
              <a:latin typeface="+mn-lt"/>
              <a:ea typeface="+mn-ea"/>
              <a:cs typeface="+mn-cs"/>
            </a:rPr>
            <a:t>事業者等（</a:t>
          </a:r>
          <a:r>
            <a:rPr kumimoji="1" lang="en-US" altLang="ja-JP" sz="1000">
              <a:solidFill>
                <a:schemeClr val="dk1"/>
              </a:solidFill>
              <a:effectLst/>
              <a:latin typeface="+mn-lt"/>
              <a:ea typeface="+mn-ea"/>
              <a:cs typeface="+mn-cs"/>
            </a:rPr>
            <a:t>586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1,871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19</xdr:col>
      <xdr:colOff>192981</xdr:colOff>
      <xdr:row>754</xdr:row>
      <xdr:rowOff>138321</xdr:rowOff>
    </xdr:from>
    <xdr:to>
      <xdr:col>27</xdr:col>
      <xdr:colOff>54715</xdr:colOff>
      <xdr:row>755</xdr:row>
      <xdr:rowOff>334252</xdr:rowOff>
    </xdr:to>
    <xdr:sp macro="" textlink="">
      <xdr:nvSpPr>
        <xdr:cNvPr id="42" name="テキスト ボックス 41"/>
        <xdr:cNvSpPr txBox="1"/>
      </xdr:nvSpPr>
      <xdr:spPr>
        <a:xfrm>
          <a:off x="3993456" y="61345971"/>
          <a:ext cx="1461934" cy="5483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D.SS</a:t>
          </a:r>
          <a:r>
            <a:rPr kumimoji="1" lang="ja-JP" altLang="en-US" sz="1000"/>
            <a:t>事業者等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3,334</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174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31</xdr:col>
      <xdr:colOff>143293</xdr:colOff>
      <xdr:row>754</xdr:row>
      <xdr:rowOff>133350</xdr:rowOff>
    </xdr:from>
    <xdr:to>
      <xdr:col>39</xdr:col>
      <xdr:colOff>3785</xdr:colOff>
      <xdr:row>755</xdr:row>
      <xdr:rowOff>329281</xdr:rowOff>
    </xdr:to>
    <xdr:sp macro="" textlink="">
      <xdr:nvSpPr>
        <xdr:cNvPr id="43" name="テキスト ボックス 42"/>
        <xdr:cNvSpPr txBox="1"/>
      </xdr:nvSpPr>
      <xdr:spPr>
        <a:xfrm>
          <a:off x="6344068" y="61341000"/>
          <a:ext cx="1460692" cy="5483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F.SS</a:t>
          </a:r>
          <a:r>
            <a:rPr kumimoji="1" lang="ja-JP" altLang="en-US" sz="1000"/>
            <a:t>事業者等（</a:t>
          </a:r>
          <a:r>
            <a:rPr kumimoji="1" lang="en-US" altLang="ja-JP" sz="1000"/>
            <a:t>635</a:t>
          </a:r>
          <a:r>
            <a:rPr kumimoji="1" lang="ja-JP" altLang="en-US" sz="1000"/>
            <a:t>者）</a:t>
          </a:r>
          <a:endParaRPr kumimoji="1" lang="en-US" altLang="ja-JP" sz="1000"/>
        </a:p>
        <a:p>
          <a:pPr algn="ctr"/>
          <a:r>
            <a:rPr kumimoji="1" lang="en-US" altLang="ja-JP" sz="1000"/>
            <a:t>1,987</a:t>
          </a:r>
          <a:r>
            <a:rPr kumimoji="1" lang="ja-JP" altLang="en-US" sz="1000"/>
            <a:t>百万円</a:t>
          </a:r>
          <a:endParaRPr kumimoji="1" lang="en-US" altLang="ja-JP" sz="1000"/>
        </a:p>
      </xdr:txBody>
    </xdr:sp>
    <xdr:clientData/>
  </xdr:twoCellAnchor>
  <xdr:twoCellAnchor>
    <xdr:from>
      <xdr:col>42</xdr:col>
      <xdr:colOff>93604</xdr:colOff>
      <xdr:row>754</xdr:row>
      <xdr:rowOff>136662</xdr:rowOff>
    </xdr:from>
    <xdr:to>
      <xdr:col>49</xdr:col>
      <xdr:colOff>151636</xdr:colOff>
      <xdr:row>755</xdr:row>
      <xdr:rowOff>332593</xdr:rowOff>
    </xdr:to>
    <xdr:sp macro="" textlink="">
      <xdr:nvSpPr>
        <xdr:cNvPr id="44" name="テキスト ボックス 43"/>
        <xdr:cNvSpPr txBox="1"/>
      </xdr:nvSpPr>
      <xdr:spPr>
        <a:xfrm>
          <a:off x="8494654" y="61344312"/>
          <a:ext cx="1458207" cy="5483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H.</a:t>
          </a:r>
          <a:r>
            <a:rPr kumimoji="1" lang="ja-JP" altLang="en-US" sz="1000"/>
            <a:t>民間団体等（</a:t>
          </a:r>
          <a:r>
            <a:rPr kumimoji="1" lang="en-US" altLang="ja-JP" sz="1000"/>
            <a:t>2</a:t>
          </a:r>
          <a:r>
            <a:rPr kumimoji="1" lang="ja-JP" altLang="en-US" sz="1000"/>
            <a:t>者）</a:t>
          </a:r>
          <a:endParaRPr kumimoji="1" lang="en-US" altLang="ja-JP" sz="1000"/>
        </a:p>
        <a:p>
          <a:pPr algn="ctr"/>
          <a:r>
            <a:rPr kumimoji="1" lang="en-US" altLang="ja-JP" sz="1000"/>
            <a:t>18</a:t>
          </a:r>
          <a:r>
            <a:rPr kumimoji="1" lang="ja-JP" altLang="en-US" sz="1000"/>
            <a:t>百万円</a:t>
          </a:r>
          <a:endParaRPr kumimoji="1" lang="en-US" altLang="ja-JP" sz="1000"/>
        </a:p>
      </xdr:txBody>
    </xdr:sp>
    <xdr:clientData/>
  </xdr:twoCellAnchor>
  <xdr:twoCellAnchor>
    <xdr:from>
      <xdr:col>8</xdr:col>
      <xdr:colOff>4156</xdr:colOff>
      <xdr:row>756</xdr:row>
      <xdr:rowOff>74962</xdr:rowOff>
    </xdr:from>
    <xdr:to>
      <xdr:col>15</xdr:col>
      <xdr:colOff>64673</xdr:colOff>
      <xdr:row>758</xdr:row>
      <xdr:rowOff>467105</xdr:rowOff>
    </xdr:to>
    <xdr:sp macro="" textlink="">
      <xdr:nvSpPr>
        <xdr:cNvPr id="46" name="大かっこ 45"/>
        <xdr:cNvSpPr/>
      </xdr:nvSpPr>
      <xdr:spPr>
        <a:xfrm>
          <a:off x="1604356" y="61987462"/>
          <a:ext cx="1460692"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過疎地等における石油製品の流通体制整備事業を実施</a:t>
          </a:r>
          <a:endParaRPr kumimoji="1" lang="ja-JP" altLang="en-US" sz="1100"/>
        </a:p>
      </xdr:txBody>
    </xdr:sp>
    <xdr:clientData/>
  </xdr:twoCellAnchor>
  <xdr:twoCellAnchor>
    <xdr:from>
      <xdr:col>20</xdr:col>
      <xdr:colOff>2481</xdr:colOff>
      <xdr:row>756</xdr:row>
      <xdr:rowOff>71646</xdr:rowOff>
    </xdr:from>
    <xdr:to>
      <xdr:col>27</xdr:col>
      <xdr:colOff>64240</xdr:colOff>
      <xdr:row>758</xdr:row>
      <xdr:rowOff>463789</xdr:rowOff>
    </xdr:to>
    <xdr:sp macro="" textlink="">
      <xdr:nvSpPr>
        <xdr:cNvPr id="47" name="大かっこ 46"/>
        <xdr:cNvSpPr/>
      </xdr:nvSpPr>
      <xdr:spPr>
        <a:xfrm>
          <a:off x="4002981" y="61984146"/>
          <a:ext cx="1461934"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環境対応型石油製品販売業支援事業を実施</a:t>
          </a:r>
          <a:endParaRPr lang="ja-JP" altLang="ja-JP">
            <a:effectLst/>
          </a:endParaRPr>
        </a:p>
      </xdr:txBody>
    </xdr:sp>
    <xdr:clientData/>
  </xdr:twoCellAnchor>
  <xdr:twoCellAnchor>
    <xdr:from>
      <xdr:col>31</xdr:col>
      <xdr:colOff>152818</xdr:colOff>
      <xdr:row>756</xdr:row>
      <xdr:rowOff>66675</xdr:rowOff>
    </xdr:from>
    <xdr:to>
      <xdr:col>39</xdr:col>
      <xdr:colOff>13310</xdr:colOff>
      <xdr:row>758</xdr:row>
      <xdr:rowOff>458818</xdr:rowOff>
    </xdr:to>
    <xdr:sp macro="" textlink="">
      <xdr:nvSpPr>
        <xdr:cNvPr id="48" name="大かっこ 47"/>
        <xdr:cNvSpPr/>
      </xdr:nvSpPr>
      <xdr:spPr>
        <a:xfrm>
          <a:off x="6353593" y="61979175"/>
          <a:ext cx="1460692"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ガソリン小売価格の値引き、</a:t>
          </a:r>
          <a:r>
            <a:rPr kumimoji="1" lang="en-US" altLang="ja-JP" sz="1100"/>
            <a:t>SS</a:t>
          </a:r>
          <a:r>
            <a:rPr kumimoji="1" lang="ja-JP" altLang="en-US" sz="1100"/>
            <a:t>の施設補修や設備導入を実施</a:t>
          </a:r>
        </a:p>
      </xdr:txBody>
    </xdr:sp>
    <xdr:clientData/>
  </xdr:twoCellAnchor>
  <xdr:twoCellAnchor>
    <xdr:from>
      <xdr:col>42</xdr:col>
      <xdr:colOff>101887</xdr:colOff>
      <xdr:row>756</xdr:row>
      <xdr:rowOff>69987</xdr:rowOff>
    </xdr:from>
    <xdr:to>
      <xdr:col>49</xdr:col>
      <xdr:colOff>161161</xdr:colOff>
      <xdr:row>758</xdr:row>
      <xdr:rowOff>462130</xdr:rowOff>
    </xdr:to>
    <xdr:sp macro="" textlink="">
      <xdr:nvSpPr>
        <xdr:cNvPr id="49" name="大かっこ 48"/>
        <xdr:cNvSpPr/>
      </xdr:nvSpPr>
      <xdr:spPr>
        <a:xfrm>
          <a:off x="8502937" y="61982487"/>
          <a:ext cx="1459449"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離島における石油製品の流通合理化・安定供給</a:t>
          </a:r>
          <a:r>
            <a:rPr kumimoji="1" lang="ja-JP" altLang="en-US" sz="1100">
              <a:solidFill>
                <a:schemeClr val="tx1"/>
              </a:solidFill>
              <a:effectLst/>
              <a:latin typeface="+mn-lt"/>
              <a:ea typeface="+mn-ea"/>
              <a:cs typeface="+mn-cs"/>
            </a:rPr>
            <a:t>に資する検討会の実施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S902" sqref="S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187</v>
      </c>
      <c r="AT2" s="969"/>
      <c r="AU2" s="969"/>
      <c r="AV2" s="51" t="str">
        <f>IF(AW2="", "", "-")</f>
        <v/>
      </c>
      <c r="AW2" s="914"/>
      <c r="AX2" s="914"/>
    </row>
    <row r="3" spans="1:50" ht="21" customHeight="1" thickBot="1" x14ac:dyDescent="0.2">
      <c r="A3" s="870" t="s">
        <v>419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551</v>
      </c>
      <c r="AK3" s="872"/>
      <c r="AL3" s="872"/>
      <c r="AM3" s="872"/>
      <c r="AN3" s="872"/>
      <c r="AO3" s="872"/>
      <c r="AP3" s="872"/>
      <c r="AQ3" s="872"/>
      <c r="AR3" s="872"/>
      <c r="AS3" s="872"/>
      <c r="AT3" s="872"/>
      <c r="AU3" s="872"/>
      <c r="AV3" s="872"/>
      <c r="AW3" s="872"/>
      <c r="AX3" s="24" t="s">
        <v>65</v>
      </c>
    </row>
    <row r="4" spans="1:50" ht="24.95" customHeight="1" x14ac:dyDescent="0.15">
      <c r="A4" s="707" t="s">
        <v>25</v>
      </c>
      <c r="B4" s="708"/>
      <c r="C4" s="708"/>
      <c r="D4" s="708"/>
      <c r="E4" s="708"/>
      <c r="F4" s="708"/>
      <c r="G4" s="685" t="s">
        <v>637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512</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555</v>
      </c>
      <c r="H7" s="505"/>
      <c r="I7" s="505"/>
      <c r="J7" s="505"/>
      <c r="K7" s="505"/>
      <c r="L7" s="505"/>
      <c r="M7" s="505"/>
      <c r="N7" s="505"/>
      <c r="O7" s="505"/>
      <c r="P7" s="505"/>
      <c r="Q7" s="505"/>
      <c r="R7" s="505"/>
      <c r="S7" s="505"/>
      <c r="T7" s="505"/>
      <c r="U7" s="505"/>
      <c r="V7" s="505"/>
      <c r="W7" s="505"/>
      <c r="X7" s="506"/>
      <c r="Y7" s="925" t="s">
        <v>383</v>
      </c>
      <c r="Z7" s="449"/>
      <c r="AA7" s="449"/>
      <c r="AB7" s="449"/>
      <c r="AC7" s="449"/>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258</v>
      </c>
      <c r="B8" s="502"/>
      <c r="C8" s="502"/>
      <c r="D8" s="502"/>
      <c r="E8" s="502"/>
      <c r="F8" s="503"/>
      <c r="G8" s="936" t="str">
        <f>入力規則等!A27</f>
        <v>国土強靱化施策、地方創生</v>
      </c>
      <c r="H8" s="723"/>
      <c r="I8" s="723"/>
      <c r="J8" s="723"/>
      <c r="K8" s="723"/>
      <c r="L8" s="723"/>
      <c r="M8" s="723"/>
      <c r="N8" s="723"/>
      <c r="O8" s="723"/>
      <c r="P8" s="723"/>
      <c r="Q8" s="723"/>
      <c r="R8" s="723"/>
      <c r="S8" s="723"/>
      <c r="T8" s="723"/>
      <c r="U8" s="723"/>
      <c r="V8" s="723"/>
      <c r="W8" s="723"/>
      <c r="X8" s="937"/>
      <c r="Y8" s="849" t="s">
        <v>259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219.95" customHeight="1" x14ac:dyDescent="0.15">
      <c r="A10" s="663" t="s">
        <v>30</v>
      </c>
      <c r="B10" s="664"/>
      <c r="C10" s="664"/>
      <c r="D10" s="664"/>
      <c r="E10" s="664"/>
      <c r="F10" s="664"/>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386</v>
      </c>
      <c r="Q12" s="422"/>
      <c r="R12" s="422"/>
      <c r="S12" s="422"/>
      <c r="T12" s="422"/>
      <c r="U12" s="422"/>
      <c r="V12" s="423"/>
      <c r="W12" s="421" t="s">
        <v>406</v>
      </c>
      <c r="X12" s="422"/>
      <c r="Y12" s="422"/>
      <c r="Z12" s="422"/>
      <c r="AA12" s="422"/>
      <c r="AB12" s="422"/>
      <c r="AC12" s="423"/>
      <c r="AD12" s="421" t="s">
        <v>413</v>
      </c>
      <c r="AE12" s="422"/>
      <c r="AF12" s="422"/>
      <c r="AG12" s="422"/>
      <c r="AH12" s="422"/>
      <c r="AI12" s="422"/>
      <c r="AJ12" s="423"/>
      <c r="AK12" s="421" t="s">
        <v>420</v>
      </c>
      <c r="AL12" s="422"/>
      <c r="AM12" s="422"/>
      <c r="AN12" s="422"/>
      <c r="AO12" s="422"/>
      <c r="AP12" s="422"/>
      <c r="AQ12" s="423"/>
      <c r="AR12" s="421" t="s">
        <v>421</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1450</v>
      </c>
      <c r="Q13" s="661"/>
      <c r="R13" s="661"/>
      <c r="S13" s="661"/>
      <c r="T13" s="661"/>
      <c r="U13" s="661"/>
      <c r="V13" s="662"/>
      <c r="W13" s="660">
        <v>4760</v>
      </c>
      <c r="X13" s="661"/>
      <c r="Y13" s="661"/>
      <c r="Z13" s="661"/>
      <c r="AA13" s="661"/>
      <c r="AB13" s="661"/>
      <c r="AC13" s="662"/>
      <c r="AD13" s="660">
        <v>4050</v>
      </c>
      <c r="AE13" s="661"/>
      <c r="AF13" s="661"/>
      <c r="AG13" s="661"/>
      <c r="AH13" s="661"/>
      <c r="AI13" s="661"/>
      <c r="AJ13" s="662"/>
      <c r="AK13" s="660">
        <v>4460</v>
      </c>
      <c r="AL13" s="661"/>
      <c r="AM13" s="661"/>
      <c r="AN13" s="661"/>
      <c r="AO13" s="661"/>
      <c r="AP13" s="661"/>
      <c r="AQ13" s="662"/>
      <c r="AR13" s="922" t="s">
        <v>698</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561</v>
      </c>
      <c r="Q14" s="661"/>
      <c r="R14" s="661"/>
      <c r="S14" s="661"/>
      <c r="T14" s="661"/>
      <c r="U14" s="661"/>
      <c r="V14" s="662"/>
      <c r="W14" s="660" t="s">
        <v>561</v>
      </c>
      <c r="X14" s="661"/>
      <c r="Y14" s="661"/>
      <c r="Z14" s="661"/>
      <c r="AA14" s="661"/>
      <c r="AB14" s="661"/>
      <c r="AC14" s="662"/>
      <c r="AD14" s="660" t="s">
        <v>560</v>
      </c>
      <c r="AE14" s="661"/>
      <c r="AF14" s="661"/>
      <c r="AG14" s="661"/>
      <c r="AH14" s="661"/>
      <c r="AI14" s="661"/>
      <c r="AJ14" s="662"/>
      <c r="AK14" s="660" t="s">
        <v>698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v>23</v>
      </c>
      <c r="X15" s="661"/>
      <c r="Y15" s="661"/>
      <c r="Z15" s="661"/>
      <c r="AA15" s="661"/>
      <c r="AB15" s="661"/>
      <c r="AC15" s="662"/>
      <c r="AD15" s="660">
        <v>666.95288800000003</v>
      </c>
      <c r="AE15" s="661"/>
      <c r="AF15" s="661"/>
      <c r="AG15" s="661"/>
      <c r="AH15" s="661"/>
      <c r="AI15" s="661"/>
      <c r="AJ15" s="662"/>
      <c r="AK15" s="660" t="s">
        <v>560</v>
      </c>
      <c r="AL15" s="661"/>
      <c r="AM15" s="661"/>
      <c r="AN15" s="661"/>
      <c r="AO15" s="661"/>
      <c r="AP15" s="661"/>
      <c r="AQ15" s="662"/>
      <c r="AR15" s="660" t="s">
        <v>698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-23</v>
      </c>
      <c r="Q16" s="661"/>
      <c r="R16" s="661"/>
      <c r="S16" s="661"/>
      <c r="T16" s="661"/>
      <c r="U16" s="661"/>
      <c r="V16" s="662"/>
      <c r="W16" s="660">
        <v>-667</v>
      </c>
      <c r="X16" s="661"/>
      <c r="Y16" s="661"/>
      <c r="Z16" s="661"/>
      <c r="AA16" s="661"/>
      <c r="AB16" s="661"/>
      <c r="AC16" s="662"/>
      <c r="AD16" s="660" t="s">
        <v>560</v>
      </c>
      <c r="AE16" s="661"/>
      <c r="AF16" s="661"/>
      <c r="AG16" s="661"/>
      <c r="AH16" s="661"/>
      <c r="AI16" s="661"/>
      <c r="AJ16" s="662"/>
      <c r="AK16" s="660" t="s">
        <v>698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561</v>
      </c>
      <c r="X17" s="661"/>
      <c r="Y17" s="661"/>
      <c r="Z17" s="661"/>
      <c r="AA17" s="661"/>
      <c r="AB17" s="661"/>
      <c r="AC17" s="662"/>
      <c r="AD17" s="660">
        <f>181.032+310.43</f>
        <v>491.46199999999999</v>
      </c>
      <c r="AE17" s="661"/>
      <c r="AF17" s="661"/>
      <c r="AG17" s="661"/>
      <c r="AH17" s="661"/>
      <c r="AI17" s="661"/>
      <c r="AJ17" s="662"/>
      <c r="AK17" s="660" t="s">
        <v>698</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1427</v>
      </c>
      <c r="Q18" s="882"/>
      <c r="R18" s="882"/>
      <c r="S18" s="882"/>
      <c r="T18" s="882"/>
      <c r="U18" s="882"/>
      <c r="V18" s="883"/>
      <c r="W18" s="881">
        <f>SUM(W13:AC17)</f>
        <v>4116</v>
      </c>
      <c r="X18" s="882"/>
      <c r="Y18" s="882"/>
      <c r="Z18" s="882"/>
      <c r="AA18" s="882"/>
      <c r="AB18" s="882"/>
      <c r="AC18" s="883"/>
      <c r="AD18" s="881">
        <f>SUM(AD13:AJ17)</f>
        <v>5208.4148879999993</v>
      </c>
      <c r="AE18" s="882"/>
      <c r="AF18" s="882"/>
      <c r="AG18" s="882"/>
      <c r="AH18" s="882"/>
      <c r="AI18" s="882"/>
      <c r="AJ18" s="883"/>
      <c r="AK18" s="881">
        <f>SUM(AK13:AQ17)</f>
        <v>4460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1294</v>
      </c>
      <c r="Q19" s="661"/>
      <c r="R19" s="661"/>
      <c r="S19" s="661"/>
      <c r="T19" s="661"/>
      <c r="U19" s="661"/>
      <c r="V19" s="662"/>
      <c r="W19" s="660">
        <v>3889.6366500000004</v>
      </c>
      <c r="X19" s="661"/>
      <c r="Y19" s="661"/>
      <c r="Z19" s="661"/>
      <c r="AA19" s="661"/>
      <c r="AB19" s="661"/>
      <c r="AC19" s="662"/>
      <c r="AD19" s="660">
        <f>22.816195+2036.115126+2092.657439</f>
        <v>4151.5887600000005</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0.90679747722494741</v>
      </c>
      <c r="Q20" s="316"/>
      <c r="R20" s="316"/>
      <c r="S20" s="316"/>
      <c r="T20" s="316"/>
      <c r="U20" s="316"/>
      <c r="V20" s="316"/>
      <c r="W20" s="316">
        <f t="shared" ref="W20" si="0">IF(W18=0, "-", SUM(W19)/W18)</f>
        <v>0.94500404518950443</v>
      </c>
      <c r="X20" s="316"/>
      <c r="Y20" s="316"/>
      <c r="Z20" s="316"/>
      <c r="AA20" s="316"/>
      <c r="AB20" s="316"/>
      <c r="AC20" s="316"/>
      <c r="AD20" s="316">
        <f t="shared" ref="AD20" si="1">IF(AD18=0, "-", SUM(AD19)/AD18)</f>
        <v>0.79709256064932765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351</v>
      </c>
      <c r="H21" s="315"/>
      <c r="I21" s="315"/>
      <c r="J21" s="315"/>
      <c r="K21" s="315"/>
      <c r="L21" s="315"/>
      <c r="M21" s="315"/>
      <c r="N21" s="315"/>
      <c r="O21" s="315"/>
      <c r="P21" s="316">
        <f>IF(P19=0, "-", SUM(P19)/SUM(P13,P14))</f>
        <v>0.89241379310344826</v>
      </c>
      <c r="Q21" s="316"/>
      <c r="R21" s="316"/>
      <c r="S21" s="316"/>
      <c r="T21" s="316"/>
      <c r="U21" s="316"/>
      <c r="V21" s="316"/>
      <c r="W21" s="316">
        <f t="shared" ref="W21" si="2">IF(W19=0, "-", SUM(W19)/SUM(W13,W14))</f>
        <v>0.8171505567226891</v>
      </c>
      <c r="X21" s="316"/>
      <c r="Y21" s="316"/>
      <c r="Z21" s="316"/>
      <c r="AA21" s="316"/>
      <c r="AB21" s="316"/>
      <c r="AC21" s="316"/>
      <c r="AD21" s="316">
        <f t="shared" ref="AD21" si="3">IF(AD19=0, "-", SUM(AD19)/SUM(AD13,AD14))</f>
        <v>1.0250836444444447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422</v>
      </c>
      <c r="B22" s="950"/>
      <c r="C22" s="950"/>
      <c r="D22" s="950"/>
      <c r="E22" s="950"/>
      <c r="F22" s="951"/>
      <c r="G22" s="987" t="s">
        <v>330</v>
      </c>
      <c r="H22" s="220"/>
      <c r="I22" s="220"/>
      <c r="J22" s="220"/>
      <c r="K22" s="220"/>
      <c r="L22" s="220"/>
      <c r="M22" s="220"/>
      <c r="N22" s="220"/>
      <c r="O22" s="221"/>
      <c r="P22" s="938" t="s">
        <v>423</v>
      </c>
      <c r="Q22" s="220"/>
      <c r="R22" s="220"/>
      <c r="S22" s="220"/>
      <c r="T22" s="220"/>
      <c r="U22" s="220"/>
      <c r="V22" s="221"/>
      <c r="W22" s="938" t="s">
        <v>424</v>
      </c>
      <c r="X22" s="220"/>
      <c r="Y22" s="220"/>
      <c r="Z22" s="220"/>
      <c r="AA22" s="220"/>
      <c r="AB22" s="220"/>
      <c r="AC22" s="221"/>
      <c r="AD22" s="938" t="s">
        <v>329</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42" customHeight="1" x14ac:dyDescent="0.15">
      <c r="A23" s="952"/>
      <c r="B23" s="953"/>
      <c r="C23" s="953"/>
      <c r="D23" s="953"/>
      <c r="E23" s="953"/>
      <c r="F23" s="954"/>
      <c r="G23" s="988" t="s">
        <v>562</v>
      </c>
      <c r="H23" s="989"/>
      <c r="I23" s="989"/>
      <c r="J23" s="989"/>
      <c r="K23" s="989"/>
      <c r="L23" s="989"/>
      <c r="M23" s="989"/>
      <c r="N23" s="989"/>
      <c r="O23" s="990"/>
      <c r="P23" s="922">
        <v>4460</v>
      </c>
      <c r="Q23" s="923"/>
      <c r="R23" s="923"/>
      <c r="S23" s="923"/>
      <c r="T23" s="923"/>
      <c r="U23" s="923"/>
      <c r="V23" s="939"/>
      <c r="W23" s="922" t="s">
        <v>698</v>
      </c>
      <c r="X23" s="923"/>
      <c r="Y23" s="923"/>
      <c r="Z23" s="923"/>
      <c r="AA23" s="923"/>
      <c r="AB23" s="923"/>
      <c r="AC23" s="939"/>
      <c r="AD23" s="959" t="s">
        <v>402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334</v>
      </c>
      <c r="H28" s="944"/>
      <c r="I28" s="944"/>
      <c r="J28" s="944"/>
      <c r="K28" s="944"/>
      <c r="L28" s="944"/>
      <c r="M28" s="944"/>
      <c r="N28" s="944"/>
      <c r="O28" s="945"/>
      <c r="P28" s="881">
        <f>P29-SUM(P23:P27)</f>
        <v>0</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331</v>
      </c>
      <c r="H29" s="947"/>
      <c r="I29" s="947"/>
      <c r="J29" s="947"/>
      <c r="K29" s="947"/>
      <c r="L29" s="947"/>
      <c r="M29" s="947"/>
      <c r="N29" s="947"/>
      <c r="O29" s="948"/>
      <c r="P29" s="660">
        <f>AK13</f>
        <v>4460</v>
      </c>
      <c r="Q29" s="661"/>
      <c r="R29" s="661"/>
      <c r="S29" s="661"/>
      <c r="T29" s="661"/>
      <c r="U29" s="661"/>
      <c r="V29" s="662"/>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346</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386</v>
      </c>
      <c r="AF30" s="862"/>
      <c r="AG30" s="862"/>
      <c r="AH30" s="863"/>
      <c r="AI30" s="861" t="s">
        <v>408</v>
      </c>
      <c r="AJ30" s="862"/>
      <c r="AK30" s="862"/>
      <c r="AL30" s="863"/>
      <c r="AM30" s="918" t="s">
        <v>413</v>
      </c>
      <c r="AN30" s="918"/>
      <c r="AO30" s="918"/>
      <c r="AP30" s="861"/>
      <c r="AQ30" s="770" t="s">
        <v>234</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561</v>
      </c>
      <c r="AR31" s="199"/>
      <c r="AS31" s="132" t="s">
        <v>235</v>
      </c>
      <c r="AT31" s="133"/>
      <c r="AU31" s="198" t="s">
        <v>561</v>
      </c>
      <c r="AV31" s="198"/>
      <c r="AW31" s="401" t="s">
        <v>181</v>
      </c>
      <c r="AX31" s="402"/>
    </row>
    <row r="32" spans="1:50" ht="23.25" customHeight="1" x14ac:dyDescent="0.15">
      <c r="A32" s="406"/>
      <c r="B32" s="404"/>
      <c r="C32" s="404"/>
      <c r="D32" s="404"/>
      <c r="E32" s="404"/>
      <c r="F32" s="405"/>
      <c r="G32" s="567" t="s">
        <v>563</v>
      </c>
      <c r="H32" s="568"/>
      <c r="I32" s="568"/>
      <c r="J32" s="568"/>
      <c r="K32" s="568"/>
      <c r="L32" s="568"/>
      <c r="M32" s="568"/>
      <c r="N32" s="568"/>
      <c r="O32" s="569"/>
      <c r="P32" s="104" t="s">
        <v>564</v>
      </c>
      <c r="Q32" s="104"/>
      <c r="R32" s="104"/>
      <c r="S32" s="104"/>
      <c r="T32" s="104"/>
      <c r="U32" s="104"/>
      <c r="V32" s="104"/>
      <c r="W32" s="104"/>
      <c r="X32" s="105"/>
      <c r="Y32" s="477" t="s">
        <v>12</v>
      </c>
      <c r="Z32" s="537"/>
      <c r="AA32" s="538"/>
      <c r="AB32" s="467" t="s">
        <v>365</v>
      </c>
      <c r="AC32" s="467"/>
      <c r="AD32" s="467"/>
      <c r="AE32" s="216">
        <v>56</v>
      </c>
      <c r="AF32" s="217"/>
      <c r="AG32" s="217"/>
      <c r="AH32" s="217"/>
      <c r="AI32" s="216">
        <v>93</v>
      </c>
      <c r="AJ32" s="217"/>
      <c r="AK32" s="217"/>
      <c r="AL32" s="217"/>
      <c r="AM32" s="216" t="s">
        <v>633</v>
      </c>
      <c r="AN32" s="217"/>
      <c r="AO32" s="217"/>
      <c r="AP32" s="218"/>
      <c r="AQ32" s="339" t="s">
        <v>561</v>
      </c>
      <c r="AR32" s="206"/>
      <c r="AS32" s="206"/>
      <c r="AT32" s="340"/>
      <c r="AU32" s="217" t="s">
        <v>561</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365</v>
      </c>
      <c r="AC33" s="529"/>
      <c r="AD33" s="529"/>
      <c r="AE33" s="216">
        <v>100</v>
      </c>
      <c r="AF33" s="217"/>
      <c r="AG33" s="217"/>
      <c r="AH33" s="217"/>
      <c r="AI33" s="216">
        <v>100</v>
      </c>
      <c r="AJ33" s="217"/>
      <c r="AK33" s="217"/>
      <c r="AL33" s="217"/>
      <c r="AM33" s="216" t="s">
        <v>633</v>
      </c>
      <c r="AN33" s="217"/>
      <c r="AO33" s="217"/>
      <c r="AP33" s="217"/>
      <c r="AQ33" s="339" t="s">
        <v>561</v>
      </c>
      <c r="AR33" s="206"/>
      <c r="AS33" s="206"/>
      <c r="AT33" s="340"/>
      <c r="AU33" s="217" t="s">
        <v>561</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f>AE32/AE33*100</f>
        <v>56.000000000000007</v>
      </c>
      <c r="AF34" s="217"/>
      <c r="AG34" s="217"/>
      <c r="AH34" s="217"/>
      <c r="AI34" s="216">
        <f>AI32/AI33*100</f>
        <v>93</v>
      </c>
      <c r="AJ34" s="217"/>
      <c r="AK34" s="217"/>
      <c r="AL34" s="217"/>
      <c r="AM34" s="216" t="s">
        <v>633</v>
      </c>
      <c r="AN34" s="217"/>
      <c r="AO34" s="217"/>
      <c r="AP34" s="217"/>
      <c r="AQ34" s="339" t="s">
        <v>565</v>
      </c>
      <c r="AR34" s="206"/>
      <c r="AS34" s="206"/>
      <c r="AT34" s="340"/>
      <c r="AU34" s="217" t="s">
        <v>561</v>
      </c>
      <c r="AV34" s="217"/>
      <c r="AW34" s="217"/>
      <c r="AX34" s="219"/>
    </row>
    <row r="35" spans="1:50" ht="23.25" customHeight="1" x14ac:dyDescent="0.15">
      <c r="A35" s="224" t="s">
        <v>374</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3" t="s">
        <v>346</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386</v>
      </c>
      <c r="AF37" s="243"/>
      <c r="AG37" s="243"/>
      <c r="AH37" s="244"/>
      <c r="AI37" s="242" t="s">
        <v>384</v>
      </c>
      <c r="AJ37" s="243"/>
      <c r="AK37" s="243"/>
      <c r="AL37" s="244"/>
      <c r="AM37" s="248" t="s">
        <v>413</v>
      </c>
      <c r="AN37" s="248"/>
      <c r="AO37" s="248"/>
      <c r="AP37" s="248"/>
      <c r="AQ37" s="150" t="s">
        <v>234</v>
      </c>
      <c r="AR37" s="151"/>
      <c r="AS37" s="151"/>
      <c r="AT37" s="152"/>
      <c r="AU37" s="417" t="s">
        <v>134</v>
      </c>
      <c r="AV37" s="417"/>
      <c r="AW37" s="417"/>
      <c r="AX37" s="91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v>2</v>
      </c>
      <c r="AR38" s="199"/>
      <c r="AS38" s="132" t="s">
        <v>235</v>
      </c>
      <c r="AT38" s="133"/>
      <c r="AU38" s="198" t="s">
        <v>561</v>
      </c>
      <c r="AV38" s="198"/>
      <c r="AW38" s="401" t="s">
        <v>181</v>
      </c>
      <c r="AX38" s="402"/>
    </row>
    <row r="39" spans="1:50" ht="23.25" customHeight="1" x14ac:dyDescent="0.15">
      <c r="A39" s="406"/>
      <c r="B39" s="404"/>
      <c r="C39" s="404"/>
      <c r="D39" s="404"/>
      <c r="E39" s="404"/>
      <c r="F39" s="405"/>
      <c r="G39" s="567" t="s">
        <v>566</v>
      </c>
      <c r="H39" s="568"/>
      <c r="I39" s="568"/>
      <c r="J39" s="568"/>
      <c r="K39" s="568"/>
      <c r="L39" s="568"/>
      <c r="M39" s="568"/>
      <c r="N39" s="568"/>
      <c r="O39" s="569"/>
      <c r="P39" s="104" t="s">
        <v>567</v>
      </c>
      <c r="Q39" s="104"/>
      <c r="R39" s="104"/>
      <c r="S39" s="104"/>
      <c r="T39" s="104"/>
      <c r="U39" s="104"/>
      <c r="V39" s="104"/>
      <c r="W39" s="104"/>
      <c r="X39" s="105"/>
      <c r="Y39" s="477" t="s">
        <v>12</v>
      </c>
      <c r="Z39" s="537"/>
      <c r="AA39" s="538"/>
      <c r="AB39" s="467" t="s">
        <v>568</v>
      </c>
      <c r="AC39" s="467"/>
      <c r="AD39" s="467"/>
      <c r="AE39" s="216" t="s">
        <v>560</v>
      </c>
      <c r="AF39" s="217"/>
      <c r="AG39" s="217"/>
      <c r="AH39" s="217"/>
      <c r="AI39" s="216">
        <v>152</v>
      </c>
      <c r="AJ39" s="217"/>
      <c r="AK39" s="217"/>
      <c r="AL39" s="217"/>
      <c r="AM39" s="216">
        <v>152</v>
      </c>
      <c r="AN39" s="217"/>
      <c r="AO39" s="217"/>
      <c r="AP39" s="217"/>
      <c r="AQ39" s="339"/>
      <c r="AR39" s="206"/>
      <c r="AS39" s="206"/>
      <c r="AT39" s="340"/>
      <c r="AU39" s="217" t="s">
        <v>560</v>
      </c>
      <c r="AV39" s="217"/>
      <c r="AW39" s="217"/>
      <c r="AX39" s="219"/>
    </row>
    <row r="40" spans="1:50" ht="23.25"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568</v>
      </c>
      <c r="AC40" s="529"/>
      <c r="AD40" s="529"/>
      <c r="AE40" s="216" t="s">
        <v>560</v>
      </c>
      <c r="AF40" s="217"/>
      <c r="AG40" s="217"/>
      <c r="AH40" s="217"/>
      <c r="AI40" s="216">
        <v>173</v>
      </c>
      <c r="AJ40" s="217"/>
      <c r="AK40" s="217"/>
      <c r="AL40" s="217"/>
      <c r="AM40" s="216">
        <v>173</v>
      </c>
      <c r="AN40" s="217"/>
      <c r="AO40" s="217"/>
      <c r="AP40" s="217"/>
      <c r="AQ40" s="339">
        <v>172</v>
      </c>
      <c r="AR40" s="206"/>
      <c r="AS40" s="206"/>
      <c r="AT40" s="340"/>
      <c r="AU40" s="217" t="s">
        <v>560</v>
      </c>
      <c r="AV40" s="217"/>
      <c r="AW40" s="217"/>
      <c r="AX40" s="219"/>
    </row>
    <row r="41" spans="1:50" ht="23.25"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560</v>
      </c>
      <c r="AF41" s="217"/>
      <c r="AG41" s="217"/>
      <c r="AH41" s="217"/>
      <c r="AI41" s="216">
        <f>AI39/AI40*100</f>
        <v>87.861271676300575</v>
      </c>
      <c r="AJ41" s="217"/>
      <c r="AK41" s="217"/>
      <c r="AL41" s="217"/>
      <c r="AM41" s="216">
        <f>AM39/AM40*100</f>
        <v>87.861271676300575</v>
      </c>
      <c r="AN41" s="217"/>
      <c r="AO41" s="217"/>
      <c r="AP41" s="217"/>
      <c r="AQ41" s="339"/>
      <c r="AR41" s="206"/>
      <c r="AS41" s="206"/>
      <c r="AT41" s="340"/>
      <c r="AU41" s="217" t="s">
        <v>560</v>
      </c>
      <c r="AV41" s="217"/>
      <c r="AW41" s="217"/>
      <c r="AX41" s="219"/>
    </row>
    <row r="42" spans="1:50" ht="23.25" customHeight="1" x14ac:dyDescent="0.15">
      <c r="A42" s="224" t="s">
        <v>374</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3" t="s">
        <v>346</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386</v>
      </c>
      <c r="AF44" s="243"/>
      <c r="AG44" s="243"/>
      <c r="AH44" s="244"/>
      <c r="AI44" s="242" t="s">
        <v>384</v>
      </c>
      <c r="AJ44" s="243"/>
      <c r="AK44" s="243"/>
      <c r="AL44" s="244"/>
      <c r="AM44" s="248" t="s">
        <v>413</v>
      </c>
      <c r="AN44" s="248"/>
      <c r="AO44" s="248"/>
      <c r="AP44" s="248"/>
      <c r="AQ44" s="150" t="s">
        <v>234</v>
      </c>
      <c r="AR44" s="151"/>
      <c r="AS44" s="151"/>
      <c r="AT44" s="152"/>
      <c r="AU44" s="417" t="s">
        <v>134</v>
      </c>
      <c r="AV44" s="417"/>
      <c r="AW44" s="417"/>
      <c r="AX44" s="913"/>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v>2</v>
      </c>
      <c r="AR45" s="199"/>
      <c r="AS45" s="132" t="s">
        <v>235</v>
      </c>
      <c r="AT45" s="133"/>
      <c r="AU45" s="198" t="s">
        <v>560</v>
      </c>
      <c r="AV45" s="198"/>
      <c r="AW45" s="401" t="s">
        <v>181</v>
      </c>
      <c r="AX45" s="402"/>
    </row>
    <row r="46" spans="1:50" ht="23.25" customHeight="1" x14ac:dyDescent="0.15">
      <c r="A46" s="406"/>
      <c r="B46" s="404"/>
      <c r="C46" s="404"/>
      <c r="D46" s="404"/>
      <c r="E46" s="404"/>
      <c r="F46" s="405"/>
      <c r="G46" s="567" t="s">
        <v>570</v>
      </c>
      <c r="H46" s="568"/>
      <c r="I46" s="568"/>
      <c r="J46" s="568"/>
      <c r="K46" s="568"/>
      <c r="L46" s="568"/>
      <c r="M46" s="568"/>
      <c r="N46" s="568"/>
      <c r="O46" s="569"/>
      <c r="P46" s="104" t="s">
        <v>571</v>
      </c>
      <c r="Q46" s="104"/>
      <c r="R46" s="104"/>
      <c r="S46" s="104"/>
      <c r="T46" s="104"/>
      <c r="U46" s="104"/>
      <c r="V46" s="104"/>
      <c r="W46" s="104"/>
      <c r="X46" s="105"/>
      <c r="Y46" s="477" t="s">
        <v>12</v>
      </c>
      <c r="Z46" s="537"/>
      <c r="AA46" s="538"/>
      <c r="AB46" s="467" t="s">
        <v>573</v>
      </c>
      <c r="AC46" s="467"/>
      <c r="AD46" s="467"/>
      <c r="AE46" s="216" t="s">
        <v>560</v>
      </c>
      <c r="AF46" s="217"/>
      <c r="AG46" s="217"/>
      <c r="AH46" s="217"/>
      <c r="AI46" s="216">
        <v>2</v>
      </c>
      <c r="AJ46" s="217"/>
      <c r="AK46" s="217"/>
      <c r="AL46" s="217"/>
      <c r="AM46" s="216">
        <v>2</v>
      </c>
      <c r="AN46" s="217"/>
      <c r="AO46" s="217"/>
      <c r="AP46" s="217"/>
      <c r="AQ46" s="339" t="s">
        <v>700</v>
      </c>
      <c r="AR46" s="206"/>
      <c r="AS46" s="206"/>
      <c r="AT46" s="340"/>
      <c r="AU46" s="217" t="s">
        <v>560</v>
      </c>
      <c r="AV46" s="217"/>
      <c r="AW46" s="217"/>
      <c r="AX46" s="219"/>
    </row>
    <row r="47" spans="1:50" ht="23.25"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t="s">
        <v>573</v>
      </c>
      <c r="AC47" s="529"/>
      <c r="AD47" s="529"/>
      <c r="AE47" s="216" t="s">
        <v>560</v>
      </c>
      <c r="AF47" s="217"/>
      <c r="AG47" s="217"/>
      <c r="AH47" s="217"/>
      <c r="AI47" s="216">
        <v>6</v>
      </c>
      <c r="AJ47" s="217"/>
      <c r="AK47" s="217"/>
      <c r="AL47" s="217"/>
      <c r="AM47" s="216">
        <v>6</v>
      </c>
      <c r="AN47" s="217"/>
      <c r="AO47" s="217"/>
      <c r="AP47" s="217"/>
      <c r="AQ47" s="339">
        <v>6</v>
      </c>
      <c r="AR47" s="206"/>
      <c r="AS47" s="206"/>
      <c r="AT47" s="340"/>
      <c r="AU47" s="217" t="s">
        <v>560</v>
      </c>
      <c r="AV47" s="217"/>
      <c r="AW47" s="217"/>
      <c r="AX47" s="219"/>
    </row>
    <row r="48" spans="1:50" ht="23.25"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t="s">
        <v>560</v>
      </c>
      <c r="AF48" s="217"/>
      <c r="AG48" s="217"/>
      <c r="AH48" s="217"/>
      <c r="AI48" s="216">
        <f>AI46/AI47*100</f>
        <v>33.333333333333329</v>
      </c>
      <c r="AJ48" s="217"/>
      <c r="AK48" s="217"/>
      <c r="AL48" s="217"/>
      <c r="AM48" s="216">
        <f>AM46/AM47*100</f>
        <v>33.333333333333329</v>
      </c>
      <c r="AN48" s="217"/>
      <c r="AO48" s="217"/>
      <c r="AP48" s="217"/>
      <c r="AQ48" s="339" t="s">
        <v>700</v>
      </c>
      <c r="AR48" s="206"/>
      <c r="AS48" s="206"/>
      <c r="AT48" s="340"/>
      <c r="AU48" s="216" t="s">
        <v>560</v>
      </c>
      <c r="AV48" s="217"/>
      <c r="AW48" s="217"/>
      <c r="AX48" s="219"/>
    </row>
    <row r="49" spans="1:50" ht="23.25" customHeight="1" x14ac:dyDescent="0.15">
      <c r="A49" s="224" t="s">
        <v>374</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346</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386</v>
      </c>
      <c r="AF51" s="243"/>
      <c r="AG51" s="243"/>
      <c r="AH51" s="244"/>
      <c r="AI51" s="242" t="s">
        <v>384</v>
      </c>
      <c r="AJ51" s="243"/>
      <c r="AK51" s="243"/>
      <c r="AL51" s="244"/>
      <c r="AM51" s="248" t="s">
        <v>413</v>
      </c>
      <c r="AN51" s="248"/>
      <c r="AO51" s="248"/>
      <c r="AP51" s="248"/>
      <c r="AQ51" s="150" t="s">
        <v>234</v>
      </c>
      <c r="AR51" s="151"/>
      <c r="AS51" s="151"/>
      <c r="AT51" s="152"/>
      <c r="AU51" s="927" t="s">
        <v>134</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235</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346</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386</v>
      </c>
      <c r="AF58" s="243"/>
      <c r="AG58" s="243"/>
      <c r="AH58" s="244"/>
      <c r="AI58" s="242" t="s">
        <v>384</v>
      </c>
      <c r="AJ58" s="243"/>
      <c r="AK58" s="243"/>
      <c r="AL58" s="244"/>
      <c r="AM58" s="248" t="s">
        <v>413</v>
      </c>
      <c r="AN58" s="248"/>
      <c r="AO58" s="248"/>
      <c r="AP58" s="248"/>
      <c r="AQ58" s="150" t="s">
        <v>234</v>
      </c>
      <c r="AR58" s="151"/>
      <c r="AS58" s="151"/>
      <c r="AT58" s="152"/>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235</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347</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342</v>
      </c>
      <c r="X65" s="494"/>
      <c r="Y65" s="497"/>
      <c r="Z65" s="497"/>
      <c r="AA65" s="498"/>
      <c r="AB65" s="236" t="s">
        <v>11</v>
      </c>
      <c r="AC65" s="237"/>
      <c r="AD65" s="238"/>
      <c r="AE65" s="242" t="s">
        <v>386</v>
      </c>
      <c r="AF65" s="243"/>
      <c r="AG65" s="243"/>
      <c r="AH65" s="244"/>
      <c r="AI65" s="242" t="s">
        <v>384</v>
      </c>
      <c r="AJ65" s="243"/>
      <c r="AK65" s="243"/>
      <c r="AL65" s="244"/>
      <c r="AM65" s="248" t="s">
        <v>413</v>
      </c>
      <c r="AN65" s="248"/>
      <c r="AO65" s="248"/>
      <c r="AP65" s="248"/>
      <c r="AQ65" s="236" t="s">
        <v>234</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x14ac:dyDescent="0.15">
      <c r="A67" s="481"/>
      <c r="B67" s="482"/>
      <c r="C67" s="482"/>
      <c r="D67" s="482"/>
      <c r="E67" s="482"/>
      <c r="F67" s="483"/>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352</v>
      </c>
      <c r="B70" s="482"/>
      <c r="C70" s="482"/>
      <c r="D70" s="482"/>
      <c r="E70" s="482"/>
      <c r="F70" s="483"/>
      <c r="G70" s="254" t="s">
        <v>237</v>
      </c>
      <c r="H70" s="305"/>
      <c r="I70" s="305"/>
      <c r="J70" s="305"/>
      <c r="K70" s="305"/>
      <c r="L70" s="305"/>
      <c r="M70" s="305"/>
      <c r="N70" s="305"/>
      <c r="O70" s="305"/>
      <c r="P70" s="305"/>
      <c r="Q70" s="305"/>
      <c r="R70" s="305"/>
      <c r="S70" s="305"/>
      <c r="T70" s="305"/>
      <c r="U70" s="305"/>
      <c r="V70" s="305"/>
      <c r="W70" s="308" t="s">
        <v>363</v>
      </c>
      <c r="X70" s="309"/>
      <c r="Y70" s="268" t="s">
        <v>12</v>
      </c>
      <c r="Z70" s="268"/>
      <c r="AA70" s="269"/>
      <c r="AB70" s="270" t="s">
        <v>364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347</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386</v>
      </c>
      <c r="AF73" s="243"/>
      <c r="AG73" s="243"/>
      <c r="AH73" s="244"/>
      <c r="AI73" s="242" t="s">
        <v>384</v>
      </c>
      <c r="AJ73" s="243"/>
      <c r="AK73" s="243"/>
      <c r="AL73" s="244"/>
      <c r="AM73" s="248" t="s">
        <v>413</v>
      </c>
      <c r="AN73" s="248"/>
      <c r="AO73" s="248"/>
      <c r="AP73" s="248"/>
      <c r="AQ73" s="158" t="s">
        <v>234</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235</v>
      </c>
      <c r="AT74" s="133"/>
      <c r="AU74" s="593"/>
      <c r="AV74" s="199"/>
      <c r="AW74" s="132" t="s">
        <v>181</v>
      </c>
      <c r="AX74" s="194"/>
    </row>
    <row r="75" spans="1:50" ht="23.25" hidden="1" customHeight="1" x14ac:dyDescent="0.15">
      <c r="A75" s="515"/>
      <c r="B75" s="516"/>
      <c r="C75" s="516"/>
      <c r="D75" s="516"/>
      <c r="E75" s="516"/>
      <c r="F75" s="517"/>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39"/>
      <c r="AR77" s="206"/>
      <c r="AS77" s="206"/>
      <c r="AT77" s="340"/>
      <c r="AU77" s="217"/>
      <c r="AV77" s="217"/>
      <c r="AW77" s="217"/>
      <c r="AX77" s="219"/>
    </row>
    <row r="78" spans="1:50" ht="69.75" hidden="1" customHeight="1" x14ac:dyDescent="0.15">
      <c r="A78" s="333" t="s">
        <v>377</v>
      </c>
      <c r="B78" s="334"/>
      <c r="C78" s="334"/>
      <c r="D78" s="334"/>
      <c r="E78" s="331" t="s">
        <v>325</v>
      </c>
      <c r="F78" s="332"/>
      <c r="G78" s="56" t="s">
        <v>237</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341</v>
      </c>
      <c r="AP79" s="277"/>
      <c r="AQ79" s="277"/>
      <c r="AR79" s="80" t="s">
        <v>339</v>
      </c>
      <c r="AS79" s="276"/>
      <c r="AT79" s="277"/>
      <c r="AU79" s="277"/>
      <c r="AV79" s="277"/>
      <c r="AW79" s="277"/>
      <c r="AX79" s="983"/>
    </row>
    <row r="80" spans="1:50" ht="18.75" hidden="1" customHeight="1" x14ac:dyDescent="0.15">
      <c r="A80" s="867" t="s">
        <v>147</v>
      </c>
      <c r="B80" s="530" t="s">
        <v>338</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425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386</v>
      </c>
      <c r="AF85" s="243"/>
      <c r="AG85" s="243"/>
      <c r="AH85" s="244"/>
      <c r="AI85" s="242" t="s">
        <v>384</v>
      </c>
      <c r="AJ85" s="243"/>
      <c r="AK85" s="243"/>
      <c r="AL85" s="244"/>
      <c r="AM85" s="248" t="s">
        <v>413</v>
      </c>
      <c r="AN85" s="248"/>
      <c r="AO85" s="248"/>
      <c r="AP85" s="248"/>
      <c r="AQ85" s="158" t="s">
        <v>234</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386</v>
      </c>
      <c r="AF90" s="243"/>
      <c r="AG90" s="243"/>
      <c r="AH90" s="244"/>
      <c r="AI90" s="242" t="s">
        <v>384</v>
      </c>
      <c r="AJ90" s="243"/>
      <c r="AK90" s="243"/>
      <c r="AL90" s="244"/>
      <c r="AM90" s="248" t="s">
        <v>413</v>
      </c>
      <c r="AN90" s="248"/>
      <c r="AO90" s="248"/>
      <c r="AP90" s="248"/>
      <c r="AQ90" s="158" t="s">
        <v>234</v>
      </c>
      <c r="AR90" s="129"/>
      <c r="AS90" s="129"/>
      <c r="AT90" s="130"/>
      <c r="AU90" s="539" t="s">
        <v>134</v>
      </c>
      <c r="AV90" s="539"/>
      <c r="AW90" s="539"/>
      <c r="AX90" s="540"/>
    </row>
    <row r="91" spans="1:60" hidden="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1" t="s">
        <v>181</v>
      </c>
      <c r="AX91" s="402"/>
      <c r="AY91" s="10"/>
      <c r="AZ91" s="10"/>
      <c r="BA91" s="10"/>
      <c r="BB91" s="10"/>
      <c r="BC91" s="10"/>
    </row>
    <row r="92" spans="1:60" hidden="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386</v>
      </c>
      <c r="AF95" s="243"/>
      <c r="AG95" s="243"/>
      <c r="AH95" s="244"/>
      <c r="AI95" s="242" t="s">
        <v>384</v>
      </c>
      <c r="AJ95" s="243"/>
      <c r="AK95" s="243"/>
      <c r="AL95" s="244"/>
      <c r="AM95" s="248" t="s">
        <v>413</v>
      </c>
      <c r="AN95" s="248"/>
      <c r="AO95" s="248"/>
      <c r="AP95" s="248"/>
      <c r="AQ95" s="158" t="s">
        <v>234</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1" t="s">
        <v>181</v>
      </c>
      <c r="AX96" s="402"/>
    </row>
    <row r="97" spans="1:60" hidden="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348</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386</v>
      </c>
      <c r="AF100" s="546"/>
      <c r="AG100" s="546"/>
      <c r="AH100" s="547"/>
      <c r="AI100" s="545" t="s">
        <v>406</v>
      </c>
      <c r="AJ100" s="546"/>
      <c r="AK100" s="546"/>
      <c r="AL100" s="547"/>
      <c r="AM100" s="545" t="s">
        <v>413</v>
      </c>
      <c r="AN100" s="546"/>
      <c r="AO100" s="546"/>
      <c r="AP100" s="547"/>
      <c r="AQ100" s="318" t="s">
        <v>426</v>
      </c>
      <c r="AR100" s="319"/>
      <c r="AS100" s="319"/>
      <c r="AT100" s="320"/>
      <c r="AU100" s="318" t="s">
        <v>427</v>
      </c>
      <c r="AV100" s="319"/>
      <c r="AW100" s="319"/>
      <c r="AX100" s="321"/>
    </row>
    <row r="101" spans="1:60" ht="23.25" customHeight="1" x14ac:dyDescent="0.15">
      <c r="A101" s="428"/>
      <c r="B101" s="429"/>
      <c r="C101" s="429"/>
      <c r="D101" s="429"/>
      <c r="E101" s="429"/>
      <c r="F101" s="430"/>
      <c r="G101" s="104" t="s">
        <v>574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575</v>
      </c>
      <c r="AC101" s="467"/>
      <c r="AD101" s="467"/>
      <c r="AE101" s="216">
        <v>198</v>
      </c>
      <c r="AF101" s="217"/>
      <c r="AG101" s="217"/>
      <c r="AH101" s="218"/>
      <c r="AI101" s="216">
        <v>227</v>
      </c>
      <c r="AJ101" s="217"/>
      <c r="AK101" s="217"/>
      <c r="AL101" s="218"/>
      <c r="AM101" s="216">
        <v>265</v>
      </c>
      <c r="AN101" s="217"/>
      <c r="AO101" s="217"/>
      <c r="AP101" s="218"/>
      <c r="AQ101" s="216" t="s">
        <v>633</v>
      </c>
      <c r="AR101" s="217"/>
      <c r="AS101" s="217"/>
      <c r="AT101" s="218"/>
      <c r="AU101" s="216" t="s">
        <v>633</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575</v>
      </c>
      <c r="AC102" s="467"/>
      <c r="AD102" s="467"/>
      <c r="AE102" s="424">
        <v>107</v>
      </c>
      <c r="AF102" s="424"/>
      <c r="AG102" s="424"/>
      <c r="AH102" s="424"/>
      <c r="AI102" s="424">
        <v>142</v>
      </c>
      <c r="AJ102" s="424"/>
      <c r="AK102" s="424"/>
      <c r="AL102" s="424"/>
      <c r="AM102" s="424">
        <v>184</v>
      </c>
      <c r="AN102" s="424"/>
      <c r="AO102" s="424"/>
      <c r="AP102" s="424"/>
      <c r="AQ102" s="271">
        <v>230</v>
      </c>
      <c r="AR102" s="272"/>
      <c r="AS102" s="272"/>
      <c r="AT102" s="317"/>
      <c r="AU102" s="271" t="s">
        <v>698</v>
      </c>
      <c r="AV102" s="272"/>
      <c r="AW102" s="272"/>
      <c r="AX102" s="317"/>
    </row>
    <row r="103" spans="1:60" ht="31.5" customHeight="1" x14ac:dyDescent="0.15">
      <c r="A103" s="425" t="s">
        <v>348</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386</v>
      </c>
      <c r="AF103" s="422"/>
      <c r="AG103" s="422"/>
      <c r="AH103" s="423"/>
      <c r="AI103" s="421" t="s">
        <v>384</v>
      </c>
      <c r="AJ103" s="422"/>
      <c r="AK103" s="422"/>
      <c r="AL103" s="423"/>
      <c r="AM103" s="421" t="s">
        <v>413</v>
      </c>
      <c r="AN103" s="422"/>
      <c r="AO103" s="422"/>
      <c r="AP103" s="423"/>
      <c r="AQ103" s="282" t="s">
        <v>426</v>
      </c>
      <c r="AR103" s="283"/>
      <c r="AS103" s="283"/>
      <c r="AT103" s="322"/>
      <c r="AU103" s="282" t="s">
        <v>427</v>
      </c>
      <c r="AV103" s="283"/>
      <c r="AW103" s="283"/>
      <c r="AX103" s="284"/>
    </row>
    <row r="104" spans="1:60" ht="23.25" customHeight="1" x14ac:dyDescent="0.15">
      <c r="A104" s="428"/>
      <c r="B104" s="429"/>
      <c r="C104" s="429"/>
      <c r="D104" s="429"/>
      <c r="E104" s="429"/>
      <c r="F104" s="430"/>
      <c r="G104" s="104" t="s">
        <v>576</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575</v>
      </c>
      <c r="AC104" s="552"/>
      <c r="AD104" s="553"/>
      <c r="AE104" s="216">
        <v>234</v>
      </c>
      <c r="AF104" s="217"/>
      <c r="AG104" s="217"/>
      <c r="AH104" s="218"/>
      <c r="AI104" s="216">
        <v>297</v>
      </c>
      <c r="AJ104" s="217"/>
      <c r="AK104" s="217"/>
      <c r="AL104" s="218"/>
      <c r="AM104" s="216">
        <v>321</v>
      </c>
      <c r="AN104" s="217"/>
      <c r="AO104" s="217"/>
      <c r="AP104" s="218"/>
      <c r="AQ104" s="216" t="s">
        <v>633</v>
      </c>
      <c r="AR104" s="217"/>
      <c r="AS104" s="217"/>
      <c r="AT104" s="218"/>
      <c r="AU104" s="216" t="s">
        <v>633</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575</v>
      </c>
      <c r="AC105" s="475"/>
      <c r="AD105" s="476"/>
      <c r="AE105" s="424">
        <v>210</v>
      </c>
      <c r="AF105" s="424"/>
      <c r="AG105" s="424"/>
      <c r="AH105" s="424"/>
      <c r="AI105" s="424">
        <v>203</v>
      </c>
      <c r="AJ105" s="424"/>
      <c r="AK105" s="424"/>
      <c r="AL105" s="424"/>
      <c r="AM105" s="424">
        <v>280</v>
      </c>
      <c r="AN105" s="424"/>
      <c r="AO105" s="424"/>
      <c r="AP105" s="424"/>
      <c r="AQ105" s="216">
        <v>284</v>
      </c>
      <c r="AR105" s="217"/>
      <c r="AS105" s="217"/>
      <c r="AT105" s="218"/>
      <c r="AU105" s="271" t="s">
        <v>698</v>
      </c>
      <c r="AV105" s="272"/>
      <c r="AW105" s="272"/>
      <c r="AX105" s="317"/>
    </row>
    <row r="106" spans="1:60" ht="31.5" customHeight="1" x14ac:dyDescent="0.15">
      <c r="A106" s="425" t="s">
        <v>348</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386</v>
      </c>
      <c r="AF106" s="422"/>
      <c r="AG106" s="422"/>
      <c r="AH106" s="423"/>
      <c r="AI106" s="421" t="s">
        <v>384</v>
      </c>
      <c r="AJ106" s="422"/>
      <c r="AK106" s="422"/>
      <c r="AL106" s="423"/>
      <c r="AM106" s="421" t="s">
        <v>413</v>
      </c>
      <c r="AN106" s="422"/>
      <c r="AO106" s="422"/>
      <c r="AP106" s="423"/>
      <c r="AQ106" s="282" t="s">
        <v>426</v>
      </c>
      <c r="AR106" s="283"/>
      <c r="AS106" s="283"/>
      <c r="AT106" s="322"/>
      <c r="AU106" s="282" t="s">
        <v>427</v>
      </c>
      <c r="AV106" s="283"/>
      <c r="AW106" s="283"/>
      <c r="AX106" s="284"/>
    </row>
    <row r="107" spans="1:60" ht="23.25" customHeight="1" x14ac:dyDescent="0.15">
      <c r="A107" s="428"/>
      <c r="B107" s="429"/>
      <c r="C107" s="429"/>
      <c r="D107" s="429"/>
      <c r="E107" s="429"/>
      <c r="F107" s="430"/>
      <c r="G107" s="104" t="s">
        <v>577</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t="s">
        <v>575</v>
      </c>
      <c r="AC107" s="552"/>
      <c r="AD107" s="553"/>
      <c r="AE107" s="424" t="s">
        <v>560</v>
      </c>
      <c r="AF107" s="424"/>
      <c r="AG107" s="424"/>
      <c r="AH107" s="424"/>
      <c r="AI107" s="424">
        <v>649</v>
      </c>
      <c r="AJ107" s="424"/>
      <c r="AK107" s="424"/>
      <c r="AL107" s="424"/>
      <c r="AM107" s="424">
        <v>635</v>
      </c>
      <c r="AN107" s="424"/>
      <c r="AO107" s="424"/>
      <c r="AP107" s="424"/>
      <c r="AQ107" s="216" t="s">
        <v>698</v>
      </c>
      <c r="AR107" s="217"/>
      <c r="AS107" s="217"/>
      <c r="AT107" s="218"/>
      <c r="AU107" s="216" t="s">
        <v>698</v>
      </c>
      <c r="AV107" s="217"/>
      <c r="AW107" s="217"/>
      <c r="AX107" s="218"/>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t="s">
        <v>575</v>
      </c>
      <c r="AC108" s="475"/>
      <c r="AD108" s="476"/>
      <c r="AE108" s="424" t="s">
        <v>560</v>
      </c>
      <c r="AF108" s="424"/>
      <c r="AG108" s="424"/>
      <c r="AH108" s="424"/>
      <c r="AI108" s="424">
        <v>658</v>
      </c>
      <c r="AJ108" s="424"/>
      <c r="AK108" s="424"/>
      <c r="AL108" s="424"/>
      <c r="AM108" s="424">
        <v>639</v>
      </c>
      <c r="AN108" s="424"/>
      <c r="AO108" s="424"/>
      <c r="AP108" s="424"/>
      <c r="AQ108" s="216" t="s">
        <v>698</v>
      </c>
      <c r="AR108" s="217"/>
      <c r="AS108" s="217"/>
      <c r="AT108" s="218"/>
      <c r="AU108" s="271" t="s">
        <v>698</v>
      </c>
      <c r="AV108" s="272"/>
      <c r="AW108" s="272"/>
      <c r="AX108" s="317"/>
    </row>
    <row r="109" spans="1:60" ht="31.5" customHeight="1" x14ac:dyDescent="0.15">
      <c r="A109" s="425" t="s">
        <v>348</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386</v>
      </c>
      <c r="AF109" s="422"/>
      <c r="AG109" s="422"/>
      <c r="AH109" s="423"/>
      <c r="AI109" s="421" t="s">
        <v>384</v>
      </c>
      <c r="AJ109" s="422"/>
      <c r="AK109" s="422"/>
      <c r="AL109" s="423"/>
      <c r="AM109" s="421" t="s">
        <v>413</v>
      </c>
      <c r="AN109" s="422"/>
      <c r="AO109" s="422"/>
      <c r="AP109" s="423"/>
      <c r="AQ109" s="282" t="s">
        <v>426</v>
      </c>
      <c r="AR109" s="283"/>
      <c r="AS109" s="283"/>
      <c r="AT109" s="322"/>
      <c r="AU109" s="282" t="s">
        <v>427</v>
      </c>
      <c r="AV109" s="283"/>
      <c r="AW109" s="283"/>
      <c r="AX109" s="284"/>
    </row>
    <row r="110" spans="1:60" ht="23.25" customHeight="1" x14ac:dyDescent="0.15">
      <c r="A110" s="428"/>
      <c r="B110" s="429"/>
      <c r="C110" s="429"/>
      <c r="D110" s="429"/>
      <c r="E110" s="429"/>
      <c r="F110" s="430"/>
      <c r="G110" s="104" t="s">
        <v>578</v>
      </c>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t="s">
        <v>575</v>
      </c>
      <c r="AC110" s="552"/>
      <c r="AD110" s="553"/>
      <c r="AE110" s="424" t="s">
        <v>560</v>
      </c>
      <c r="AF110" s="424"/>
      <c r="AG110" s="424"/>
      <c r="AH110" s="424"/>
      <c r="AI110" s="424">
        <v>6</v>
      </c>
      <c r="AJ110" s="424"/>
      <c r="AK110" s="424"/>
      <c r="AL110" s="424"/>
      <c r="AM110" s="424">
        <v>6</v>
      </c>
      <c r="AN110" s="424"/>
      <c r="AO110" s="424"/>
      <c r="AP110" s="424"/>
      <c r="AQ110" s="216" t="s">
        <v>698</v>
      </c>
      <c r="AR110" s="217"/>
      <c r="AS110" s="217"/>
      <c r="AT110" s="218"/>
      <c r="AU110" s="216" t="s">
        <v>698</v>
      </c>
      <c r="AV110" s="217"/>
      <c r="AW110" s="217"/>
      <c r="AX110" s="218"/>
    </row>
    <row r="111" spans="1:60" ht="23.25"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t="s">
        <v>575</v>
      </c>
      <c r="AC111" s="475"/>
      <c r="AD111" s="476"/>
      <c r="AE111" s="424" t="s">
        <v>560</v>
      </c>
      <c r="AF111" s="424"/>
      <c r="AG111" s="424"/>
      <c r="AH111" s="424"/>
      <c r="AI111" s="424">
        <v>18</v>
      </c>
      <c r="AJ111" s="424"/>
      <c r="AK111" s="424"/>
      <c r="AL111" s="424"/>
      <c r="AM111" s="424">
        <v>18</v>
      </c>
      <c r="AN111" s="424"/>
      <c r="AO111" s="424"/>
      <c r="AP111" s="424"/>
      <c r="AQ111" s="216" t="s">
        <v>698</v>
      </c>
      <c r="AR111" s="217"/>
      <c r="AS111" s="217"/>
      <c r="AT111" s="218"/>
      <c r="AU111" s="271" t="s">
        <v>698</v>
      </c>
      <c r="AV111" s="272"/>
      <c r="AW111" s="272"/>
      <c r="AX111" s="317"/>
    </row>
    <row r="112" spans="1:60" ht="31.5" hidden="1" customHeight="1" x14ac:dyDescent="0.15">
      <c r="A112" s="425" t="s">
        <v>348</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386</v>
      </c>
      <c r="AF112" s="422"/>
      <c r="AG112" s="422"/>
      <c r="AH112" s="423"/>
      <c r="AI112" s="421" t="s">
        <v>384</v>
      </c>
      <c r="AJ112" s="422"/>
      <c r="AK112" s="422"/>
      <c r="AL112" s="423"/>
      <c r="AM112" s="421" t="s">
        <v>413</v>
      </c>
      <c r="AN112" s="422"/>
      <c r="AO112" s="422"/>
      <c r="AP112" s="423"/>
      <c r="AQ112" s="282" t="s">
        <v>426</v>
      </c>
      <c r="AR112" s="283"/>
      <c r="AS112" s="283"/>
      <c r="AT112" s="322"/>
      <c r="AU112" s="282" t="s">
        <v>427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386</v>
      </c>
      <c r="AF115" s="422"/>
      <c r="AG115" s="422"/>
      <c r="AH115" s="423"/>
      <c r="AI115" s="421" t="s">
        <v>384</v>
      </c>
      <c r="AJ115" s="422"/>
      <c r="AK115" s="422"/>
      <c r="AL115" s="423"/>
      <c r="AM115" s="421" t="s">
        <v>413</v>
      </c>
      <c r="AN115" s="422"/>
      <c r="AO115" s="422"/>
      <c r="AP115" s="423"/>
      <c r="AQ115" s="594" t="s">
        <v>428</v>
      </c>
      <c r="AR115" s="595"/>
      <c r="AS115" s="595"/>
      <c r="AT115" s="595"/>
      <c r="AU115" s="595"/>
      <c r="AV115" s="595"/>
      <c r="AW115" s="595"/>
      <c r="AX115" s="596"/>
    </row>
    <row r="116" spans="1:50" ht="23.25" customHeight="1" x14ac:dyDescent="0.15">
      <c r="A116" s="445"/>
      <c r="B116" s="446"/>
      <c r="C116" s="446"/>
      <c r="D116" s="446"/>
      <c r="E116" s="446"/>
      <c r="F116" s="447"/>
      <c r="G116" s="396" t="s">
        <v>589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579</v>
      </c>
      <c r="AC116" s="469"/>
      <c r="AD116" s="470"/>
      <c r="AE116" s="424">
        <v>1909</v>
      </c>
      <c r="AF116" s="424"/>
      <c r="AG116" s="424"/>
      <c r="AH116" s="424"/>
      <c r="AI116" s="424">
        <v>1904</v>
      </c>
      <c r="AJ116" s="424"/>
      <c r="AK116" s="424"/>
      <c r="AL116" s="424"/>
      <c r="AM116" s="424">
        <v>1876</v>
      </c>
      <c r="AN116" s="424"/>
      <c r="AO116" s="424"/>
      <c r="AP116" s="424"/>
      <c r="AQ116" s="216" t="s">
        <v>633</v>
      </c>
      <c r="AR116" s="217"/>
      <c r="AS116" s="217"/>
      <c r="AT116" s="217"/>
      <c r="AU116" s="217"/>
      <c r="AV116" s="217"/>
      <c r="AW116" s="217"/>
      <c r="AX116" s="219"/>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580</v>
      </c>
      <c r="AC117" s="479"/>
      <c r="AD117" s="480"/>
      <c r="AE117" s="557" t="s">
        <v>581</v>
      </c>
      <c r="AF117" s="557"/>
      <c r="AG117" s="557"/>
      <c r="AH117" s="557"/>
      <c r="AI117" s="557" t="s">
        <v>582</v>
      </c>
      <c r="AJ117" s="557"/>
      <c r="AK117" s="557"/>
      <c r="AL117" s="557"/>
      <c r="AM117" s="557" t="s">
        <v>635</v>
      </c>
      <c r="AN117" s="557"/>
      <c r="AO117" s="557"/>
      <c r="AP117" s="557"/>
      <c r="AQ117" s="557" t="s">
        <v>633</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386</v>
      </c>
      <c r="AF118" s="422"/>
      <c r="AG118" s="422"/>
      <c r="AH118" s="423"/>
      <c r="AI118" s="421" t="s">
        <v>384</v>
      </c>
      <c r="AJ118" s="422"/>
      <c r="AK118" s="422"/>
      <c r="AL118" s="423"/>
      <c r="AM118" s="421" t="s">
        <v>413</v>
      </c>
      <c r="AN118" s="422"/>
      <c r="AO118" s="422"/>
      <c r="AP118" s="423"/>
      <c r="AQ118" s="594" t="s">
        <v>428</v>
      </c>
      <c r="AR118" s="595"/>
      <c r="AS118" s="595"/>
      <c r="AT118" s="595"/>
      <c r="AU118" s="595"/>
      <c r="AV118" s="595"/>
      <c r="AW118" s="595"/>
      <c r="AX118" s="596"/>
    </row>
    <row r="119" spans="1:50" ht="23.25" customHeight="1" x14ac:dyDescent="0.15">
      <c r="A119" s="445"/>
      <c r="B119" s="446"/>
      <c r="C119" s="446"/>
      <c r="D119" s="446"/>
      <c r="E119" s="446"/>
      <c r="F119" s="447"/>
      <c r="G119" s="396" t="s">
        <v>588</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579</v>
      </c>
      <c r="AC119" s="469"/>
      <c r="AD119" s="470"/>
      <c r="AE119" s="424">
        <v>4450</v>
      </c>
      <c r="AF119" s="424"/>
      <c r="AG119" s="424"/>
      <c r="AH119" s="424"/>
      <c r="AI119" s="424">
        <v>4200</v>
      </c>
      <c r="AJ119" s="424"/>
      <c r="AK119" s="424"/>
      <c r="AL119" s="424"/>
      <c r="AM119" s="424">
        <v>4280</v>
      </c>
      <c r="AN119" s="424"/>
      <c r="AO119" s="424"/>
      <c r="AP119" s="424"/>
      <c r="AQ119" s="424" t="s">
        <v>633</v>
      </c>
      <c r="AR119" s="424"/>
      <c r="AS119" s="424"/>
      <c r="AT119" s="424"/>
      <c r="AU119" s="424"/>
      <c r="AV119" s="424"/>
      <c r="AW119" s="424"/>
      <c r="AX119" s="556"/>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580</v>
      </c>
      <c r="AC120" s="479"/>
      <c r="AD120" s="480"/>
      <c r="AE120" s="557" t="s">
        <v>583</v>
      </c>
      <c r="AF120" s="557"/>
      <c r="AG120" s="557"/>
      <c r="AH120" s="557"/>
      <c r="AI120" s="557" t="s">
        <v>584</v>
      </c>
      <c r="AJ120" s="557"/>
      <c r="AK120" s="557"/>
      <c r="AL120" s="557"/>
      <c r="AM120" s="557" t="s">
        <v>636</v>
      </c>
      <c r="AN120" s="557"/>
      <c r="AO120" s="557"/>
      <c r="AP120" s="557"/>
      <c r="AQ120" s="557" t="s">
        <v>633</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386</v>
      </c>
      <c r="AF121" s="422"/>
      <c r="AG121" s="422"/>
      <c r="AH121" s="423"/>
      <c r="AI121" s="421" t="s">
        <v>384</v>
      </c>
      <c r="AJ121" s="422"/>
      <c r="AK121" s="422"/>
      <c r="AL121" s="423"/>
      <c r="AM121" s="421" t="s">
        <v>413</v>
      </c>
      <c r="AN121" s="422"/>
      <c r="AO121" s="422"/>
      <c r="AP121" s="423"/>
      <c r="AQ121" s="594" t="s">
        <v>428</v>
      </c>
      <c r="AR121" s="595"/>
      <c r="AS121" s="595"/>
      <c r="AT121" s="595"/>
      <c r="AU121" s="595"/>
      <c r="AV121" s="595"/>
      <c r="AW121" s="595"/>
      <c r="AX121" s="596"/>
    </row>
    <row r="122" spans="1:50" ht="23.25" customHeight="1" x14ac:dyDescent="0.15">
      <c r="A122" s="445"/>
      <c r="B122" s="446"/>
      <c r="C122" s="446"/>
      <c r="D122" s="446"/>
      <c r="E122" s="446"/>
      <c r="F122" s="447"/>
      <c r="G122" s="396" t="s">
        <v>587</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579</v>
      </c>
      <c r="AC122" s="469"/>
      <c r="AD122" s="470"/>
      <c r="AE122" s="424" t="s">
        <v>560</v>
      </c>
      <c r="AF122" s="424"/>
      <c r="AG122" s="424"/>
      <c r="AH122" s="424"/>
      <c r="AI122" s="424">
        <v>11073</v>
      </c>
      <c r="AJ122" s="424"/>
      <c r="AK122" s="424"/>
      <c r="AL122" s="424"/>
      <c r="AM122" s="424">
        <v>13395</v>
      </c>
      <c r="AN122" s="424"/>
      <c r="AO122" s="424"/>
      <c r="AP122" s="424"/>
      <c r="AQ122" s="424" t="s">
        <v>698</v>
      </c>
      <c r="AR122" s="424"/>
      <c r="AS122" s="424"/>
      <c r="AT122" s="424"/>
      <c r="AU122" s="424"/>
      <c r="AV122" s="424"/>
      <c r="AW122" s="424"/>
      <c r="AX122" s="556"/>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585</v>
      </c>
      <c r="AC123" s="479"/>
      <c r="AD123" s="480"/>
      <c r="AE123" s="557" t="s">
        <v>560</v>
      </c>
      <c r="AF123" s="557"/>
      <c r="AG123" s="557"/>
      <c r="AH123" s="557"/>
      <c r="AI123" s="557" t="s">
        <v>681</v>
      </c>
      <c r="AJ123" s="557"/>
      <c r="AK123" s="557"/>
      <c r="AL123" s="557"/>
      <c r="AM123" s="557" t="s">
        <v>699</v>
      </c>
      <c r="AN123" s="557"/>
      <c r="AO123" s="557"/>
      <c r="AP123" s="557"/>
      <c r="AQ123" s="557" t="s">
        <v>698</v>
      </c>
      <c r="AR123" s="557"/>
      <c r="AS123" s="557"/>
      <c r="AT123" s="557"/>
      <c r="AU123" s="557"/>
      <c r="AV123" s="557"/>
      <c r="AW123" s="557"/>
      <c r="AX123" s="558"/>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386</v>
      </c>
      <c r="AF124" s="422"/>
      <c r="AG124" s="422"/>
      <c r="AH124" s="423"/>
      <c r="AI124" s="421" t="s">
        <v>384</v>
      </c>
      <c r="AJ124" s="422"/>
      <c r="AK124" s="422"/>
      <c r="AL124" s="423"/>
      <c r="AM124" s="421" t="s">
        <v>413</v>
      </c>
      <c r="AN124" s="422"/>
      <c r="AO124" s="422"/>
      <c r="AP124" s="423"/>
      <c r="AQ124" s="594" t="s">
        <v>428</v>
      </c>
      <c r="AR124" s="595"/>
      <c r="AS124" s="595"/>
      <c r="AT124" s="595"/>
      <c r="AU124" s="595"/>
      <c r="AV124" s="595"/>
      <c r="AW124" s="595"/>
      <c r="AX124" s="596"/>
    </row>
    <row r="125" spans="1:50" ht="23.25" customHeight="1" x14ac:dyDescent="0.15">
      <c r="A125" s="445"/>
      <c r="B125" s="446"/>
      <c r="C125" s="446"/>
      <c r="D125" s="446"/>
      <c r="E125" s="446"/>
      <c r="F125" s="447"/>
      <c r="G125" s="396" t="s">
        <v>586</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t="s">
        <v>579</v>
      </c>
      <c r="AC125" s="469"/>
      <c r="AD125" s="470"/>
      <c r="AE125" s="424" t="s">
        <v>560</v>
      </c>
      <c r="AF125" s="424"/>
      <c r="AG125" s="424"/>
      <c r="AH125" s="424"/>
      <c r="AI125" s="424">
        <v>10513</v>
      </c>
      <c r="AJ125" s="424"/>
      <c r="AK125" s="424"/>
      <c r="AL125" s="424"/>
      <c r="AM125" s="424">
        <v>11408</v>
      </c>
      <c r="AN125" s="424"/>
      <c r="AO125" s="424"/>
      <c r="AP125" s="424"/>
      <c r="AQ125" s="424" t="s">
        <v>698</v>
      </c>
      <c r="AR125" s="424"/>
      <c r="AS125" s="424"/>
      <c r="AT125" s="424"/>
      <c r="AU125" s="424"/>
      <c r="AV125" s="424"/>
      <c r="AW125" s="424"/>
      <c r="AX125" s="556"/>
    </row>
    <row r="126" spans="1:50" ht="46.5" customHeight="1" thickBo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585</v>
      </c>
      <c r="AC126" s="479"/>
      <c r="AD126" s="480"/>
      <c r="AE126" s="557" t="s">
        <v>560</v>
      </c>
      <c r="AF126" s="557"/>
      <c r="AG126" s="557"/>
      <c r="AH126" s="557"/>
      <c r="AI126" s="557" t="s">
        <v>590</v>
      </c>
      <c r="AJ126" s="557"/>
      <c r="AK126" s="557"/>
      <c r="AL126" s="557"/>
      <c r="AM126" s="557" t="s">
        <v>680</v>
      </c>
      <c r="AN126" s="557"/>
      <c r="AO126" s="557"/>
      <c r="AP126" s="557"/>
      <c r="AQ126" s="557" t="s">
        <v>698</v>
      </c>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386</v>
      </c>
      <c r="AF127" s="422"/>
      <c r="AG127" s="422"/>
      <c r="AH127" s="423"/>
      <c r="AI127" s="421" t="s">
        <v>384</v>
      </c>
      <c r="AJ127" s="422"/>
      <c r="AK127" s="422"/>
      <c r="AL127" s="423"/>
      <c r="AM127" s="421" t="s">
        <v>413</v>
      </c>
      <c r="AN127" s="422"/>
      <c r="AO127" s="422"/>
      <c r="AP127" s="423"/>
      <c r="AQ127" s="594" t="s">
        <v>428</v>
      </c>
      <c r="AR127" s="595"/>
      <c r="AS127" s="595"/>
      <c r="AT127" s="595"/>
      <c r="AU127" s="595"/>
      <c r="AV127" s="595"/>
      <c r="AW127" s="595"/>
      <c r="AX127" s="596"/>
    </row>
    <row r="128" spans="1:50" ht="23.25" hidden="1" customHeight="1" x14ac:dyDescent="0.15">
      <c r="A128" s="445"/>
      <c r="B128" s="446"/>
      <c r="C128" s="446"/>
      <c r="D128" s="446"/>
      <c r="E128" s="446"/>
      <c r="F128" s="447"/>
      <c r="G128" s="396" t="s">
        <v>356</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355</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401</v>
      </c>
      <c r="B130" s="184"/>
      <c r="C130" s="183" t="s">
        <v>238</v>
      </c>
      <c r="D130" s="184"/>
      <c r="E130" s="168" t="s">
        <v>267</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386</v>
      </c>
      <c r="AF132" s="154"/>
      <c r="AG132" s="154"/>
      <c r="AH132" s="154"/>
      <c r="AI132" s="154" t="s">
        <v>406</v>
      </c>
      <c r="AJ132" s="154"/>
      <c r="AK132" s="154"/>
      <c r="AL132" s="154"/>
      <c r="AM132" s="154" t="s">
        <v>413</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386</v>
      </c>
      <c r="AF136" s="154"/>
      <c r="AG136" s="154"/>
      <c r="AH136" s="154"/>
      <c r="AI136" s="154" t="s">
        <v>384</v>
      </c>
      <c r="AJ136" s="154"/>
      <c r="AK136" s="154"/>
      <c r="AL136" s="154"/>
      <c r="AM136" s="154" t="s">
        <v>413</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386</v>
      </c>
      <c r="AF140" s="154"/>
      <c r="AG140" s="154"/>
      <c r="AH140" s="154"/>
      <c r="AI140" s="154" t="s">
        <v>384</v>
      </c>
      <c r="AJ140" s="154"/>
      <c r="AK140" s="154"/>
      <c r="AL140" s="154"/>
      <c r="AM140" s="154" t="s">
        <v>413</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386</v>
      </c>
      <c r="AF144" s="154"/>
      <c r="AG144" s="154"/>
      <c r="AH144" s="154"/>
      <c r="AI144" s="154" t="s">
        <v>384</v>
      </c>
      <c r="AJ144" s="154"/>
      <c r="AK144" s="154"/>
      <c r="AL144" s="154"/>
      <c r="AM144" s="154" t="s">
        <v>413</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386</v>
      </c>
      <c r="AF148" s="154"/>
      <c r="AG148" s="154"/>
      <c r="AH148" s="154"/>
      <c r="AI148" s="154" t="s">
        <v>384</v>
      </c>
      <c r="AJ148" s="154"/>
      <c r="AK148" s="154"/>
      <c r="AL148" s="154"/>
      <c r="AM148" s="154" t="s">
        <v>413</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593</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561</v>
      </c>
      <c r="AC154" s="141"/>
      <c r="AD154" s="141"/>
      <c r="AE154" s="146" t="s">
        <v>561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386</v>
      </c>
      <c r="AF192" s="154"/>
      <c r="AG192" s="154"/>
      <c r="AH192" s="154"/>
      <c r="AI192" s="154" t="s">
        <v>384</v>
      </c>
      <c r="AJ192" s="154"/>
      <c r="AK192" s="154"/>
      <c r="AL192" s="154"/>
      <c r="AM192" s="154" t="s">
        <v>413</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386</v>
      </c>
      <c r="AF196" s="154"/>
      <c r="AG196" s="154"/>
      <c r="AH196" s="154"/>
      <c r="AI196" s="154" t="s">
        <v>384</v>
      </c>
      <c r="AJ196" s="154"/>
      <c r="AK196" s="154"/>
      <c r="AL196" s="154"/>
      <c r="AM196" s="154" t="s">
        <v>413</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386</v>
      </c>
      <c r="AF200" s="154"/>
      <c r="AG200" s="154"/>
      <c r="AH200" s="154"/>
      <c r="AI200" s="154" t="s">
        <v>384</v>
      </c>
      <c r="AJ200" s="154"/>
      <c r="AK200" s="154"/>
      <c r="AL200" s="154"/>
      <c r="AM200" s="154" t="s">
        <v>413</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386</v>
      </c>
      <c r="AF204" s="154"/>
      <c r="AG204" s="154"/>
      <c r="AH204" s="154"/>
      <c r="AI204" s="154" t="s">
        <v>384</v>
      </c>
      <c r="AJ204" s="154"/>
      <c r="AK204" s="154"/>
      <c r="AL204" s="154"/>
      <c r="AM204" s="154" t="s">
        <v>413</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386</v>
      </c>
      <c r="AF208" s="154"/>
      <c r="AG208" s="154"/>
      <c r="AH208" s="154"/>
      <c r="AI208" s="154" t="s">
        <v>384</v>
      </c>
      <c r="AJ208" s="154"/>
      <c r="AK208" s="154"/>
      <c r="AL208" s="154"/>
      <c r="AM208" s="154" t="s">
        <v>413</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386</v>
      </c>
      <c r="AF252" s="154"/>
      <c r="AG252" s="154"/>
      <c r="AH252" s="154"/>
      <c r="AI252" s="154" t="s">
        <v>384</v>
      </c>
      <c r="AJ252" s="154"/>
      <c r="AK252" s="154"/>
      <c r="AL252" s="154"/>
      <c r="AM252" s="154" t="s">
        <v>413</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386</v>
      </c>
      <c r="AF256" s="154"/>
      <c r="AG256" s="154"/>
      <c r="AH256" s="154"/>
      <c r="AI256" s="154" t="s">
        <v>384</v>
      </c>
      <c r="AJ256" s="154"/>
      <c r="AK256" s="154"/>
      <c r="AL256" s="154"/>
      <c r="AM256" s="154" t="s">
        <v>413</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386</v>
      </c>
      <c r="AF260" s="154"/>
      <c r="AG260" s="154"/>
      <c r="AH260" s="154"/>
      <c r="AI260" s="154" t="s">
        <v>384</v>
      </c>
      <c r="AJ260" s="154"/>
      <c r="AK260" s="154"/>
      <c r="AL260" s="154"/>
      <c r="AM260" s="154" t="s">
        <v>413</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386</v>
      </c>
      <c r="AF264" s="154"/>
      <c r="AG264" s="154"/>
      <c r="AH264" s="154"/>
      <c r="AI264" s="154" t="s">
        <v>384</v>
      </c>
      <c r="AJ264" s="154"/>
      <c r="AK264" s="154"/>
      <c r="AL264" s="154"/>
      <c r="AM264" s="154" t="s">
        <v>413</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386</v>
      </c>
      <c r="AF268" s="154"/>
      <c r="AG268" s="154"/>
      <c r="AH268" s="154"/>
      <c r="AI268" s="154" t="s">
        <v>384</v>
      </c>
      <c r="AJ268" s="154"/>
      <c r="AK268" s="154"/>
      <c r="AL268" s="154"/>
      <c r="AM268" s="154" t="s">
        <v>413</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386</v>
      </c>
      <c r="AF312" s="154"/>
      <c r="AG312" s="154"/>
      <c r="AH312" s="154"/>
      <c r="AI312" s="154" t="s">
        <v>384</v>
      </c>
      <c r="AJ312" s="154"/>
      <c r="AK312" s="154"/>
      <c r="AL312" s="154"/>
      <c r="AM312" s="154" t="s">
        <v>413</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386</v>
      </c>
      <c r="AF316" s="154"/>
      <c r="AG316" s="154"/>
      <c r="AH316" s="154"/>
      <c r="AI316" s="154" t="s">
        <v>384</v>
      </c>
      <c r="AJ316" s="154"/>
      <c r="AK316" s="154"/>
      <c r="AL316" s="154"/>
      <c r="AM316" s="154" t="s">
        <v>413</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386</v>
      </c>
      <c r="AF320" s="154"/>
      <c r="AG320" s="154"/>
      <c r="AH320" s="154"/>
      <c r="AI320" s="154" t="s">
        <v>384</v>
      </c>
      <c r="AJ320" s="154"/>
      <c r="AK320" s="154"/>
      <c r="AL320" s="154"/>
      <c r="AM320" s="154" t="s">
        <v>413</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386</v>
      </c>
      <c r="AF324" s="154"/>
      <c r="AG324" s="154"/>
      <c r="AH324" s="154"/>
      <c r="AI324" s="154" t="s">
        <v>384</v>
      </c>
      <c r="AJ324" s="154"/>
      <c r="AK324" s="154"/>
      <c r="AL324" s="154"/>
      <c r="AM324" s="154" t="s">
        <v>413</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386</v>
      </c>
      <c r="AF328" s="154"/>
      <c r="AG328" s="154"/>
      <c r="AH328" s="154"/>
      <c r="AI328" s="154" t="s">
        <v>384</v>
      </c>
      <c r="AJ328" s="154"/>
      <c r="AK328" s="154"/>
      <c r="AL328" s="154"/>
      <c r="AM328" s="154" t="s">
        <v>413</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386</v>
      </c>
      <c r="AF372" s="154"/>
      <c r="AG372" s="154"/>
      <c r="AH372" s="154"/>
      <c r="AI372" s="154" t="s">
        <v>384</v>
      </c>
      <c r="AJ372" s="154"/>
      <c r="AK372" s="154"/>
      <c r="AL372" s="154"/>
      <c r="AM372" s="154" t="s">
        <v>413</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386</v>
      </c>
      <c r="AF376" s="154"/>
      <c r="AG376" s="154"/>
      <c r="AH376" s="154"/>
      <c r="AI376" s="154" t="s">
        <v>384</v>
      </c>
      <c r="AJ376" s="154"/>
      <c r="AK376" s="154"/>
      <c r="AL376" s="154"/>
      <c r="AM376" s="154" t="s">
        <v>413</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386</v>
      </c>
      <c r="AF380" s="154"/>
      <c r="AG380" s="154"/>
      <c r="AH380" s="154"/>
      <c r="AI380" s="154" t="s">
        <v>384</v>
      </c>
      <c r="AJ380" s="154"/>
      <c r="AK380" s="154"/>
      <c r="AL380" s="154"/>
      <c r="AM380" s="154" t="s">
        <v>413</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386</v>
      </c>
      <c r="AF384" s="154"/>
      <c r="AG384" s="154"/>
      <c r="AH384" s="154"/>
      <c r="AI384" s="154" t="s">
        <v>384</v>
      </c>
      <c r="AJ384" s="154"/>
      <c r="AK384" s="154"/>
      <c r="AL384" s="154"/>
      <c r="AM384" s="154" t="s">
        <v>413</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386</v>
      </c>
      <c r="AF388" s="154"/>
      <c r="AG388" s="154"/>
      <c r="AH388" s="154"/>
      <c r="AI388" s="154" t="s">
        <v>384</v>
      </c>
      <c r="AJ388" s="154"/>
      <c r="AK388" s="154"/>
      <c r="AL388" s="154"/>
      <c r="AM388" s="154" t="s">
        <v>413</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416</v>
      </c>
      <c r="D430" s="934"/>
      <c r="E430" s="173" t="s">
        <v>394</v>
      </c>
      <c r="F430" s="901"/>
      <c r="G430" s="902" t="s">
        <v>254</v>
      </c>
      <c r="H430" s="122"/>
      <c r="I430" s="122"/>
      <c r="J430" s="903" t="s">
        <v>560</v>
      </c>
      <c r="K430" s="904"/>
      <c r="L430" s="904"/>
      <c r="M430" s="904"/>
      <c r="N430" s="904"/>
      <c r="O430" s="904"/>
      <c r="P430" s="904"/>
      <c r="Q430" s="904"/>
      <c r="R430" s="904"/>
      <c r="S430" s="904"/>
      <c r="T430" s="905"/>
      <c r="U430" s="591" t="s">
        <v>561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407</v>
      </c>
      <c r="AJ431" s="338"/>
      <c r="AK431" s="338"/>
      <c r="AL431" s="158"/>
      <c r="AM431" s="338" t="s">
        <v>420</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561</v>
      </c>
      <c r="AF432" s="199"/>
      <c r="AG432" s="132" t="s">
        <v>235</v>
      </c>
      <c r="AH432" s="133"/>
      <c r="AI432" s="155"/>
      <c r="AJ432" s="155"/>
      <c r="AK432" s="155"/>
      <c r="AL432" s="153"/>
      <c r="AM432" s="155"/>
      <c r="AN432" s="155"/>
      <c r="AO432" s="155"/>
      <c r="AP432" s="153"/>
      <c r="AQ432" s="593" t="s">
        <v>561</v>
      </c>
      <c r="AR432" s="199"/>
      <c r="AS432" s="132" t="s">
        <v>235</v>
      </c>
      <c r="AT432" s="133"/>
      <c r="AU432" s="199" t="s">
        <v>561</v>
      </c>
      <c r="AV432" s="199"/>
      <c r="AW432" s="132" t="s">
        <v>181</v>
      </c>
      <c r="AX432" s="194"/>
    </row>
    <row r="433" spans="1:50" ht="23.25" customHeight="1" x14ac:dyDescent="0.15">
      <c r="A433" s="188"/>
      <c r="B433" s="185"/>
      <c r="C433" s="179"/>
      <c r="D433" s="185"/>
      <c r="E433" s="341"/>
      <c r="F433" s="342"/>
      <c r="G433" s="103" t="s">
        <v>561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560</v>
      </c>
      <c r="AC433" s="212"/>
      <c r="AD433" s="212"/>
      <c r="AE433" s="339" t="s">
        <v>560</v>
      </c>
      <c r="AF433" s="206"/>
      <c r="AG433" s="206"/>
      <c r="AH433" s="206"/>
      <c r="AI433" s="339" t="s">
        <v>560</v>
      </c>
      <c r="AJ433" s="206"/>
      <c r="AK433" s="206"/>
      <c r="AL433" s="206"/>
      <c r="AM433" s="339" t="s">
        <v>560</v>
      </c>
      <c r="AN433" s="206"/>
      <c r="AO433" s="206"/>
      <c r="AP433" s="340"/>
      <c r="AQ433" s="339" t="s">
        <v>560</v>
      </c>
      <c r="AR433" s="206"/>
      <c r="AS433" s="206"/>
      <c r="AT433" s="340"/>
      <c r="AU433" s="206" t="s">
        <v>560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560</v>
      </c>
      <c r="AC434" s="204"/>
      <c r="AD434" s="204"/>
      <c r="AE434" s="339" t="s">
        <v>560</v>
      </c>
      <c r="AF434" s="206"/>
      <c r="AG434" s="206"/>
      <c r="AH434" s="340"/>
      <c r="AI434" s="339" t="s">
        <v>560</v>
      </c>
      <c r="AJ434" s="206"/>
      <c r="AK434" s="206"/>
      <c r="AL434" s="206"/>
      <c r="AM434" s="339" t="s">
        <v>560</v>
      </c>
      <c r="AN434" s="206"/>
      <c r="AO434" s="206"/>
      <c r="AP434" s="340"/>
      <c r="AQ434" s="339" t="s">
        <v>560</v>
      </c>
      <c r="AR434" s="206"/>
      <c r="AS434" s="206"/>
      <c r="AT434" s="340"/>
      <c r="AU434" s="206" t="s">
        <v>560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39" t="s">
        <v>560</v>
      </c>
      <c r="AF435" s="206"/>
      <c r="AG435" s="206"/>
      <c r="AH435" s="340"/>
      <c r="AI435" s="339" t="s">
        <v>560</v>
      </c>
      <c r="AJ435" s="206"/>
      <c r="AK435" s="206"/>
      <c r="AL435" s="206"/>
      <c r="AM435" s="339" t="s">
        <v>560</v>
      </c>
      <c r="AN435" s="206"/>
      <c r="AO435" s="206"/>
      <c r="AP435" s="340"/>
      <c r="AQ435" s="339" t="s">
        <v>560</v>
      </c>
      <c r="AR435" s="206"/>
      <c r="AS435" s="206"/>
      <c r="AT435" s="340"/>
      <c r="AU435" s="206" t="s">
        <v>560</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407</v>
      </c>
      <c r="AJ436" s="338"/>
      <c r="AK436" s="338"/>
      <c r="AL436" s="158"/>
      <c r="AM436" s="338" t="s">
        <v>420</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3"/>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407</v>
      </c>
      <c r="AJ441" s="338"/>
      <c r="AK441" s="338"/>
      <c r="AL441" s="158"/>
      <c r="AM441" s="338" t="s">
        <v>420</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3"/>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407</v>
      </c>
      <c r="AJ446" s="338"/>
      <c r="AK446" s="338"/>
      <c r="AL446" s="158"/>
      <c r="AM446" s="338" t="s">
        <v>420</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3"/>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407</v>
      </c>
      <c r="AJ451" s="338"/>
      <c r="AK451" s="338"/>
      <c r="AL451" s="158"/>
      <c r="AM451" s="338" t="s">
        <v>420</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3"/>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407</v>
      </c>
      <c r="AJ456" s="338"/>
      <c r="AK456" s="338"/>
      <c r="AL456" s="158"/>
      <c r="AM456" s="338" t="s">
        <v>420</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561</v>
      </c>
      <c r="AF457" s="199"/>
      <c r="AG457" s="132" t="s">
        <v>235</v>
      </c>
      <c r="AH457" s="133"/>
      <c r="AI457" s="155"/>
      <c r="AJ457" s="155"/>
      <c r="AK457" s="155"/>
      <c r="AL457" s="153"/>
      <c r="AM457" s="155"/>
      <c r="AN457" s="155"/>
      <c r="AO457" s="155"/>
      <c r="AP457" s="153"/>
      <c r="AQ457" s="593" t="s">
        <v>561</v>
      </c>
      <c r="AR457" s="199"/>
      <c r="AS457" s="132" t="s">
        <v>235</v>
      </c>
      <c r="AT457" s="133"/>
      <c r="AU457" s="199" t="s">
        <v>561</v>
      </c>
      <c r="AV457" s="199"/>
      <c r="AW457" s="132" t="s">
        <v>181</v>
      </c>
      <c r="AX457" s="194"/>
    </row>
    <row r="458" spans="1:50" ht="23.25" customHeight="1" x14ac:dyDescent="0.15">
      <c r="A458" s="188"/>
      <c r="B458" s="185"/>
      <c r="C458" s="179"/>
      <c r="D458" s="185"/>
      <c r="E458" s="341"/>
      <c r="F458" s="342"/>
      <c r="G458" s="103" t="s">
        <v>561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560</v>
      </c>
      <c r="AC458" s="212"/>
      <c r="AD458" s="212"/>
      <c r="AE458" s="339" t="s">
        <v>560</v>
      </c>
      <c r="AF458" s="206"/>
      <c r="AG458" s="206"/>
      <c r="AH458" s="206"/>
      <c r="AI458" s="339" t="s">
        <v>560</v>
      </c>
      <c r="AJ458" s="206"/>
      <c r="AK458" s="206"/>
      <c r="AL458" s="206"/>
      <c r="AM458" s="339" t="s">
        <v>560</v>
      </c>
      <c r="AN458" s="206"/>
      <c r="AO458" s="206"/>
      <c r="AP458" s="340"/>
      <c r="AQ458" s="339" t="s">
        <v>560</v>
      </c>
      <c r="AR458" s="206"/>
      <c r="AS458" s="206"/>
      <c r="AT458" s="340"/>
      <c r="AU458" s="206" t="s">
        <v>560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560</v>
      </c>
      <c r="AC459" s="204"/>
      <c r="AD459" s="204"/>
      <c r="AE459" s="339" t="s">
        <v>560</v>
      </c>
      <c r="AF459" s="206"/>
      <c r="AG459" s="206"/>
      <c r="AH459" s="340"/>
      <c r="AI459" s="339" t="s">
        <v>560</v>
      </c>
      <c r="AJ459" s="206"/>
      <c r="AK459" s="206"/>
      <c r="AL459" s="206"/>
      <c r="AM459" s="339" t="s">
        <v>560</v>
      </c>
      <c r="AN459" s="206"/>
      <c r="AO459" s="206"/>
      <c r="AP459" s="340"/>
      <c r="AQ459" s="339" t="s">
        <v>560</v>
      </c>
      <c r="AR459" s="206"/>
      <c r="AS459" s="206"/>
      <c r="AT459" s="340"/>
      <c r="AU459" s="206" t="s">
        <v>560</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39" t="s">
        <v>560</v>
      </c>
      <c r="AF460" s="206"/>
      <c r="AG460" s="206"/>
      <c r="AH460" s="340"/>
      <c r="AI460" s="339" t="s">
        <v>560</v>
      </c>
      <c r="AJ460" s="206"/>
      <c r="AK460" s="206"/>
      <c r="AL460" s="206"/>
      <c r="AM460" s="339" t="s">
        <v>560</v>
      </c>
      <c r="AN460" s="206"/>
      <c r="AO460" s="206"/>
      <c r="AP460" s="340"/>
      <c r="AQ460" s="339" t="s">
        <v>560</v>
      </c>
      <c r="AR460" s="206"/>
      <c r="AS460" s="206"/>
      <c r="AT460" s="340"/>
      <c r="AU460" s="206" t="s">
        <v>560</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407</v>
      </c>
      <c r="AJ461" s="338"/>
      <c r="AK461" s="338"/>
      <c r="AL461" s="158"/>
      <c r="AM461" s="338" t="s">
        <v>420</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3"/>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407</v>
      </c>
      <c r="AJ466" s="338"/>
      <c r="AK466" s="338"/>
      <c r="AL466" s="158"/>
      <c r="AM466" s="338" t="s">
        <v>420</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3"/>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407</v>
      </c>
      <c r="AJ471" s="338"/>
      <c r="AK471" s="338"/>
      <c r="AL471" s="158"/>
      <c r="AM471" s="338" t="s">
        <v>420</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3"/>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407</v>
      </c>
      <c r="AJ476" s="338"/>
      <c r="AK476" s="338"/>
      <c r="AL476" s="158"/>
      <c r="AM476" s="338" t="s">
        <v>420</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3"/>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398</v>
      </c>
      <c r="F484" s="174"/>
      <c r="G484" s="902" t="s">
        <v>254</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407</v>
      </c>
      <c r="AJ485" s="338"/>
      <c r="AK485" s="338"/>
      <c r="AL485" s="158"/>
      <c r="AM485" s="338" t="s">
        <v>420</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3"/>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407</v>
      </c>
      <c r="AJ490" s="338"/>
      <c r="AK490" s="338"/>
      <c r="AL490" s="158"/>
      <c r="AM490" s="338" t="s">
        <v>420</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3"/>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407</v>
      </c>
      <c r="AJ495" s="338"/>
      <c r="AK495" s="338"/>
      <c r="AL495" s="158"/>
      <c r="AM495" s="338" t="s">
        <v>420</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3"/>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407</v>
      </c>
      <c r="AJ500" s="338"/>
      <c r="AK500" s="338"/>
      <c r="AL500" s="158"/>
      <c r="AM500" s="338" t="s">
        <v>420</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3"/>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407</v>
      </c>
      <c r="AJ505" s="338"/>
      <c r="AK505" s="338"/>
      <c r="AL505" s="158"/>
      <c r="AM505" s="338" t="s">
        <v>420</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3"/>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407</v>
      </c>
      <c r="AJ510" s="338"/>
      <c r="AK510" s="338"/>
      <c r="AL510" s="158"/>
      <c r="AM510" s="338" t="s">
        <v>420</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3"/>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407</v>
      </c>
      <c r="AJ515" s="338"/>
      <c r="AK515" s="338"/>
      <c r="AL515" s="158"/>
      <c r="AM515" s="338" t="s">
        <v>420</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3"/>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407</v>
      </c>
      <c r="AJ520" s="338"/>
      <c r="AK520" s="338"/>
      <c r="AL520" s="158"/>
      <c r="AM520" s="338" t="s">
        <v>420</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3"/>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407</v>
      </c>
      <c r="AJ525" s="338"/>
      <c r="AK525" s="338"/>
      <c r="AL525" s="158"/>
      <c r="AM525" s="338" t="s">
        <v>420</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3"/>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407</v>
      </c>
      <c r="AJ530" s="338"/>
      <c r="AK530" s="338"/>
      <c r="AL530" s="158"/>
      <c r="AM530" s="338" t="s">
        <v>420</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3"/>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399</v>
      </c>
      <c r="F538" s="174"/>
      <c r="G538" s="902" t="s">
        <v>254</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407</v>
      </c>
      <c r="AJ539" s="338"/>
      <c r="AK539" s="338"/>
      <c r="AL539" s="158"/>
      <c r="AM539" s="338" t="s">
        <v>420</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3"/>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407</v>
      </c>
      <c r="AJ544" s="338"/>
      <c r="AK544" s="338"/>
      <c r="AL544" s="158"/>
      <c r="AM544" s="338" t="s">
        <v>420</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3"/>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407</v>
      </c>
      <c r="AJ549" s="338"/>
      <c r="AK549" s="338"/>
      <c r="AL549" s="158"/>
      <c r="AM549" s="338" t="s">
        <v>420</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3"/>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407</v>
      </c>
      <c r="AJ554" s="338"/>
      <c r="AK554" s="338"/>
      <c r="AL554" s="158"/>
      <c r="AM554" s="338" t="s">
        <v>420</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3"/>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407</v>
      </c>
      <c r="AJ559" s="338"/>
      <c r="AK559" s="338"/>
      <c r="AL559" s="158"/>
      <c r="AM559" s="338" t="s">
        <v>420</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3"/>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407</v>
      </c>
      <c r="AJ564" s="338"/>
      <c r="AK564" s="338"/>
      <c r="AL564" s="158"/>
      <c r="AM564" s="338" t="s">
        <v>420</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3"/>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407</v>
      </c>
      <c r="AJ569" s="338"/>
      <c r="AK569" s="338"/>
      <c r="AL569" s="158"/>
      <c r="AM569" s="338" t="s">
        <v>420</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3"/>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407</v>
      </c>
      <c r="AJ574" s="338"/>
      <c r="AK574" s="338"/>
      <c r="AL574" s="158"/>
      <c r="AM574" s="338" t="s">
        <v>420</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3"/>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407</v>
      </c>
      <c r="AJ579" s="338"/>
      <c r="AK579" s="338"/>
      <c r="AL579" s="158"/>
      <c r="AM579" s="338" t="s">
        <v>420</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3"/>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407</v>
      </c>
      <c r="AJ584" s="338"/>
      <c r="AK584" s="338"/>
      <c r="AL584" s="158"/>
      <c r="AM584" s="338" t="s">
        <v>420</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3"/>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398</v>
      </c>
      <c r="F592" s="174"/>
      <c r="G592" s="902" t="s">
        <v>254</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407</v>
      </c>
      <c r="AJ593" s="338"/>
      <c r="AK593" s="338"/>
      <c r="AL593" s="158"/>
      <c r="AM593" s="338" t="s">
        <v>420</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3"/>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407</v>
      </c>
      <c r="AJ598" s="338"/>
      <c r="AK598" s="338"/>
      <c r="AL598" s="158"/>
      <c r="AM598" s="338" t="s">
        <v>420</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3"/>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407</v>
      </c>
      <c r="AJ603" s="338"/>
      <c r="AK603" s="338"/>
      <c r="AL603" s="158"/>
      <c r="AM603" s="338" t="s">
        <v>420</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3"/>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407</v>
      </c>
      <c r="AJ608" s="338"/>
      <c r="AK608" s="338"/>
      <c r="AL608" s="158"/>
      <c r="AM608" s="338" t="s">
        <v>420</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3"/>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407</v>
      </c>
      <c r="AJ613" s="338"/>
      <c r="AK613" s="338"/>
      <c r="AL613" s="158"/>
      <c r="AM613" s="338" t="s">
        <v>420</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3"/>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407</v>
      </c>
      <c r="AJ618" s="338"/>
      <c r="AK618" s="338"/>
      <c r="AL618" s="158"/>
      <c r="AM618" s="338" t="s">
        <v>420</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3"/>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407</v>
      </c>
      <c r="AJ623" s="338"/>
      <c r="AK623" s="338"/>
      <c r="AL623" s="158"/>
      <c r="AM623" s="338" t="s">
        <v>420</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3"/>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407</v>
      </c>
      <c r="AJ628" s="338"/>
      <c r="AK628" s="338"/>
      <c r="AL628" s="158"/>
      <c r="AM628" s="338" t="s">
        <v>420</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3"/>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407</v>
      </c>
      <c r="AJ633" s="338"/>
      <c r="AK633" s="338"/>
      <c r="AL633" s="158"/>
      <c r="AM633" s="338" t="s">
        <v>420</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3"/>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407</v>
      </c>
      <c r="AJ638" s="338"/>
      <c r="AK638" s="338"/>
      <c r="AL638" s="158"/>
      <c r="AM638" s="338" t="s">
        <v>420</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3"/>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399</v>
      </c>
      <c r="F646" s="174"/>
      <c r="G646" s="902" t="s">
        <v>254</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407</v>
      </c>
      <c r="AJ647" s="338"/>
      <c r="AK647" s="338"/>
      <c r="AL647" s="158"/>
      <c r="AM647" s="338" t="s">
        <v>420</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3"/>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407</v>
      </c>
      <c r="AJ652" s="338"/>
      <c r="AK652" s="338"/>
      <c r="AL652" s="158"/>
      <c r="AM652" s="338" t="s">
        <v>420</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3"/>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407</v>
      </c>
      <c r="AJ657" s="338"/>
      <c r="AK657" s="338"/>
      <c r="AL657" s="158"/>
      <c r="AM657" s="338" t="s">
        <v>420</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3"/>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407</v>
      </c>
      <c r="AJ662" s="338"/>
      <c r="AK662" s="338"/>
      <c r="AL662" s="158"/>
      <c r="AM662" s="338" t="s">
        <v>420</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3"/>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407</v>
      </c>
      <c r="AJ667" s="338"/>
      <c r="AK667" s="338"/>
      <c r="AL667" s="158"/>
      <c r="AM667" s="338" t="s">
        <v>420</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3"/>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407</v>
      </c>
      <c r="AJ672" s="338"/>
      <c r="AK672" s="338"/>
      <c r="AL672" s="158"/>
      <c r="AM672" s="338" t="s">
        <v>420</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3"/>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407</v>
      </c>
      <c r="AJ677" s="338"/>
      <c r="AK677" s="338"/>
      <c r="AL677" s="158"/>
      <c r="AM677" s="338" t="s">
        <v>420</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3"/>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407</v>
      </c>
      <c r="AJ682" s="338"/>
      <c r="AK682" s="338"/>
      <c r="AL682" s="158"/>
      <c r="AM682" s="338" t="s">
        <v>420</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3"/>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407</v>
      </c>
      <c r="AJ687" s="338"/>
      <c r="AK687" s="338"/>
      <c r="AL687" s="158"/>
      <c r="AM687" s="338" t="s">
        <v>420</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3"/>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407</v>
      </c>
      <c r="AJ692" s="338"/>
      <c r="AK692" s="338"/>
      <c r="AL692" s="158"/>
      <c r="AM692" s="338" t="s">
        <v>420</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3"/>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120"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557</v>
      </c>
      <c r="AE702" s="345"/>
      <c r="AF702" s="345"/>
      <c r="AG702" s="388" t="s">
        <v>596</v>
      </c>
      <c r="AH702" s="389"/>
      <c r="AI702" s="389"/>
      <c r="AJ702" s="389"/>
      <c r="AK702" s="389"/>
      <c r="AL702" s="389"/>
      <c r="AM702" s="389"/>
      <c r="AN702" s="389"/>
      <c r="AO702" s="389"/>
      <c r="AP702" s="389"/>
      <c r="AQ702" s="389"/>
      <c r="AR702" s="389"/>
      <c r="AS702" s="389"/>
      <c r="AT702" s="389"/>
      <c r="AU702" s="389"/>
      <c r="AV702" s="389"/>
      <c r="AW702" s="389"/>
      <c r="AX702" s="390"/>
    </row>
    <row r="703" spans="1:50" ht="12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557</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120"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557</v>
      </c>
      <c r="AE705" s="718"/>
      <c r="AF705" s="718"/>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375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600</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50.1"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557</v>
      </c>
      <c r="AE708" s="608"/>
      <c r="AF708" s="608"/>
      <c r="AG708" s="745" t="s">
        <v>601</v>
      </c>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557</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50.1"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557</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69.9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557</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50.1" customHeight="1" x14ac:dyDescent="0.15">
      <c r="A712" s="645"/>
      <c r="B712" s="647"/>
      <c r="C712" s="394" t="s">
        <v>343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605</v>
      </c>
      <c r="AE712" s="786"/>
      <c r="AF712" s="786"/>
      <c r="AG712" s="813" t="s">
        <v>560</v>
      </c>
      <c r="AH712" s="814"/>
      <c r="AI712" s="814"/>
      <c r="AJ712" s="814"/>
      <c r="AK712" s="814"/>
      <c r="AL712" s="814"/>
      <c r="AM712" s="814"/>
      <c r="AN712" s="814"/>
      <c r="AO712" s="814"/>
      <c r="AP712" s="814"/>
      <c r="AQ712" s="814"/>
      <c r="AR712" s="814"/>
      <c r="AS712" s="814"/>
      <c r="AT712" s="814"/>
      <c r="AU712" s="814"/>
      <c r="AV712" s="814"/>
      <c r="AW712" s="814"/>
      <c r="AX712" s="815"/>
    </row>
    <row r="713" spans="1:50" ht="50.1" customHeight="1" x14ac:dyDescent="0.15">
      <c r="A713" s="645"/>
      <c r="B713" s="647"/>
      <c r="C713" s="984" t="s">
        <v>344</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605</v>
      </c>
      <c r="AE713" s="327"/>
      <c r="AF713" s="666"/>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0.1" customHeight="1" x14ac:dyDescent="0.15">
      <c r="A714" s="648"/>
      <c r="B714" s="649"/>
      <c r="C714" s="650" t="s">
        <v>321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557</v>
      </c>
      <c r="AE714" s="811"/>
      <c r="AF714" s="812"/>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69.95" customHeight="1" x14ac:dyDescent="0.15">
      <c r="A715" s="643" t="s">
        <v>40</v>
      </c>
      <c r="B715" s="787"/>
      <c r="C715" s="788" t="s">
        <v>322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557</v>
      </c>
      <c r="AE715" s="608"/>
      <c r="AF715" s="659"/>
      <c r="AG715" s="745" t="s">
        <v>607</v>
      </c>
      <c r="AH715" s="746"/>
      <c r="AI715" s="746"/>
      <c r="AJ715" s="746"/>
      <c r="AK715" s="746"/>
      <c r="AL715" s="746"/>
      <c r="AM715" s="746"/>
      <c r="AN715" s="746"/>
      <c r="AO715" s="746"/>
      <c r="AP715" s="746"/>
      <c r="AQ715" s="746"/>
      <c r="AR715" s="746"/>
      <c r="AS715" s="746"/>
      <c r="AT715" s="746"/>
      <c r="AU715" s="746"/>
      <c r="AV715" s="746"/>
      <c r="AW715" s="746"/>
      <c r="AX715" s="747"/>
    </row>
    <row r="716" spans="1:50" ht="50.1"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557</v>
      </c>
      <c r="AE716" s="630"/>
      <c r="AF716" s="630"/>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50.1" customHeight="1" x14ac:dyDescent="0.15">
      <c r="A717" s="645"/>
      <c r="B717" s="647"/>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557</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69.9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557</v>
      </c>
      <c r="AE718" s="327"/>
      <c r="AF718" s="327"/>
      <c r="AG718" s="126" t="s">
        <v>632</v>
      </c>
      <c r="AH718" s="110"/>
      <c r="AI718" s="110"/>
      <c r="AJ718" s="110"/>
      <c r="AK718" s="110"/>
      <c r="AL718" s="110"/>
      <c r="AM718" s="110"/>
      <c r="AN718" s="110"/>
      <c r="AO718" s="110"/>
      <c r="AP718" s="110"/>
      <c r="AQ718" s="110"/>
      <c r="AR718" s="110"/>
      <c r="AS718" s="110"/>
      <c r="AT718" s="110"/>
      <c r="AU718" s="110"/>
      <c r="AV718" s="110"/>
      <c r="AW718" s="110"/>
      <c r="AX718" s="127"/>
    </row>
    <row r="719" spans="1:50" ht="58.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605</v>
      </c>
      <c r="AE719" s="608"/>
      <c r="AF719" s="608"/>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t="s">
        <v>698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5"/>
      <c r="C726" s="818" t="s">
        <v>53</v>
      </c>
      <c r="D726" s="840"/>
      <c r="E726" s="840"/>
      <c r="F726" s="841"/>
      <c r="G726" s="580" t="s">
        <v>698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6"/>
      <c r="B727" s="807"/>
      <c r="C727" s="751" t="s">
        <v>57</v>
      </c>
      <c r="D727" s="752"/>
      <c r="E727" s="752"/>
      <c r="F727" s="753"/>
      <c r="G727" s="578" t="s">
        <v>698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7" t="s">
        <v>698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c r="B731" s="803"/>
      <c r="C731" s="803"/>
      <c r="D731" s="803"/>
      <c r="E731" s="804"/>
      <c r="F731" s="732" t="s">
        <v>698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6"/>
      <c r="B733" s="677"/>
      <c r="C733" s="677"/>
      <c r="D733" s="677"/>
      <c r="E733" s="678"/>
      <c r="F733" s="640" t="s">
        <v>698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349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397</v>
      </c>
      <c r="B737" s="209"/>
      <c r="C737" s="209"/>
      <c r="D737" s="210"/>
      <c r="E737" s="1004" t="s">
        <v>561</v>
      </c>
      <c r="F737" s="992"/>
      <c r="G737" s="992"/>
      <c r="H737" s="992"/>
      <c r="I737" s="992"/>
      <c r="J737" s="992"/>
      <c r="K737" s="992"/>
      <c r="L737" s="992"/>
      <c r="M737" s="992"/>
      <c r="N737" s="364" t="s">
        <v>392</v>
      </c>
      <c r="O737" s="364"/>
      <c r="P737" s="364"/>
      <c r="Q737" s="364"/>
      <c r="R737" s="1004" t="s">
        <v>611</v>
      </c>
      <c r="S737" s="992"/>
      <c r="T737" s="992"/>
      <c r="U737" s="992"/>
      <c r="V737" s="992"/>
      <c r="W737" s="992"/>
      <c r="X737" s="992"/>
      <c r="Y737" s="992"/>
      <c r="Z737" s="992"/>
      <c r="AA737" s="364" t="s">
        <v>391</v>
      </c>
      <c r="AB737" s="364"/>
      <c r="AC737" s="364"/>
      <c r="AD737" s="364"/>
      <c r="AE737" s="1004" t="s">
        <v>612</v>
      </c>
      <c r="AF737" s="992"/>
      <c r="AG737" s="992"/>
      <c r="AH737" s="992"/>
      <c r="AI737" s="992"/>
      <c r="AJ737" s="992"/>
      <c r="AK737" s="992"/>
      <c r="AL737" s="992"/>
      <c r="AM737" s="992"/>
      <c r="AN737" s="364" t="s">
        <v>390</v>
      </c>
      <c r="AO737" s="364"/>
      <c r="AP737" s="364"/>
      <c r="AQ737" s="364"/>
      <c r="AR737" s="998" t="s">
        <v>613</v>
      </c>
      <c r="AS737" s="999"/>
      <c r="AT737" s="999"/>
      <c r="AU737" s="999"/>
      <c r="AV737" s="999"/>
      <c r="AW737" s="999"/>
      <c r="AX737" s="1000"/>
      <c r="AY737" s="88"/>
      <c r="AZ737" s="88"/>
    </row>
    <row r="738" spans="1:52" ht="24.75" customHeight="1" x14ac:dyDescent="0.15">
      <c r="A738" s="991" t="s">
        <v>389</v>
      </c>
      <c r="B738" s="209"/>
      <c r="C738" s="209"/>
      <c r="D738" s="210"/>
      <c r="E738" s="1004" t="s">
        <v>614</v>
      </c>
      <c r="F738" s="992"/>
      <c r="G738" s="992"/>
      <c r="H738" s="992"/>
      <c r="I738" s="992"/>
      <c r="J738" s="992"/>
      <c r="K738" s="992"/>
      <c r="L738" s="992"/>
      <c r="M738" s="992"/>
      <c r="N738" s="364" t="s">
        <v>388</v>
      </c>
      <c r="O738" s="364"/>
      <c r="P738" s="364"/>
      <c r="Q738" s="364"/>
      <c r="R738" s="992" t="s">
        <v>615</v>
      </c>
      <c r="S738" s="992"/>
      <c r="T738" s="992"/>
      <c r="U738" s="992"/>
      <c r="V738" s="992"/>
      <c r="W738" s="992"/>
      <c r="X738" s="992"/>
      <c r="Y738" s="992"/>
      <c r="Z738" s="992"/>
      <c r="AA738" s="364" t="s">
        <v>387</v>
      </c>
      <c r="AB738" s="364"/>
      <c r="AC738" s="364"/>
      <c r="AD738" s="364"/>
      <c r="AE738" s="1004" t="s">
        <v>616</v>
      </c>
      <c r="AF738" s="992"/>
      <c r="AG738" s="992"/>
      <c r="AH738" s="992"/>
      <c r="AI738" s="992"/>
      <c r="AJ738" s="992"/>
      <c r="AK738" s="992"/>
      <c r="AL738" s="992"/>
      <c r="AM738" s="992"/>
      <c r="AN738" s="364" t="s">
        <v>386</v>
      </c>
      <c r="AO738" s="364"/>
      <c r="AP738" s="364"/>
      <c r="AQ738" s="364"/>
      <c r="AR738" s="998" t="s">
        <v>617</v>
      </c>
      <c r="AS738" s="999"/>
      <c r="AT738" s="999"/>
      <c r="AU738" s="999"/>
      <c r="AV738" s="999"/>
      <c r="AW738" s="999"/>
      <c r="AX738" s="1000"/>
    </row>
    <row r="739" spans="1:52" ht="24.75" customHeight="1" x14ac:dyDescent="0.15">
      <c r="A739" s="991" t="s">
        <v>385</v>
      </c>
      <c r="B739" s="209"/>
      <c r="C739" s="209"/>
      <c r="D739" s="210"/>
      <c r="E739" s="992" t="s">
        <v>618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409</v>
      </c>
      <c r="B740" s="974"/>
      <c r="C740" s="974"/>
      <c r="D740" s="975"/>
      <c r="E740" s="976" t="s">
        <v>551</v>
      </c>
      <c r="F740" s="977"/>
      <c r="G740" s="977"/>
      <c r="H740" s="92" t="str">
        <f>IF(E740="", "", "(")</f>
        <v>(</v>
      </c>
      <c r="I740" s="977"/>
      <c r="J740" s="977"/>
      <c r="K740" s="92" t="str">
        <f>IF(OR(I740="　", I740=""), "", "-")</f>
        <v/>
      </c>
      <c r="L740" s="978">
        <v>187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378</v>
      </c>
      <c r="B741" s="618"/>
      <c r="C741" s="618"/>
      <c r="D741" s="618"/>
      <c r="E741" s="618"/>
      <c r="F741" s="619"/>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380</v>
      </c>
      <c r="B780" s="632"/>
      <c r="C780" s="632"/>
      <c r="D780" s="632"/>
      <c r="E780" s="632"/>
      <c r="F780" s="633"/>
      <c r="G780" s="598" t="s">
        <v>638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639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619</v>
      </c>
      <c r="H782" s="674"/>
      <c r="I782" s="674"/>
      <c r="J782" s="674"/>
      <c r="K782" s="675"/>
      <c r="L782" s="667" t="s">
        <v>622</v>
      </c>
      <c r="M782" s="668"/>
      <c r="N782" s="668"/>
      <c r="O782" s="668"/>
      <c r="P782" s="668"/>
      <c r="Q782" s="668"/>
      <c r="R782" s="668"/>
      <c r="S782" s="668"/>
      <c r="T782" s="668"/>
      <c r="U782" s="668"/>
      <c r="V782" s="668"/>
      <c r="W782" s="668"/>
      <c r="X782" s="669"/>
      <c r="Y782" s="391">
        <v>1871</v>
      </c>
      <c r="Z782" s="392"/>
      <c r="AA782" s="392"/>
      <c r="AB782" s="808"/>
      <c r="AC782" s="673" t="s">
        <v>640</v>
      </c>
      <c r="AD782" s="674"/>
      <c r="AE782" s="674"/>
      <c r="AF782" s="674"/>
      <c r="AG782" s="675"/>
      <c r="AH782" s="667" t="s">
        <v>641</v>
      </c>
      <c r="AI782" s="668"/>
      <c r="AJ782" s="668"/>
      <c r="AK782" s="668"/>
      <c r="AL782" s="668"/>
      <c r="AM782" s="668"/>
      <c r="AN782" s="668"/>
      <c r="AO782" s="668"/>
      <c r="AP782" s="668"/>
      <c r="AQ782" s="668"/>
      <c r="AR782" s="668"/>
      <c r="AS782" s="668"/>
      <c r="AT782" s="669"/>
      <c r="AU782" s="391">
        <v>17</v>
      </c>
      <c r="AV782" s="392"/>
      <c r="AW782" s="392"/>
      <c r="AX782" s="393"/>
    </row>
    <row r="783" spans="1:50" ht="24.75" customHeight="1" x14ac:dyDescent="0.15">
      <c r="A783" s="634"/>
      <c r="B783" s="635"/>
      <c r="C783" s="635"/>
      <c r="D783" s="635"/>
      <c r="E783" s="635"/>
      <c r="F783" s="636"/>
      <c r="G783" s="609" t="s">
        <v>620</v>
      </c>
      <c r="H783" s="610"/>
      <c r="I783" s="610"/>
      <c r="J783" s="610"/>
      <c r="K783" s="611"/>
      <c r="L783" s="601" t="s">
        <v>623</v>
      </c>
      <c r="M783" s="602"/>
      <c r="N783" s="602"/>
      <c r="O783" s="602"/>
      <c r="P783" s="602"/>
      <c r="Q783" s="602"/>
      <c r="R783" s="602"/>
      <c r="S783" s="602"/>
      <c r="T783" s="602"/>
      <c r="U783" s="602"/>
      <c r="V783" s="602"/>
      <c r="W783" s="602"/>
      <c r="X783" s="603"/>
      <c r="Y783" s="604">
        <v>9</v>
      </c>
      <c r="Z783" s="605"/>
      <c r="AA783" s="605"/>
      <c r="AB783" s="615"/>
      <c r="AC783" s="609" t="s">
        <v>698</v>
      </c>
      <c r="AD783" s="610"/>
      <c r="AE783" s="610"/>
      <c r="AF783" s="610"/>
      <c r="AG783" s="611"/>
      <c r="AH783" s="601" t="s">
        <v>698</v>
      </c>
      <c r="AI783" s="602"/>
      <c r="AJ783" s="602"/>
      <c r="AK783" s="602"/>
      <c r="AL783" s="602"/>
      <c r="AM783" s="602"/>
      <c r="AN783" s="602"/>
      <c r="AO783" s="602"/>
      <c r="AP783" s="602"/>
      <c r="AQ783" s="602"/>
      <c r="AR783" s="602"/>
      <c r="AS783" s="602"/>
      <c r="AT783" s="603"/>
      <c r="AU783" s="604" t="s">
        <v>698</v>
      </c>
      <c r="AV783" s="605"/>
      <c r="AW783" s="605"/>
      <c r="AX783" s="606"/>
    </row>
    <row r="784" spans="1:50" ht="24.75" customHeight="1" x14ac:dyDescent="0.15">
      <c r="A784" s="634"/>
      <c r="B784" s="635"/>
      <c r="C784" s="635"/>
      <c r="D784" s="635"/>
      <c r="E784" s="635"/>
      <c r="F784" s="636"/>
      <c r="G784" s="609" t="s">
        <v>621</v>
      </c>
      <c r="H784" s="610"/>
      <c r="I784" s="610"/>
      <c r="J784" s="610"/>
      <c r="K784" s="611"/>
      <c r="L784" s="601" t="s">
        <v>624</v>
      </c>
      <c r="M784" s="602"/>
      <c r="N784" s="602"/>
      <c r="O784" s="602"/>
      <c r="P784" s="602"/>
      <c r="Q784" s="602"/>
      <c r="R784" s="602"/>
      <c r="S784" s="602"/>
      <c r="T784" s="602"/>
      <c r="U784" s="602"/>
      <c r="V784" s="602"/>
      <c r="W784" s="602"/>
      <c r="X784" s="603"/>
      <c r="Y784" s="604">
        <v>21</v>
      </c>
      <c r="Z784" s="605"/>
      <c r="AA784" s="605"/>
      <c r="AB784" s="615"/>
      <c r="AC784" s="609" t="s">
        <v>698</v>
      </c>
      <c r="AD784" s="610"/>
      <c r="AE784" s="610"/>
      <c r="AF784" s="610"/>
      <c r="AG784" s="611"/>
      <c r="AH784" s="601" t="s">
        <v>698</v>
      </c>
      <c r="AI784" s="602"/>
      <c r="AJ784" s="602"/>
      <c r="AK784" s="602"/>
      <c r="AL784" s="602"/>
      <c r="AM784" s="602"/>
      <c r="AN784" s="602"/>
      <c r="AO784" s="602"/>
      <c r="AP784" s="602"/>
      <c r="AQ784" s="602"/>
      <c r="AR784" s="602"/>
      <c r="AS784" s="602"/>
      <c r="AT784" s="603"/>
      <c r="AU784" s="604" t="s">
        <v>698</v>
      </c>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1901</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17</v>
      </c>
      <c r="AV792" s="835"/>
      <c r="AW792" s="835"/>
      <c r="AX792" s="837"/>
    </row>
    <row r="793" spans="1:50" ht="24.75" customHeight="1" x14ac:dyDescent="0.15">
      <c r="A793" s="634"/>
      <c r="B793" s="635"/>
      <c r="C793" s="635"/>
      <c r="D793" s="635"/>
      <c r="E793" s="635"/>
      <c r="F793" s="636"/>
      <c r="G793" s="598" t="s">
        <v>657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658</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619</v>
      </c>
      <c r="H795" s="674"/>
      <c r="I795" s="674"/>
      <c r="J795" s="674"/>
      <c r="K795" s="675"/>
      <c r="L795" s="667" t="s">
        <v>622</v>
      </c>
      <c r="M795" s="668"/>
      <c r="N795" s="668"/>
      <c r="O795" s="668"/>
      <c r="P795" s="668"/>
      <c r="Q795" s="668"/>
      <c r="R795" s="668"/>
      <c r="S795" s="668"/>
      <c r="T795" s="668"/>
      <c r="U795" s="668"/>
      <c r="V795" s="668"/>
      <c r="W795" s="668"/>
      <c r="X795" s="669"/>
      <c r="Y795" s="391">
        <v>174</v>
      </c>
      <c r="Z795" s="392"/>
      <c r="AA795" s="392"/>
      <c r="AB795" s="808"/>
      <c r="AC795" s="673" t="s">
        <v>640</v>
      </c>
      <c r="AD795" s="674"/>
      <c r="AE795" s="674"/>
      <c r="AF795" s="674"/>
      <c r="AG795" s="675"/>
      <c r="AH795" s="667" t="s">
        <v>660</v>
      </c>
      <c r="AI795" s="668"/>
      <c r="AJ795" s="668"/>
      <c r="AK795" s="668"/>
      <c r="AL795" s="668"/>
      <c r="AM795" s="668"/>
      <c r="AN795" s="668"/>
      <c r="AO795" s="668"/>
      <c r="AP795" s="668"/>
      <c r="AQ795" s="668"/>
      <c r="AR795" s="668"/>
      <c r="AS795" s="668"/>
      <c r="AT795" s="669"/>
      <c r="AU795" s="391">
        <v>1.7</v>
      </c>
      <c r="AV795" s="392"/>
      <c r="AW795" s="392"/>
      <c r="AX795" s="393"/>
    </row>
    <row r="796" spans="1:50" ht="24.75" customHeight="1" x14ac:dyDescent="0.15">
      <c r="A796" s="634"/>
      <c r="B796" s="635"/>
      <c r="C796" s="635"/>
      <c r="D796" s="635"/>
      <c r="E796" s="635"/>
      <c r="F796" s="636"/>
      <c r="G796" s="609" t="s">
        <v>620</v>
      </c>
      <c r="H796" s="610"/>
      <c r="I796" s="610"/>
      <c r="J796" s="610"/>
      <c r="K796" s="611"/>
      <c r="L796" s="601" t="s">
        <v>623</v>
      </c>
      <c r="M796" s="602"/>
      <c r="N796" s="602"/>
      <c r="O796" s="602"/>
      <c r="P796" s="602"/>
      <c r="Q796" s="602"/>
      <c r="R796" s="602"/>
      <c r="S796" s="602"/>
      <c r="T796" s="602"/>
      <c r="U796" s="602"/>
      <c r="V796" s="602"/>
      <c r="W796" s="602"/>
      <c r="X796" s="603"/>
      <c r="Y796" s="604">
        <v>8</v>
      </c>
      <c r="Z796" s="605"/>
      <c r="AA796" s="605"/>
      <c r="AB796" s="615"/>
      <c r="AC796" s="609" t="s">
        <v>698</v>
      </c>
      <c r="AD796" s="610"/>
      <c r="AE796" s="610"/>
      <c r="AF796" s="610"/>
      <c r="AG796" s="611"/>
      <c r="AH796" s="601" t="s">
        <v>698</v>
      </c>
      <c r="AI796" s="602"/>
      <c r="AJ796" s="602"/>
      <c r="AK796" s="602"/>
      <c r="AL796" s="602"/>
      <c r="AM796" s="602"/>
      <c r="AN796" s="602"/>
      <c r="AO796" s="602"/>
      <c r="AP796" s="602"/>
      <c r="AQ796" s="602"/>
      <c r="AR796" s="602"/>
      <c r="AS796" s="602"/>
      <c r="AT796" s="603"/>
      <c r="AU796" s="604" t="s">
        <v>698</v>
      </c>
      <c r="AV796" s="605"/>
      <c r="AW796" s="605"/>
      <c r="AX796" s="606"/>
    </row>
    <row r="797" spans="1:50" ht="24.75" customHeight="1" x14ac:dyDescent="0.15">
      <c r="A797" s="634"/>
      <c r="B797" s="635"/>
      <c r="C797" s="635"/>
      <c r="D797" s="635"/>
      <c r="E797" s="635"/>
      <c r="F797" s="636"/>
      <c r="G797" s="609" t="s">
        <v>621</v>
      </c>
      <c r="H797" s="610"/>
      <c r="I797" s="610"/>
      <c r="J797" s="610"/>
      <c r="K797" s="611"/>
      <c r="L797" s="601" t="s">
        <v>624</v>
      </c>
      <c r="M797" s="602"/>
      <c r="N797" s="602"/>
      <c r="O797" s="602"/>
      <c r="P797" s="602"/>
      <c r="Q797" s="602"/>
      <c r="R797" s="602"/>
      <c r="S797" s="602"/>
      <c r="T797" s="602"/>
      <c r="U797" s="602"/>
      <c r="V797" s="602"/>
      <c r="W797" s="602"/>
      <c r="X797" s="603"/>
      <c r="Y797" s="604">
        <v>11</v>
      </c>
      <c r="Z797" s="605"/>
      <c r="AA797" s="605"/>
      <c r="AB797" s="615"/>
      <c r="AC797" s="609" t="s">
        <v>698</v>
      </c>
      <c r="AD797" s="610"/>
      <c r="AE797" s="610"/>
      <c r="AF797" s="610"/>
      <c r="AG797" s="611"/>
      <c r="AH797" s="601" t="s">
        <v>698</v>
      </c>
      <c r="AI797" s="602"/>
      <c r="AJ797" s="602"/>
      <c r="AK797" s="602"/>
      <c r="AL797" s="602"/>
      <c r="AM797" s="602"/>
      <c r="AN797" s="602"/>
      <c r="AO797" s="602"/>
      <c r="AP797" s="602"/>
      <c r="AQ797" s="602"/>
      <c r="AR797" s="602"/>
      <c r="AS797" s="602"/>
      <c r="AT797" s="603"/>
      <c r="AU797" s="604" t="s">
        <v>698</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193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1.7</v>
      </c>
      <c r="AV805" s="835"/>
      <c r="AW805" s="835"/>
      <c r="AX805" s="837"/>
    </row>
    <row r="806" spans="1:50" ht="24.75" customHeight="1" x14ac:dyDescent="0.15">
      <c r="A806" s="634"/>
      <c r="B806" s="635"/>
      <c r="C806" s="635"/>
      <c r="D806" s="635"/>
      <c r="E806" s="635"/>
      <c r="F806" s="636"/>
      <c r="G806" s="598" t="s">
        <v>672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673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t="s">
        <v>619</v>
      </c>
      <c r="H808" s="674"/>
      <c r="I808" s="674"/>
      <c r="J808" s="674"/>
      <c r="K808" s="675"/>
      <c r="L808" s="667" t="s">
        <v>622</v>
      </c>
      <c r="M808" s="668"/>
      <c r="N808" s="668"/>
      <c r="O808" s="668"/>
      <c r="P808" s="668"/>
      <c r="Q808" s="668"/>
      <c r="R808" s="668"/>
      <c r="S808" s="668"/>
      <c r="T808" s="668"/>
      <c r="U808" s="668"/>
      <c r="V808" s="668"/>
      <c r="W808" s="668"/>
      <c r="X808" s="669"/>
      <c r="Y808" s="391">
        <v>1987</v>
      </c>
      <c r="Z808" s="392"/>
      <c r="AA808" s="392"/>
      <c r="AB808" s="808"/>
      <c r="AC808" s="673" t="s">
        <v>619</v>
      </c>
      <c r="AD808" s="674"/>
      <c r="AE808" s="674"/>
      <c r="AF808" s="674"/>
      <c r="AG808" s="675"/>
      <c r="AH808" s="667" t="s">
        <v>674</v>
      </c>
      <c r="AI808" s="668"/>
      <c r="AJ808" s="668"/>
      <c r="AK808" s="668"/>
      <c r="AL808" s="668"/>
      <c r="AM808" s="668"/>
      <c r="AN808" s="668"/>
      <c r="AO808" s="668"/>
      <c r="AP808" s="668"/>
      <c r="AQ808" s="668"/>
      <c r="AR808" s="668"/>
      <c r="AS808" s="668"/>
      <c r="AT808" s="669"/>
      <c r="AU808" s="391">
        <v>45</v>
      </c>
      <c r="AV808" s="392"/>
      <c r="AW808" s="392"/>
      <c r="AX808" s="393"/>
    </row>
    <row r="809" spans="1:50" ht="24.75" customHeight="1" x14ac:dyDescent="0.15">
      <c r="A809" s="634"/>
      <c r="B809" s="635"/>
      <c r="C809" s="635"/>
      <c r="D809" s="635"/>
      <c r="E809" s="635"/>
      <c r="F809" s="636"/>
      <c r="G809" s="609" t="s">
        <v>620</v>
      </c>
      <c r="H809" s="610"/>
      <c r="I809" s="610"/>
      <c r="J809" s="610"/>
      <c r="K809" s="611"/>
      <c r="L809" s="601" t="s">
        <v>623</v>
      </c>
      <c r="M809" s="602"/>
      <c r="N809" s="602"/>
      <c r="O809" s="602"/>
      <c r="P809" s="602"/>
      <c r="Q809" s="602"/>
      <c r="R809" s="602"/>
      <c r="S809" s="602"/>
      <c r="T809" s="602"/>
      <c r="U809" s="602"/>
      <c r="V809" s="602"/>
      <c r="W809" s="602"/>
      <c r="X809" s="603"/>
      <c r="Y809" s="604">
        <v>10</v>
      </c>
      <c r="Z809" s="605"/>
      <c r="AA809" s="605"/>
      <c r="AB809" s="615"/>
      <c r="AC809" s="609" t="s">
        <v>698</v>
      </c>
      <c r="AD809" s="610"/>
      <c r="AE809" s="610"/>
      <c r="AF809" s="610"/>
      <c r="AG809" s="611"/>
      <c r="AH809" s="601" t="s">
        <v>698</v>
      </c>
      <c r="AI809" s="602"/>
      <c r="AJ809" s="602"/>
      <c r="AK809" s="602"/>
      <c r="AL809" s="602"/>
      <c r="AM809" s="602"/>
      <c r="AN809" s="602"/>
      <c r="AO809" s="602"/>
      <c r="AP809" s="602"/>
      <c r="AQ809" s="602"/>
      <c r="AR809" s="602"/>
      <c r="AS809" s="602"/>
      <c r="AT809" s="603"/>
      <c r="AU809" s="604" t="s">
        <v>698</v>
      </c>
      <c r="AV809" s="605"/>
      <c r="AW809" s="605"/>
      <c r="AX809" s="606"/>
    </row>
    <row r="810" spans="1:50" ht="24.75" customHeight="1" x14ac:dyDescent="0.15">
      <c r="A810" s="634"/>
      <c r="B810" s="635"/>
      <c r="C810" s="635"/>
      <c r="D810" s="635"/>
      <c r="E810" s="635"/>
      <c r="F810" s="636"/>
      <c r="G810" s="609" t="s">
        <v>621</v>
      </c>
      <c r="H810" s="610"/>
      <c r="I810" s="610"/>
      <c r="J810" s="610"/>
      <c r="K810" s="611"/>
      <c r="L810" s="601" t="s">
        <v>624</v>
      </c>
      <c r="M810" s="602"/>
      <c r="N810" s="602"/>
      <c r="O810" s="602"/>
      <c r="P810" s="602"/>
      <c r="Q810" s="602"/>
      <c r="R810" s="602"/>
      <c r="S810" s="602"/>
      <c r="T810" s="602"/>
      <c r="U810" s="602"/>
      <c r="V810" s="602"/>
      <c r="W810" s="602"/>
      <c r="X810" s="603"/>
      <c r="Y810" s="604">
        <v>39</v>
      </c>
      <c r="Z810" s="605"/>
      <c r="AA810" s="605"/>
      <c r="AB810" s="615"/>
      <c r="AC810" s="609" t="s">
        <v>698</v>
      </c>
      <c r="AD810" s="610"/>
      <c r="AE810" s="610"/>
      <c r="AF810" s="610"/>
      <c r="AG810" s="611"/>
      <c r="AH810" s="601" t="s">
        <v>698</v>
      </c>
      <c r="AI810" s="602"/>
      <c r="AJ810" s="602"/>
      <c r="AK810" s="602"/>
      <c r="AL810" s="602"/>
      <c r="AM810" s="602"/>
      <c r="AN810" s="602"/>
      <c r="AO810" s="602"/>
      <c r="AP810" s="602"/>
      <c r="AQ810" s="602"/>
      <c r="AR810" s="602"/>
      <c r="AS810" s="602"/>
      <c r="AT810" s="603"/>
      <c r="AU810" s="604" t="s">
        <v>698</v>
      </c>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2036</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45</v>
      </c>
      <c r="AV818" s="835"/>
      <c r="AW818" s="835"/>
      <c r="AX818" s="837"/>
    </row>
    <row r="819" spans="1:50" ht="24.75" customHeight="1" x14ac:dyDescent="0.15">
      <c r="A819" s="634"/>
      <c r="B819" s="635"/>
      <c r="C819" s="635"/>
      <c r="D819" s="635"/>
      <c r="E819" s="635"/>
      <c r="F819" s="636"/>
      <c r="G819" s="598" t="s">
        <v>675</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682</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x14ac:dyDescent="0.15">
      <c r="A821" s="634"/>
      <c r="B821" s="635"/>
      <c r="C821" s="635"/>
      <c r="D821" s="635"/>
      <c r="E821" s="635"/>
      <c r="F821" s="636"/>
      <c r="G821" s="673" t="s">
        <v>619</v>
      </c>
      <c r="H821" s="674"/>
      <c r="I821" s="674"/>
      <c r="J821" s="674"/>
      <c r="K821" s="675"/>
      <c r="L821" s="667" t="s">
        <v>622</v>
      </c>
      <c r="M821" s="668"/>
      <c r="N821" s="668"/>
      <c r="O821" s="668"/>
      <c r="P821" s="668"/>
      <c r="Q821" s="668"/>
      <c r="R821" s="668"/>
      <c r="S821" s="668"/>
      <c r="T821" s="668"/>
      <c r="U821" s="668"/>
      <c r="V821" s="668"/>
      <c r="W821" s="668"/>
      <c r="X821" s="669"/>
      <c r="Y821" s="391">
        <v>18</v>
      </c>
      <c r="Z821" s="392"/>
      <c r="AA821" s="392"/>
      <c r="AB821" s="808"/>
      <c r="AC821" s="673" t="s">
        <v>619</v>
      </c>
      <c r="AD821" s="674"/>
      <c r="AE821" s="674"/>
      <c r="AF821" s="674"/>
      <c r="AG821" s="675"/>
      <c r="AH821" s="667" t="s">
        <v>676</v>
      </c>
      <c r="AI821" s="668"/>
      <c r="AJ821" s="668"/>
      <c r="AK821" s="668"/>
      <c r="AL821" s="668"/>
      <c r="AM821" s="668"/>
      <c r="AN821" s="668"/>
      <c r="AO821" s="668"/>
      <c r="AP821" s="668"/>
      <c r="AQ821" s="668"/>
      <c r="AR821" s="668"/>
      <c r="AS821" s="668"/>
      <c r="AT821" s="669"/>
      <c r="AU821" s="391">
        <v>9</v>
      </c>
      <c r="AV821" s="392"/>
      <c r="AW821" s="392"/>
      <c r="AX821" s="393"/>
    </row>
    <row r="822" spans="1:50" ht="24.75" customHeight="1" x14ac:dyDescent="0.15">
      <c r="A822" s="634"/>
      <c r="B822" s="635"/>
      <c r="C822" s="635"/>
      <c r="D822" s="635"/>
      <c r="E822" s="635"/>
      <c r="F822" s="636"/>
      <c r="G822" s="609" t="s">
        <v>620</v>
      </c>
      <c r="H822" s="610"/>
      <c r="I822" s="610"/>
      <c r="J822" s="610"/>
      <c r="K822" s="611"/>
      <c r="L822" s="601" t="s">
        <v>623</v>
      </c>
      <c r="M822" s="602"/>
      <c r="N822" s="602"/>
      <c r="O822" s="602"/>
      <c r="P822" s="602"/>
      <c r="Q822" s="602"/>
      <c r="R822" s="602"/>
      <c r="S822" s="602"/>
      <c r="T822" s="602"/>
      <c r="U822" s="602"/>
      <c r="V822" s="602"/>
      <c r="W822" s="602"/>
      <c r="X822" s="603"/>
      <c r="Y822" s="604">
        <v>3</v>
      </c>
      <c r="Z822" s="605"/>
      <c r="AA822" s="605"/>
      <c r="AB822" s="615"/>
      <c r="AC822" s="609" t="s">
        <v>698</v>
      </c>
      <c r="AD822" s="610"/>
      <c r="AE822" s="610"/>
      <c r="AF822" s="610"/>
      <c r="AG822" s="611"/>
      <c r="AH822" s="601" t="s">
        <v>698</v>
      </c>
      <c r="AI822" s="602"/>
      <c r="AJ822" s="602"/>
      <c r="AK822" s="602"/>
      <c r="AL822" s="602"/>
      <c r="AM822" s="602"/>
      <c r="AN822" s="602"/>
      <c r="AO822" s="602"/>
      <c r="AP822" s="602"/>
      <c r="AQ822" s="602"/>
      <c r="AR822" s="602"/>
      <c r="AS822" s="602"/>
      <c r="AT822" s="603"/>
      <c r="AU822" s="604" t="s">
        <v>698</v>
      </c>
      <c r="AV822" s="605"/>
      <c r="AW822" s="605"/>
      <c r="AX822" s="606"/>
    </row>
    <row r="823" spans="1:50" ht="24.75" customHeight="1" x14ac:dyDescent="0.15">
      <c r="A823" s="634"/>
      <c r="B823" s="635"/>
      <c r="C823" s="635"/>
      <c r="D823" s="635"/>
      <c r="E823" s="635"/>
      <c r="F823" s="636"/>
      <c r="G823" s="609" t="s">
        <v>621</v>
      </c>
      <c r="H823" s="610"/>
      <c r="I823" s="610"/>
      <c r="J823" s="610"/>
      <c r="K823" s="611"/>
      <c r="L823" s="601" t="s">
        <v>624</v>
      </c>
      <c r="M823" s="602"/>
      <c r="N823" s="602"/>
      <c r="O823" s="602"/>
      <c r="P823" s="602"/>
      <c r="Q823" s="602"/>
      <c r="R823" s="602"/>
      <c r="S823" s="602"/>
      <c r="T823" s="602"/>
      <c r="U823" s="602"/>
      <c r="V823" s="602"/>
      <c r="W823" s="602"/>
      <c r="X823" s="603"/>
      <c r="Y823" s="604">
        <v>2</v>
      </c>
      <c r="Z823" s="605"/>
      <c r="AA823" s="605"/>
      <c r="AB823" s="615"/>
      <c r="AC823" s="609" t="s">
        <v>698</v>
      </c>
      <c r="AD823" s="610"/>
      <c r="AE823" s="610"/>
      <c r="AF823" s="610"/>
      <c r="AG823" s="611"/>
      <c r="AH823" s="601" t="s">
        <v>698</v>
      </c>
      <c r="AI823" s="602"/>
      <c r="AJ823" s="602"/>
      <c r="AK823" s="602"/>
      <c r="AL823" s="602"/>
      <c r="AM823" s="602"/>
      <c r="AN823" s="602"/>
      <c r="AO823" s="602"/>
      <c r="AP823" s="602"/>
      <c r="AQ823" s="602"/>
      <c r="AR823" s="602"/>
      <c r="AS823" s="602"/>
      <c r="AT823" s="603"/>
      <c r="AU823" s="604" t="s">
        <v>698</v>
      </c>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23</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9</v>
      </c>
      <c r="AV831" s="835"/>
      <c r="AW831" s="835"/>
      <c r="AX831" s="837"/>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341</v>
      </c>
      <c r="AM832" s="279"/>
      <c r="AN832" s="279"/>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297</v>
      </c>
      <c r="K837" s="364"/>
      <c r="L837" s="364"/>
      <c r="M837" s="364"/>
      <c r="N837" s="364"/>
      <c r="O837" s="364"/>
      <c r="P837" s="365" t="s">
        <v>246</v>
      </c>
      <c r="Q837" s="365"/>
      <c r="R837" s="365"/>
      <c r="S837" s="365"/>
      <c r="T837" s="365"/>
      <c r="U837" s="365"/>
      <c r="V837" s="365"/>
      <c r="W837" s="365"/>
      <c r="X837" s="365"/>
      <c r="Y837" s="366" t="s">
        <v>295</v>
      </c>
      <c r="Z837" s="367"/>
      <c r="AA837" s="367"/>
      <c r="AB837" s="367"/>
      <c r="AC837" s="148" t="s">
        <v>335</v>
      </c>
      <c r="AD837" s="148"/>
      <c r="AE837" s="148"/>
      <c r="AF837" s="148"/>
      <c r="AG837" s="148"/>
      <c r="AH837" s="366" t="s">
        <v>362</v>
      </c>
      <c r="AI837" s="363"/>
      <c r="AJ837" s="363"/>
      <c r="AK837" s="363"/>
      <c r="AL837" s="363" t="s">
        <v>21</v>
      </c>
      <c r="AM837" s="363"/>
      <c r="AN837" s="363"/>
      <c r="AO837" s="368"/>
      <c r="AP837" s="369" t="s">
        <v>298</v>
      </c>
      <c r="AQ837" s="369"/>
      <c r="AR837" s="369"/>
      <c r="AS837" s="369"/>
      <c r="AT837" s="369"/>
      <c r="AU837" s="369"/>
      <c r="AV837" s="369"/>
      <c r="AW837" s="369"/>
      <c r="AX837" s="369"/>
    </row>
    <row r="838" spans="1:50" ht="30" customHeight="1" x14ac:dyDescent="0.15">
      <c r="A838" s="379">
        <v>1</v>
      </c>
      <c r="B838" s="379">
        <v>1</v>
      </c>
      <c r="C838" s="346" t="s">
        <v>629</v>
      </c>
      <c r="D838" s="346"/>
      <c r="E838" s="346"/>
      <c r="F838" s="346"/>
      <c r="G838" s="346"/>
      <c r="H838" s="346"/>
      <c r="I838" s="346"/>
      <c r="J838" s="347">
        <v>4010005003159</v>
      </c>
      <c r="K838" s="348"/>
      <c r="L838" s="348"/>
      <c r="M838" s="348"/>
      <c r="N838" s="348"/>
      <c r="O838" s="348"/>
      <c r="P838" s="349" t="s">
        <v>627</v>
      </c>
      <c r="Q838" s="349"/>
      <c r="R838" s="349"/>
      <c r="S838" s="349"/>
      <c r="T838" s="349"/>
      <c r="U838" s="349"/>
      <c r="V838" s="349"/>
      <c r="W838" s="349"/>
      <c r="X838" s="349"/>
      <c r="Y838" s="350">
        <v>1902</v>
      </c>
      <c r="Z838" s="351"/>
      <c r="AA838" s="351"/>
      <c r="AB838" s="352"/>
      <c r="AC838" s="362" t="s">
        <v>628</v>
      </c>
      <c r="AD838" s="370"/>
      <c r="AE838" s="370"/>
      <c r="AF838" s="370"/>
      <c r="AG838" s="370"/>
      <c r="AH838" s="371" t="s">
        <v>560</v>
      </c>
      <c r="AI838" s="372"/>
      <c r="AJ838" s="372"/>
      <c r="AK838" s="372"/>
      <c r="AL838" s="356" t="s">
        <v>560</v>
      </c>
      <c r="AM838" s="357"/>
      <c r="AN838" s="357"/>
      <c r="AO838" s="358"/>
      <c r="AP838" s="359" t="s">
        <v>560</v>
      </c>
      <c r="AQ838" s="359"/>
      <c r="AR838" s="359"/>
      <c r="AS838" s="359"/>
      <c r="AT838" s="359"/>
      <c r="AU838" s="359"/>
      <c r="AV838" s="359"/>
      <c r="AW838" s="359"/>
      <c r="AX838" s="359"/>
    </row>
    <row r="839" spans="1:50" ht="30" hidden="1" customHeight="1" x14ac:dyDescent="0.15">
      <c r="A839" s="379">
        <v>2</v>
      </c>
      <c r="B839" s="37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9">
        <v>3</v>
      </c>
      <c r="B840" s="379">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9">
        <v>4</v>
      </c>
      <c r="B841" s="379">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9">
        <v>5</v>
      </c>
      <c r="B842" s="37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9">
        <v>6</v>
      </c>
      <c r="B843" s="37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9">
        <v>7</v>
      </c>
      <c r="B844" s="37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9">
        <v>8</v>
      </c>
      <c r="B845" s="37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9">
        <v>9</v>
      </c>
      <c r="B846" s="37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9">
        <v>10</v>
      </c>
      <c r="B847" s="37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9">
        <v>11</v>
      </c>
      <c r="B848" s="37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9">
        <v>12</v>
      </c>
      <c r="B849" s="37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9">
        <v>13</v>
      </c>
      <c r="B850" s="37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9">
        <v>14</v>
      </c>
      <c r="B851" s="37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9">
        <v>15</v>
      </c>
      <c r="B852" s="37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9">
        <v>16</v>
      </c>
      <c r="B853" s="37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9">
        <v>17</v>
      </c>
      <c r="B854" s="37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9">
        <v>18</v>
      </c>
      <c r="B855" s="37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9">
        <v>19</v>
      </c>
      <c r="B856" s="37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9">
        <v>20</v>
      </c>
      <c r="B857" s="37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9">
        <v>21</v>
      </c>
      <c r="B858" s="37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9">
        <v>22</v>
      </c>
      <c r="B859" s="379">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9">
        <v>23</v>
      </c>
      <c r="B860" s="379">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9">
        <v>24</v>
      </c>
      <c r="B861" s="379">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9">
        <v>25</v>
      </c>
      <c r="B862" s="37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9">
        <v>26</v>
      </c>
      <c r="B863" s="37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9">
        <v>27</v>
      </c>
      <c r="B864" s="37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9">
        <v>28</v>
      </c>
      <c r="B865" s="37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9">
        <v>29</v>
      </c>
      <c r="B866" s="37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9">
        <v>30</v>
      </c>
      <c r="B867" s="37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297</v>
      </c>
      <c r="K870" s="364"/>
      <c r="L870" s="364"/>
      <c r="M870" s="364"/>
      <c r="N870" s="364"/>
      <c r="O870" s="364"/>
      <c r="P870" s="365" t="s">
        <v>246</v>
      </c>
      <c r="Q870" s="365"/>
      <c r="R870" s="365"/>
      <c r="S870" s="365"/>
      <c r="T870" s="365"/>
      <c r="U870" s="365"/>
      <c r="V870" s="365"/>
      <c r="W870" s="365"/>
      <c r="X870" s="365"/>
      <c r="Y870" s="366" t="s">
        <v>295</v>
      </c>
      <c r="Z870" s="367"/>
      <c r="AA870" s="367"/>
      <c r="AB870" s="367"/>
      <c r="AC870" s="148" t="s">
        <v>335</v>
      </c>
      <c r="AD870" s="148"/>
      <c r="AE870" s="148"/>
      <c r="AF870" s="148"/>
      <c r="AG870" s="148"/>
      <c r="AH870" s="366" t="s">
        <v>362</v>
      </c>
      <c r="AI870" s="363"/>
      <c r="AJ870" s="363"/>
      <c r="AK870" s="363"/>
      <c r="AL870" s="363" t="s">
        <v>21</v>
      </c>
      <c r="AM870" s="363"/>
      <c r="AN870" s="363"/>
      <c r="AO870" s="368"/>
      <c r="AP870" s="369" t="s">
        <v>298</v>
      </c>
      <c r="AQ870" s="369"/>
      <c r="AR870" s="369"/>
      <c r="AS870" s="369"/>
      <c r="AT870" s="369"/>
      <c r="AU870" s="369"/>
      <c r="AV870" s="369"/>
      <c r="AW870" s="369"/>
      <c r="AX870" s="369"/>
    </row>
    <row r="871" spans="1:50" ht="30" customHeight="1" x14ac:dyDescent="0.15">
      <c r="A871" s="379">
        <v>1</v>
      </c>
      <c r="B871" s="379">
        <v>1</v>
      </c>
      <c r="C871" s="346" t="s">
        <v>642</v>
      </c>
      <c r="D871" s="346"/>
      <c r="E871" s="346"/>
      <c r="F871" s="346"/>
      <c r="G871" s="346"/>
      <c r="H871" s="346"/>
      <c r="I871" s="346"/>
      <c r="J871" s="347">
        <v>5220001006655</v>
      </c>
      <c r="K871" s="348"/>
      <c r="L871" s="348"/>
      <c r="M871" s="348"/>
      <c r="N871" s="348"/>
      <c r="O871" s="348"/>
      <c r="P871" s="349" t="s">
        <v>652</v>
      </c>
      <c r="Q871" s="349"/>
      <c r="R871" s="349"/>
      <c r="S871" s="349"/>
      <c r="T871" s="349"/>
      <c r="U871" s="349"/>
      <c r="V871" s="349"/>
      <c r="W871" s="349"/>
      <c r="X871" s="349"/>
      <c r="Y871" s="350">
        <v>17</v>
      </c>
      <c r="Z871" s="351"/>
      <c r="AA871" s="351"/>
      <c r="AB871" s="352"/>
      <c r="AC871" s="362" t="s">
        <v>628</v>
      </c>
      <c r="AD871" s="370"/>
      <c r="AE871" s="370"/>
      <c r="AF871" s="370"/>
      <c r="AG871" s="370"/>
      <c r="AH871" s="371" t="s">
        <v>633</v>
      </c>
      <c r="AI871" s="372"/>
      <c r="AJ871" s="372"/>
      <c r="AK871" s="372"/>
      <c r="AL871" s="356" t="s">
        <v>633</v>
      </c>
      <c r="AM871" s="357"/>
      <c r="AN871" s="357"/>
      <c r="AO871" s="358"/>
      <c r="AP871" s="359" t="s">
        <v>633</v>
      </c>
      <c r="AQ871" s="359"/>
      <c r="AR871" s="359"/>
      <c r="AS871" s="359"/>
      <c r="AT871" s="359"/>
      <c r="AU871" s="359"/>
      <c r="AV871" s="359"/>
      <c r="AW871" s="359"/>
      <c r="AX871" s="359"/>
    </row>
    <row r="872" spans="1:50" ht="30" customHeight="1" x14ac:dyDescent="0.15">
      <c r="A872" s="379">
        <v>2</v>
      </c>
      <c r="B872" s="379">
        <v>1</v>
      </c>
      <c r="C872" s="346" t="s">
        <v>643</v>
      </c>
      <c r="D872" s="346"/>
      <c r="E872" s="346"/>
      <c r="F872" s="346"/>
      <c r="G872" s="346"/>
      <c r="H872" s="346"/>
      <c r="I872" s="346"/>
      <c r="J872" s="347">
        <v>5010001075985</v>
      </c>
      <c r="K872" s="348"/>
      <c r="L872" s="348"/>
      <c r="M872" s="348"/>
      <c r="N872" s="348"/>
      <c r="O872" s="348"/>
      <c r="P872" s="349" t="s">
        <v>652</v>
      </c>
      <c r="Q872" s="349"/>
      <c r="R872" s="349"/>
      <c r="S872" s="349"/>
      <c r="T872" s="349"/>
      <c r="U872" s="349"/>
      <c r="V872" s="349"/>
      <c r="W872" s="349"/>
      <c r="X872" s="349"/>
      <c r="Y872" s="350">
        <v>14</v>
      </c>
      <c r="Z872" s="351"/>
      <c r="AA872" s="351"/>
      <c r="AB872" s="352"/>
      <c r="AC872" s="362" t="s">
        <v>628</v>
      </c>
      <c r="AD872" s="362"/>
      <c r="AE872" s="362"/>
      <c r="AF872" s="362"/>
      <c r="AG872" s="362"/>
      <c r="AH872" s="371" t="s">
        <v>633</v>
      </c>
      <c r="AI872" s="372"/>
      <c r="AJ872" s="372"/>
      <c r="AK872" s="372"/>
      <c r="AL872" s="356" t="s">
        <v>633</v>
      </c>
      <c r="AM872" s="357"/>
      <c r="AN872" s="357"/>
      <c r="AO872" s="358"/>
      <c r="AP872" s="359" t="s">
        <v>633</v>
      </c>
      <c r="AQ872" s="359"/>
      <c r="AR872" s="359"/>
      <c r="AS872" s="359"/>
      <c r="AT872" s="359"/>
      <c r="AU872" s="359"/>
      <c r="AV872" s="359"/>
      <c r="AW872" s="359"/>
      <c r="AX872" s="359"/>
    </row>
    <row r="873" spans="1:50" ht="30" customHeight="1" x14ac:dyDescent="0.15">
      <c r="A873" s="379">
        <v>3</v>
      </c>
      <c r="B873" s="379">
        <v>1</v>
      </c>
      <c r="C873" s="360" t="s">
        <v>644</v>
      </c>
      <c r="D873" s="346"/>
      <c r="E873" s="346"/>
      <c r="F873" s="346"/>
      <c r="G873" s="346"/>
      <c r="H873" s="346"/>
      <c r="I873" s="346"/>
      <c r="J873" s="347">
        <v>1270001003172</v>
      </c>
      <c r="K873" s="348"/>
      <c r="L873" s="348"/>
      <c r="M873" s="348"/>
      <c r="N873" s="348"/>
      <c r="O873" s="348"/>
      <c r="P873" s="361" t="s">
        <v>652</v>
      </c>
      <c r="Q873" s="349"/>
      <c r="R873" s="349"/>
      <c r="S873" s="349"/>
      <c r="T873" s="349"/>
      <c r="U873" s="349"/>
      <c r="V873" s="349"/>
      <c r="W873" s="349"/>
      <c r="X873" s="349"/>
      <c r="Y873" s="350">
        <v>10</v>
      </c>
      <c r="Z873" s="351"/>
      <c r="AA873" s="351"/>
      <c r="AB873" s="352"/>
      <c r="AC873" s="362" t="s">
        <v>628</v>
      </c>
      <c r="AD873" s="362"/>
      <c r="AE873" s="362"/>
      <c r="AF873" s="362"/>
      <c r="AG873" s="362"/>
      <c r="AH873" s="354" t="s">
        <v>653</v>
      </c>
      <c r="AI873" s="355"/>
      <c r="AJ873" s="355"/>
      <c r="AK873" s="355"/>
      <c r="AL873" s="356" t="s">
        <v>633</v>
      </c>
      <c r="AM873" s="357"/>
      <c r="AN873" s="357"/>
      <c r="AO873" s="358"/>
      <c r="AP873" s="359" t="s">
        <v>633</v>
      </c>
      <c r="AQ873" s="359"/>
      <c r="AR873" s="359"/>
      <c r="AS873" s="359"/>
      <c r="AT873" s="359"/>
      <c r="AU873" s="359"/>
      <c r="AV873" s="359"/>
      <c r="AW873" s="359"/>
      <c r="AX873" s="359"/>
    </row>
    <row r="874" spans="1:50" ht="30" customHeight="1" x14ac:dyDescent="0.15">
      <c r="A874" s="379">
        <v>4</v>
      </c>
      <c r="B874" s="379">
        <v>1</v>
      </c>
      <c r="C874" s="360" t="s">
        <v>645</v>
      </c>
      <c r="D874" s="346"/>
      <c r="E874" s="346"/>
      <c r="F874" s="346"/>
      <c r="G874" s="346"/>
      <c r="H874" s="346"/>
      <c r="I874" s="346"/>
      <c r="J874" s="347">
        <v>3100001019662</v>
      </c>
      <c r="K874" s="348"/>
      <c r="L874" s="348"/>
      <c r="M874" s="348"/>
      <c r="N874" s="348"/>
      <c r="O874" s="348"/>
      <c r="P874" s="361" t="s">
        <v>652</v>
      </c>
      <c r="Q874" s="349"/>
      <c r="R874" s="349"/>
      <c r="S874" s="349"/>
      <c r="T874" s="349"/>
      <c r="U874" s="349"/>
      <c r="V874" s="349"/>
      <c r="W874" s="349"/>
      <c r="X874" s="349"/>
      <c r="Y874" s="350">
        <v>7</v>
      </c>
      <c r="Z874" s="351"/>
      <c r="AA874" s="351"/>
      <c r="AB874" s="352"/>
      <c r="AC874" s="362" t="s">
        <v>628</v>
      </c>
      <c r="AD874" s="362"/>
      <c r="AE874" s="362"/>
      <c r="AF874" s="362"/>
      <c r="AG874" s="362"/>
      <c r="AH874" s="354" t="s">
        <v>633</v>
      </c>
      <c r="AI874" s="355"/>
      <c r="AJ874" s="355"/>
      <c r="AK874" s="355"/>
      <c r="AL874" s="356" t="s">
        <v>633</v>
      </c>
      <c r="AM874" s="357"/>
      <c r="AN874" s="357"/>
      <c r="AO874" s="358"/>
      <c r="AP874" s="359" t="s">
        <v>633</v>
      </c>
      <c r="AQ874" s="359"/>
      <c r="AR874" s="359"/>
      <c r="AS874" s="359"/>
      <c r="AT874" s="359"/>
      <c r="AU874" s="359"/>
      <c r="AV874" s="359"/>
      <c r="AW874" s="359"/>
      <c r="AX874" s="359"/>
    </row>
    <row r="875" spans="1:50" ht="30" customHeight="1" x14ac:dyDescent="0.15">
      <c r="A875" s="379">
        <v>5</v>
      </c>
      <c r="B875" s="379">
        <v>1</v>
      </c>
      <c r="C875" s="346" t="s">
        <v>646</v>
      </c>
      <c r="D875" s="346"/>
      <c r="E875" s="346"/>
      <c r="F875" s="346"/>
      <c r="G875" s="346"/>
      <c r="H875" s="346"/>
      <c r="I875" s="346"/>
      <c r="J875" s="347">
        <v>4200001019230</v>
      </c>
      <c r="K875" s="348"/>
      <c r="L875" s="348"/>
      <c r="M875" s="348"/>
      <c r="N875" s="348"/>
      <c r="O875" s="348"/>
      <c r="P875" s="349" t="s">
        <v>652</v>
      </c>
      <c r="Q875" s="349"/>
      <c r="R875" s="349"/>
      <c r="S875" s="349"/>
      <c r="T875" s="349"/>
      <c r="U875" s="349"/>
      <c r="V875" s="349"/>
      <c r="W875" s="349"/>
      <c r="X875" s="349"/>
      <c r="Y875" s="350">
        <v>7</v>
      </c>
      <c r="Z875" s="351"/>
      <c r="AA875" s="351"/>
      <c r="AB875" s="352"/>
      <c r="AC875" s="353" t="s">
        <v>628</v>
      </c>
      <c r="AD875" s="353"/>
      <c r="AE875" s="353"/>
      <c r="AF875" s="353"/>
      <c r="AG875" s="353"/>
      <c r="AH875" s="354" t="s">
        <v>633</v>
      </c>
      <c r="AI875" s="355"/>
      <c r="AJ875" s="355"/>
      <c r="AK875" s="355"/>
      <c r="AL875" s="356" t="s">
        <v>633</v>
      </c>
      <c r="AM875" s="357"/>
      <c r="AN875" s="357"/>
      <c r="AO875" s="358"/>
      <c r="AP875" s="359" t="s">
        <v>633</v>
      </c>
      <c r="AQ875" s="359"/>
      <c r="AR875" s="359"/>
      <c r="AS875" s="359"/>
      <c r="AT875" s="359"/>
      <c r="AU875" s="359"/>
      <c r="AV875" s="359"/>
      <c r="AW875" s="359"/>
      <c r="AX875" s="359"/>
    </row>
    <row r="876" spans="1:50" ht="30" customHeight="1" x14ac:dyDescent="0.15">
      <c r="A876" s="379">
        <v>6</v>
      </c>
      <c r="B876" s="379">
        <v>1</v>
      </c>
      <c r="C876" s="346" t="s">
        <v>647</v>
      </c>
      <c r="D876" s="346"/>
      <c r="E876" s="346"/>
      <c r="F876" s="346"/>
      <c r="G876" s="346"/>
      <c r="H876" s="346"/>
      <c r="I876" s="346"/>
      <c r="J876" s="347">
        <v>9020001000583</v>
      </c>
      <c r="K876" s="348"/>
      <c r="L876" s="348"/>
      <c r="M876" s="348"/>
      <c r="N876" s="348"/>
      <c r="O876" s="348"/>
      <c r="P876" s="349" t="s">
        <v>652</v>
      </c>
      <c r="Q876" s="349"/>
      <c r="R876" s="349"/>
      <c r="S876" s="349"/>
      <c r="T876" s="349"/>
      <c r="U876" s="349"/>
      <c r="V876" s="349"/>
      <c r="W876" s="349"/>
      <c r="X876" s="349"/>
      <c r="Y876" s="350">
        <v>7</v>
      </c>
      <c r="Z876" s="351"/>
      <c r="AA876" s="351"/>
      <c r="AB876" s="352"/>
      <c r="AC876" s="353" t="s">
        <v>628</v>
      </c>
      <c r="AD876" s="353"/>
      <c r="AE876" s="353"/>
      <c r="AF876" s="353"/>
      <c r="AG876" s="353"/>
      <c r="AH876" s="354" t="s">
        <v>633</v>
      </c>
      <c r="AI876" s="355"/>
      <c r="AJ876" s="355"/>
      <c r="AK876" s="355"/>
      <c r="AL876" s="356" t="s">
        <v>633</v>
      </c>
      <c r="AM876" s="357"/>
      <c r="AN876" s="357"/>
      <c r="AO876" s="358"/>
      <c r="AP876" s="359" t="s">
        <v>654</v>
      </c>
      <c r="AQ876" s="359"/>
      <c r="AR876" s="359"/>
      <c r="AS876" s="359"/>
      <c r="AT876" s="359"/>
      <c r="AU876" s="359"/>
      <c r="AV876" s="359"/>
      <c r="AW876" s="359"/>
      <c r="AX876" s="359"/>
    </row>
    <row r="877" spans="1:50" ht="30" customHeight="1" x14ac:dyDescent="0.15">
      <c r="A877" s="379">
        <v>7</v>
      </c>
      <c r="B877" s="379">
        <v>1</v>
      </c>
      <c r="C877" s="346" t="s">
        <v>648</v>
      </c>
      <c r="D877" s="346"/>
      <c r="E877" s="346"/>
      <c r="F877" s="346"/>
      <c r="G877" s="346"/>
      <c r="H877" s="346"/>
      <c r="I877" s="346"/>
      <c r="J877" s="347">
        <v>7180001048048</v>
      </c>
      <c r="K877" s="348"/>
      <c r="L877" s="348"/>
      <c r="M877" s="348"/>
      <c r="N877" s="348"/>
      <c r="O877" s="348"/>
      <c r="P877" s="349" t="s">
        <v>652</v>
      </c>
      <c r="Q877" s="349"/>
      <c r="R877" s="349"/>
      <c r="S877" s="349"/>
      <c r="T877" s="349"/>
      <c r="U877" s="349"/>
      <c r="V877" s="349"/>
      <c r="W877" s="349"/>
      <c r="X877" s="349"/>
      <c r="Y877" s="350">
        <v>7</v>
      </c>
      <c r="Z877" s="351"/>
      <c r="AA877" s="351"/>
      <c r="AB877" s="352"/>
      <c r="AC877" s="353" t="s">
        <v>628</v>
      </c>
      <c r="AD877" s="353"/>
      <c r="AE877" s="353"/>
      <c r="AF877" s="353"/>
      <c r="AG877" s="353"/>
      <c r="AH877" s="354" t="s">
        <v>633</v>
      </c>
      <c r="AI877" s="355"/>
      <c r="AJ877" s="355"/>
      <c r="AK877" s="355"/>
      <c r="AL877" s="356" t="s">
        <v>633</v>
      </c>
      <c r="AM877" s="357"/>
      <c r="AN877" s="357"/>
      <c r="AO877" s="358"/>
      <c r="AP877" s="359" t="s">
        <v>655</v>
      </c>
      <c r="AQ877" s="359"/>
      <c r="AR877" s="359"/>
      <c r="AS877" s="359"/>
      <c r="AT877" s="359"/>
      <c r="AU877" s="359"/>
      <c r="AV877" s="359"/>
      <c r="AW877" s="359"/>
      <c r="AX877" s="359"/>
    </row>
    <row r="878" spans="1:50" ht="30" customHeight="1" x14ac:dyDescent="0.15">
      <c r="A878" s="379">
        <v>8</v>
      </c>
      <c r="B878" s="379">
        <v>1</v>
      </c>
      <c r="C878" s="346" t="s">
        <v>649</v>
      </c>
      <c r="D878" s="346"/>
      <c r="E878" s="346"/>
      <c r="F878" s="346"/>
      <c r="G878" s="346"/>
      <c r="H878" s="346"/>
      <c r="I878" s="346"/>
      <c r="J878" s="347"/>
      <c r="K878" s="348"/>
      <c r="L878" s="348"/>
      <c r="M878" s="348"/>
      <c r="N878" s="348"/>
      <c r="O878" s="348"/>
      <c r="P878" s="349" t="s">
        <v>652</v>
      </c>
      <c r="Q878" s="349"/>
      <c r="R878" s="349"/>
      <c r="S878" s="349"/>
      <c r="T878" s="349"/>
      <c r="U878" s="349"/>
      <c r="V878" s="349"/>
      <c r="W878" s="349"/>
      <c r="X878" s="349"/>
      <c r="Y878" s="350">
        <v>7</v>
      </c>
      <c r="Z878" s="351"/>
      <c r="AA878" s="351"/>
      <c r="AB878" s="352"/>
      <c r="AC878" s="353" t="s">
        <v>628</v>
      </c>
      <c r="AD878" s="353"/>
      <c r="AE878" s="353"/>
      <c r="AF878" s="353"/>
      <c r="AG878" s="353"/>
      <c r="AH878" s="354" t="s">
        <v>633</v>
      </c>
      <c r="AI878" s="355"/>
      <c r="AJ878" s="355"/>
      <c r="AK878" s="355"/>
      <c r="AL878" s="356" t="s">
        <v>633</v>
      </c>
      <c r="AM878" s="357"/>
      <c r="AN878" s="357"/>
      <c r="AO878" s="358"/>
      <c r="AP878" s="359" t="s">
        <v>654</v>
      </c>
      <c r="AQ878" s="359"/>
      <c r="AR878" s="359"/>
      <c r="AS878" s="359"/>
      <c r="AT878" s="359"/>
      <c r="AU878" s="359"/>
      <c r="AV878" s="359"/>
      <c r="AW878" s="359"/>
      <c r="AX878" s="359"/>
    </row>
    <row r="879" spans="1:50" ht="30" customHeight="1" x14ac:dyDescent="0.15">
      <c r="A879" s="379">
        <v>9</v>
      </c>
      <c r="B879" s="379">
        <v>1</v>
      </c>
      <c r="C879" s="346" t="s">
        <v>650</v>
      </c>
      <c r="D879" s="346"/>
      <c r="E879" s="346"/>
      <c r="F879" s="346"/>
      <c r="G879" s="346"/>
      <c r="H879" s="346"/>
      <c r="I879" s="346"/>
      <c r="J879" s="347">
        <v>8011601000025</v>
      </c>
      <c r="K879" s="348"/>
      <c r="L879" s="348"/>
      <c r="M879" s="348"/>
      <c r="N879" s="348"/>
      <c r="O879" s="348"/>
      <c r="P879" s="349" t="s">
        <v>652</v>
      </c>
      <c r="Q879" s="349"/>
      <c r="R879" s="349"/>
      <c r="S879" s="349"/>
      <c r="T879" s="349"/>
      <c r="U879" s="349"/>
      <c r="V879" s="349"/>
      <c r="W879" s="349"/>
      <c r="X879" s="349"/>
      <c r="Y879" s="350">
        <v>7</v>
      </c>
      <c r="Z879" s="351"/>
      <c r="AA879" s="351"/>
      <c r="AB879" s="352"/>
      <c r="AC879" s="353" t="s">
        <v>628</v>
      </c>
      <c r="AD879" s="353"/>
      <c r="AE879" s="353"/>
      <c r="AF879" s="353"/>
      <c r="AG879" s="353"/>
      <c r="AH879" s="354" t="s">
        <v>633</v>
      </c>
      <c r="AI879" s="355"/>
      <c r="AJ879" s="355"/>
      <c r="AK879" s="355"/>
      <c r="AL879" s="356" t="s">
        <v>633</v>
      </c>
      <c r="AM879" s="357"/>
      <c r="AN879" s="357"/>
      <c r="AO879" s="358"/>
      <c r="AP879" s="359" t="s">
        <v>633</v>
      </c>
      <c r="AQ879" s="359"/>
      <c r="AR879" s="359"/>
      <c r="AS879" s="359"/>
      <c r="AT879" s="359"/>
      <c r="AU879" s="359"/>
      <c r="AV879" s="359"/>
      <c r="AW879" s="359"/>
      <c r="AX879" s="359"/>
    </row>
    <row r="880" spans="1:50" ht="30" customHeight="1" x14ac:dyDescent="0.15">
      <c r="A880" s="379">
        <v>10</v>
      </c>
      <c r="B880" s="379">
        <v>1</v>
      </c>
      <c r="C880" s="346" t="s">
        <v>651</v>
      </c>
      <c r="D880" s="346"/>
      <c r="E880" s="346"/>
      <c r="F880" s="346"/>
      <c r="G880" s="346"/>
      <c r="H880" s="346"/>
      <c r="I880" s="346"/>
      <c r="J880" s="347">
        <v>5220002015878</v>
      </c>
      <c r="K880" s="348"/>
      <c r="L880" s="348"/>
      <c r="M880" s="348"/>
      <c r="N880" s="348"/>
      <c r="O880" s="348"/>
      <c r="P880" s="349" t="s">
        <v>652</v>
      </c>
      <c r="Q880" s="349"/>
      <c r="R880" s="349"/>
      <c r="S880" s="349"/>
      <c r="T880" s="349"/>
      <c r="U880" s="349"/>
      <c r="V880" s="349"/>
      <c r="W880" s="349"/>
      <c r="X880" s="349"/>
      <c r="Y880" s="350">
        <v>7</v>
      </c>
      <c r="Z880" s="351"/>
      <c r="AA880" s="351"/>
      <c r="AB880" s="352"/>
      <c r="AC880" s="353" t="s">
        <v>628</v>
      </c>
      <c r="AD880" s="353"/>
      <c r="AE880" s="353"/>
      <c r="AF880" s="353"/>
      <c r="AG880" s="353"/>
      <c r="AH880" s="354" t="s">
        <v>633</v>
      </c>
      <c r="AI880" s="355"/>
      <c r="AJ880" s="355"/>
      <c r="AK880" s="355"/>
      <c r="AL880" s="356" t="s">
        <v>633</v>
      </c>
      <c r="AM880" s="357"/>
      <c r="AN880" s="357"/>
      <c r="AO880" s="358"/>
      <c r="AP880" s="359" t="s">
        <v>656</v>
      </c>
      <c r="AQ880" s="359"/>
      <c r="AR880" s="359"/>
      <c r="AS880" s="359"/>
      <c r="AT880" s="359"/>
      <c r="AU880" s="359"/>
      <c r="AV880" s="359"/>
      <c r="AW880" s="359"/>
      <c r="AX880" s="359"/>
    </row>
    <row r="881" spans="1:50" ht="30" hidden="1" customHeight="1" x14ac:dyDescent="0.15">
      <c r="A881" s="379">
        <v>11</v>
      </c>
      <c r="B881" s="37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9">
        <v>12</v>
      </c>
      <c r="B882" s="37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9">
        <v>13</v>
      </c>
      <c r="B883" s="37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9">
        <v>14</v>
      </c>
      <c r="B884" s="37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9">
        <v>15</v>
      </c>
      <c r="B885" s="37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9">
        <v>16</v>
      </c>
      <c r="B886" s="37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9">
        <v>17</v>
      </c>
      <c r="B887" s="37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9">
        <v>18</v>
      </c>
      <c r="B888" s="37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9">
        <v>19</v>
      </c>
      <c r="B889" s="37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9">
        <v>20</v>
      </c>
      <c r="B890" s="37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9">
        <v>21</v>
      </c>
      <c r="B891" s="37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9">
        <v>22</v>
      </c>
      <c r="B892" s="379">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9">
        <v>23</v>
      </c>
      <c r="B893" s="379">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9">
        <v>24</v>
      </c>
      <c r="B894" s="379">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9">
        <v>25</v>
      </c>
      <c r="B895" s="37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9">
        <v>26</v>
      </c>
      <c r="B896" s="37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9">
        <v>27</v>
      </c>
      <c r="B897" s="37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9">
        <v>28</v>
      </c>
      <c r="B898" s="37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9">
        <v>29</v>
      </c>
      <c r="B899" s="37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9">
        <v>30</v>
      </c>
      <c r="B900" s="37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297</v>
      </c>
      <c r="K903" s="364"/>
      <c r="L903" s="364"/>
      <c r="M903" s="364"/>
      <c r="N903" s="364"/>
      <c r="O903" s="364"/>
      <c r="P903" s="365" t="s">
        <v>246</v>
      </c>
      <c r="Q903" s="365"/>
      <c r="R903" s="365"/>
      <c r="S903" s="365"/>
      <c r="T903" s="365"/>
      <c r="U903" s="365"/>
      <c r="V903" s="365"/>
      <c r="W903" s="365"/>
      <c r="X903" s="365"/>
      <c r="Y903" s="366" t="s">
        <v>295</v>
      </c>
      <c r="Z903" s="367"/>
      <c r="AA903" s="367"/>
      <c r="AB903" s="367"/>
      <c r="AC903" s="148" t="s">
        <v>335</v>
      </c>
      <c r="AD903" s="148"/>
      <c r="AE903" s="148"/>
      <c r="AF903" s="148"/>
      <c r="AG903" s="148"/>
      <c r="AH903" s="366" t="s">
        <v>362</v>
      </c>
      <c r="AI903" s="363"/>
      <c r="AJ903" s="363"/>
      <c r="AK903" s="363"/>
      <c r="AL903" s="363" t="s">
        <v>21</v>
      </c>
      <c r="AM903" s="363"/>
      <c r="AN903" s="363"/>
      <c r="AO903" s="368"/>
      <c r="AP903" s="369" t="s">
        <v>298</v>
      </c>
      <c r="AQ903" s="369"/>
      <c r="AR903" s="369"/>
      <c r="AS903" s="369"/>
      <c r="AT903" s="369"/>
      <c r="AU903" s="369"/>
      <c r="AV903" s="369"/>
      <c r="AW903" s="369"/>
      <c r="AX903" s="369"/>
    </row>
    <row r="904" spans="1:50" ht="30" customHeight="1" x14ac:dyDescent="0.15">
      <c r="A904" s="379">
        <v>1</v>
      </c>
      <c r="B904" s="379">
        <v>1</v>
      </c>
      <c r="C904" s="346" t="s">
        <v>626</v>
      </c>
      <c r="D904" s="346"/>
      <c r="E904" s="346"/>
      <c r="F904" s="346"/>
      <c r="G904" s="346"/>
      <c r="H904" s="346"/>
      <c r="I904" s="346"/>
      <c r="J904" s="347">
        <v>4010005002425</v>
      </c>
      <c r="K904" s="348"/>
      <c r="L904" s="348"/>
      <c r="M904" s="348"/>
      <c r="N904" s="348"/>
      <c r="O904" s="348"/>
      <c r="P904" s="349" t="s">
        <v>627</v>
      </c>
      <c r="Q904" s="349"/>
      <c r="R904" s="349"/>
      <c r="S904" s="349"/>
      <c r="T904" s="349"/>
      <c r="U904" s="349"/>
      <c r="V904" s="349"/>
      <c r="W904" s="349"/>
      <c r="X904" s="349"/>
      <c r="Y904" s="350">
        <v>192</v>
      </c>
      <c r="Z904" s="351"/>
      <c r="AA904" s="351"/>
      <c r="AB904" s="352"/>
      <c r="AC904" s="362" t="s">
        <v>628</v>
      </c>
      <c r="AD904" s="370"/>
      <c r="AE904" s="370"/>
      <c r="AF904" s="370"/>
      <c r="AG904" s="370"/>
      <c r="AH904" s="371" t="s">
        <v>560</v>
      </c>
      <c r="AI904" s="372"/>
      <c r="AJ904" s="372"/>
      <c r="AK904" s="372"/>
      <c r="AL904" s="356" t="s">
        <v>560</v>
      </c>
      <c r="AM904" s="357"/>
      <c r="AN904" s="357"/>
      <c r="AO904" s="358"/>
      <c r="AP904" s="359" t="s">
        <v>560</v>
      </c>
      <c r="AQ904" s="359"/>
      <c r="AR904" s="359"/>
      <c r="AS904" s="359"/>
      <c r="AT904" s="359"/>
      <c r="AU904" s="359"/>
      <c r="AV904" s="359"/>
      <c r="AW904" s="359"/>
      <c r="AX904" s="359"/>
    </row>
    <row r="905" spans="1:50" ht="30" hidden="1" customHeight="1" x14ac:dyDescent="0.15">
      <c r="A905" s="379">
        <v>2</v>
      </c>
      <c r="B905" s="37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9">
        <v>3</v>
      </c>
      <c r="B906" s="379">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9">
        <v>4</v>
      </c>
      <c r="B907" s="379">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9">
        <v>5</v>
      </c>
      <c r="B908" s="37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9">
        <v>6</v>
      </c>
      <c r="B909" s="37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9">
        <v>7</v>
      </c>
      <c r="B910" s="37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9">
        <v>8</v>
      </c>
      <c r="B911" s="37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9">
        <v>9</v>
      </c>
      <c r="B912" s="37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9">
        <v>10</v>
      </c>
      <c r="B913" s="37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9">
        <v>11</v>
      </c>
      <c r="B914" s="37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9">
        <v>12</v>
      </c>
      <c r="B915" s="37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9">
        <v>13</v>
      </c>
      <c r="B916" s="37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9">
        <v>14</v>
      </c>
      <c r="B917" s="37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9">
        <v>15</v>
      </c>
      <c r="B918" s="37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9">
        <v>16</v>
      </c>
      <c r="B919" s="37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9">
        <v>17</v>
      </c>
      <c r="B920" s="37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9">
        <v>18</v>
      </c>
      <c r="B921" s="37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9">
        <v>19</v>
      </c>
      <c r="B922" s="37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9">
        <v>20</v>
      </c>
      <c r="B923" s="37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9">
        <v>21</v>
      </c>
      <c r="B924" s="37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9">
        <v>22</v>
      </c>
      <c r="B925" s="379">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9">
        <v>23</v>
      </c>
      <c r="B926" s="379">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9">
        <v>24</v>
      </c>
      <c r="B927" s="379">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9">
        <v>25</v>
      </c>
      <c r="B928" s="37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9">
        <v>26</v>
      </c>
      <c r="B929" s="37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9">
        <v>27</v>
      </c>
      <c r="B930" s="37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9">
        <v>28</v>
      </c>
      <c r="B931" s="37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9">
        <v>29</v>
      </c>
      <c r="B932" s="37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9">
        <v>30</v>
      </c>
      <c r="B933" s="37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297</v>
      </c>
      <c r="K936" s="364"/>
      <c r="L936" s="364"/>
      <c r="M936" s="364"/>
      <c r="N936" s="364"/>
      <c r="O936" s="364"/>
      <c r="P936" s="365" t="s">
        <v>246</v>
      </c>
      <c r="Q936" s="365"/>
      <c r="R936" s="365"/>
      <c r="S936" s="365"/>
      <c r="T936" s="365"/>
      <c r="U936" s="365"/>
      <c r="V936" s="365"/>
      <c r="W936" s="365"/>
      <c r="X936" s="365"/>
      <c r="Y936" s="366" t="s">
        <v>295</v>
      </c>
      <c r="Z936" s="367"/>
      <c r="AA936" s="367"/>
      <c r="AB936" s="367"/>
      <c r="AC936" s="148" t="s">
        <v>335</v>
      </c>
      <c r="AD936" s="148"/>
      <c r="AE936" s="148"/>
      <c r="AF936" s="148"/>
      <c r="AG936" s="148"/>
      <c r="AH936" s="366" t="s">
        <v>362</v>
      </c>
      <c r="AI936" s="363"/>
      <c r="AJ936" s="363"/>
      <c r="AK936" s="363"/>
      <c r="AL936" s="363" t="s">
        <v>21</v>
      </c>
      <c r="AM936" s="363"/>
      <c r="AN936" s="363"/>
      <c r="AO936" s="368"/>
      <c r="AP936" s="369" t="s">
        <v>298</v>
      </c>
      <c r="AQ936" s="369"/>
      <c r="AR936" s="369"/>
      <c r="AS936" s="369"/>
      <c r="AT936" s="369"/>
      <c r="AU936" s="369"/>
      <c r="AV936" s="369"/>
      <c r="AW936" s="369"/>
      <c r="AX936" s="369"/>
    </row>
    <row r="937" spans="1:50" ht="30" customHeight="1" x14ac:dyDescent="0.15">
      <c r="A937" s="379">
        <v>1</v>
      </c>
      <c r="B937" s="379">
        <v>1</v>
      </c>
      <c r="C937" s="346" t="s">
        <v>661</v>
      </c>
      <c r="D937" s="346"/>
      <c r="E937" s="346"/>
      <c r="F937" s="346"/>
      <c r="G937" s="346"/>
      <c r="H937" s="346"/>
      <c r="I937" s="346"/>
      <c r="J937" s="347">
        <v>9290001049545</v>
      </c>
      <c r="K937" s="348"/>
      <c r="L937" s="348"/>
      <c r="M937" s="348"/>
      <c r="N937" s="348"/>
      <c r="O937" s="348"/>
      <c r="P937" s="361" t="s">
        <v>671</v>
      </c>
      <c r="Q937" s="349"/>
      <c r="R937" s="349"/>
      <c r="S937" s="349"/>
      <c r="T937" s="349"/>
      <c r="U937" s="349"/>
      <c r="V937" s="349"/>
      <c r="W937" s="349"/>
      <c r="X937" s="349"/>
      <c r="Y937" s="350">
        <v>1.7</v>
      </c>
      <c r="Z937" s="351"/>
      <c r="AA937" s="351"/>
      <c r="AB937" s="352"/>
      <c r="AC937" s="362" t="s">
        <v>628</v>
      </c>
      <c r="AD937" s="370"/>
      <c r="AE937" s="370"/>
      <c r="AF937" s="370"/>
      <c r="AG937" s="370"/>
      <c r="AH937" s="371" t="s">
        <v>560</v>
      </c>
      <c r="AI937" s="372"/>
      <c r="AJ937" s="372"/>
      <c r="AK937" s="372"/>
      <c r="AL937" s="356" t="s">
        <v>560</v>
      </c>
      <c r="AM937" s="357"/>
      <c r="AN937" s="357"/>
      <c r="AO937" s="358"/>
      <c r="AP937" s="359" t="s">
        <v>560</v>
      </c>
      <c r="AQ937" s="359"/>
      <c r="AR937" s="359"/>
      <c r="AS937" s="359"/>
      <c r="AT937" s="359"/>
      <c r="AU937" s="359"/>
      <c r="AV937" s="359"/>
      <c r="AW937" s="359"/>
      <c r="AX937" s="359"/>
    </row>
    <row r="938" spans="1:50" ht="30" customHeight="1" x14ac:dyDescent="0.15">
      <c r="A938" s="379">
        <v>2</v>
      </c>
      <c r="B938" s="379">
        <v>1</v>
      </c>
      <c r="C938" s="346" t="s">
        <v>662</v>
      </c>
      <c r="D938" s="346"/>
      <c r="E938" s="346"/>
      <c r="F938" s="346"/>
      <c r="G938" s="346"/>
      <c r="H938" s="346"/>
      <c r="I938" s="346"/>
      <c r="J938" s="347">
        <v>7180001047999</v>
      </c>
      <c r="K938" s="348"/>
      <c r="L938" s="348"/>
      <c r="M938" s="348"/>
      <c r="N938" s="348"/>
      <c r="O938" s="348"/>
      <c r="P938" s="349" t="s">
        <v>659</v>
      </c>
      <c r="Q938" s="349"/>
      <c r="R938" s="349"/>
      <c r="S938" s="349"/>
      <c r="T938" s="349"/>
      <c r="U938" s="349"/>
      <c r="V938" s="349"/>
      <c r="W938" s="349"/>
      <c r="X938" s="349"/>
      <c r="Y938" s="350">
        <v>1</v>
      </c>
      <c r="Z938" s="351"/>
      <c r="AA938" s="351"/>
      <c r="AB938" s="352"/>
      <c r="AC938" s="362" t="s">
        <v>628</v>
      </c>
      <c r="AD938" s="362"/>
      <c r="AE938" s="362"/>
      <c r="AF938" s="362"/>
      <c r="AG938" s="362"/>
      <c r="AH938" s="371" t="s">
        <v>560</v>
      </c>
      <c r="AI938" s="372"/>
      <c r="AJ938" s="372"/>
      <c r="AK938" s="372"/>
      <c r="AL938" s="356" t="s">
        <v>560</v>
      </c>
      <c r="AM938" s="357"/>
      <c r="AN938" s="357"/>
      <c r="AO938" s="358"/>
      <c r="AP938" s="359" t="s">
        <v>560</v>
      </c>
      <c r="AQ938" s="359"/>
      <c r="AR938" s="359"/>
      <c r="AS938" s="359"/>
      <c r="AT938" s="359"/>
      <c r="AU938" s="359"/>
      <c r="AV938" s="359"/>
      <c r="AW938" s="359"/>
      <c r="AX938" s="359"/>
    </row>
    <row r="939" spans="1:50" ht="30" customHeight="1" x14ac:dyDescent="0.15">
      <c r="A939" s="379">
        <v>3</v>
      </c>
      <c r="B939" s="379">
        <v>1</v>
      </c>
      <c r="C939" s="360" t="s">
        <v>663</v>
      </c>
      <c r="D939" s="346"/>
      <c r="E939" s="346"/>
      <c r="F939" s="346"/>
      <c r="G939" s="346"/>
      <c r="H939" s="346"/>
      <c r="I939" s="346"/>
      <c r="J939" s="347">
        <v>3290001065853</v>
      </c>
      <c r="K939" s="348"/>
      <c r="L939" s="348"/>
      <c r="M939" s="348"/>
      <c r="N939" s="348"/>
      <c r="O939" s="348"/>
      <c r="P939" s="361" t="s">
        <v>659</v>
      </c>
      <c r="Q939" s="349"/>
      <c r="R939" s="349"/>
      <c r="S939" s="349"/>
      <c r="T939" s="349"/>
      <c r="U939" s="349"/>
      <c r="V939" s="349"/>
      <c r="W939" s="349"/>
      <c r="X939" s="349"/>
      <c r="Y939" s="350">
        <v>1</v>
      </c>
      <c r="Z939" s="351"/>
      <c r="AA939" s="351"/>
      <c r="AB939" s="352"/>
      <c r="AC939" s="362" t="s">
        <v>628</v>
      </c>
      <c r="AD939" s="362"/>
      <c r="AE939" s="362"/>
      <c r="AF939" s="362"/>
      <c r="AG939" s="362"/>
      <c r="AH939" s="354" t="s">
        <v>560</v>
      </c>
      <c r="AI939" s="355"/>
      <c r="AJ939" s="355"/>
      <c r="AK939" s="355"/>
      <c r="AL939" s="356" t="s">
        <v>560</v>
      </c>
      <c r="AM939" s="357"/>
      <c r="AN939" s="357"/>
      <c r="AO939" s="358"/>
      <c r="AP939" s="359" t="s">
        <v>560</v>
      </c>
      <c r="AQ939" s="359"/>
      <c r="AR939" s="359"/>
      <c r="AS939" s="359"/>
      <c r="AT939" s="359"/>
      <c r="AU939" s="359"/>
      <c r="AV939" s="359"/>
      <c r="AW939" s="359"/>
      <c r="AX939" s="359"/>
    </row>
    <row r="940" spans="1:50" ht="30" customHeight="1" x14ac:dyDescent="0.15">
      <c r="A940" s="379">
        <v>4</v>
      </c>
      <c r="B940" s="379">
        <v>1</v>
      </c>
      <c r="C940" s="360" t="s">
        <v>664</v>
      </c>
      <c r="D940" s="346"/>
      <c r="E940" s="346"/>
      <c r="F940" s="346"/>
      <c r="G940" s="346"/>
      <c r="H940" s="346"/>
      <c r="I940" s="346"/>
      <c r="J940" s="347">
        <v>6190001001048</v>
      </c>
      <c r="K940" s="348"/>
      <c r="L940" s="348"/>
      <c r="M940" s="348"/>
      <c r="N940" s="348"/>
      <c r="O940" s="348"/>
      <c r="P940" s="361" t="s">
        <v>659</v>
      </c>
      <c r="Q940" s="349"/>
      <c r="R940" s="349"/>
      <c r="S940" s="349"/>
      <c r="T940" s="349"/>
      <c r="U940" s="349"/>
      <c r="V940" s="349"/>
      <c r="W940" s="349"/>
      <c r="X940" s="349"/>
      <c r="Y940" s="350">
        <v>0.8</v>
      </c>
      <c r="Z940" s="351"/>
      <c r="AA940" s="351"/>
      <c r="AB940" s="352"/>
      <c r="AC940" s="362" t="s">
        <v>628</v>
      </c>
      <c r="AD940" s="362"/>
      <c r="AE940" s="362"/>
      <c r="AF940" s="362"/>
      <c r="AG940" s="362"/>
      <c r="AH940" s="354" t="s">
        <v>560</v>
      </c>
      <c r="AI940" s="355"/>
      <c r="AJ940" s="355"/>
      <c r="AK940" s="355"/>
      <c r="AL940" s="356" t="s">
        <v>560</v>
      </c>
      <c r="AM940" s="357"/>
      <c r="AN940" s="357"/>
      <c r="AO940" s="358"/>
      <c r="AP940" s="359" t="s">
        <v>560</v>
      </c>
      <c r="AQ940" s="359"/>
      <c r="AR940" s="359"/>
      <c r="AS940" s="359"/>
      <c r="AT940" s="359"/>
      <c r="AU940" s="359"/>
      <c r="AV940" s="359"/>
      <c r="AW940" s="359"/>
      <c r="AX940" s="359"/>
    </row>
    <row r="941" spans="1:50" ht="30" customHeight="1" x14ac:dyDescent="0.15">
      <c r="A941" s="379">
        <v>5</v>
      </c>
      <c r="B941" s="379">
        <v>1</v>
      </c>
      <c r="C941" s="346" t="s">
        <v>665</v>
      </c>
      <c r="D941" s="346"/>
      <c r="E941" s="346"/>
      <c r="F941" s="346"/>
      <c r="G941" s="346"/>
      <c r="H941" s="346"/>
      <c r="I941" s="346"/>
      <c r="J941" s="347">
        <v>2390001000223</v>
      </c>
      <c r="K941" s="348"/>
      <c r="L941" s="348"/>
      <c r="M941" s="348"/>
      <c r="N941" s="348"/>
      <c r="O941" s="348"/>
      <c r="P941" s="349" t="s">
        <v>659</v>
      </c>
      <c r="Q941" s="349"/>
      <c r="R941" s="349"/>
      <c r="S941" s="349"/>
      <c r="T941" s="349"/>
      <c r="U941" s="349"/>
      <c r="V941" s="349"/>
      <c r="W941" s="349"/>
      <c r="X941" s="349"/>
      <c r="Y941" s="350">
        <v>0.7</v>
      </c>
      <c r="Z941" s="351"/>
      <c r="AA941" s="351"/>
      <c r="AB941" s="352"/>
      <c r="AC941" s="353" t="s">
        <v>628</v>
      </c>
      <c r="AD941" s="353"/>
      <c r="AE941" s="353"/>
      <c r="AF941" s="353"/>
      <c r="AG941" s="353"/>
      <c r="AH941" s="354" t="s">
        <v>560</v>
      </c>
      <c r="AI941" s="355"/>
      <c r="AJ941" s="355"/>
      <c r="AK941" s="355"/>
      <c r="AL941" s="356" t="s">
        <v>560</v>
      </c>
      <c r="AM941" s="357"/>
      <c r="AN941" s="357"/>
      <c r="AO941" s="358"/>
      <c r="AP941" s="359" t="s">
        <v>560</v>
      </c>
      <c r="AQ941" s="359"/>
      <c r="AR941" s="359"/>
      <c r="AS941" s="359"/>
      <c r="AT941" s="359"/>
      <c r="AU941" s="359"/>
      <c r="AV941" s="359"/>
      <c r="AW941" s="359"/>
      <c r="AX941" s="359"/>
    </row>
    <row r="942" spans="1:50" ht="30" customHeight="1" x14ac:dyDescent="0.15">
      <c r="A942" s="379">
        <v>6</v>
      </c>
      <c r="B942" s="379">
        <v>1</v>
      </c>
      <c r="C942" s="346" t="s">
        <v>666</v>
      </c>
      <c r="D942" s="346"/>
      <c r="E942" s="346"/>
      <c r="F942" s="346"/>
      <c r="G942" s="346"/>
      <c r="H942" s="346"/>
      <c r="I942" s="346"/>
      <c r="J942" s="347">
        <v>4320001002281</v>
      </c>
      <c r="K942" s="348"/>
      <c r="L942" s="348"/>
      <c r="M942" s="348"/>
      <c r="N942" s="348"/>
      <c r="O942" s="348"/>
      <c r="P942" s="349" t="s">
        <v>659</v>
      </c>
      <c r="Q942" s="349"/>
      <c r="R942" s="349"/>
      <c r="S942" s="349"/>
      <c r="T942" s="349"/>
      <c r="U942" s="349"/>
      <c r="V942" s="349"/>
      <c r="W942" s="349"/>
      <c r="X942" s="349"/>
      <c r="Y942" s="350">
        <v>0.6</v>
      </c>
      <c r="Z942" s="351"/>
      <c r="AA942" s="351"/>
      <c r="AB942" s="352"/>
      <c r="AC942" s="353" t="s">
        <v>628</v>
      </c>
      <c r="AD942" s="353"/>
      <c r="AE942" s="353"/>
      <c r="AF942" s="353"/>
      <c r="AG942" s="353"/>
      <c r="AH942" s="354" t="s">
        <v>560</v>
      </c>
      <c r="AI942" s="355"/>
      <c r="AJ942" s="355"/>
      <c r="AK942" s="355"/>
      <c r="AL942" s="356" t="s">
        <v>560</v>
      </c>
      <c r="AM942" s="357"/>
      <c r="AN942" s="357"/>
      <c r="AO942" s="358"/>
      <c r="AP942" s="359" t="s">
        <v>560</v>
      </c>
      <c r="AQ942" s="359"/>
      <c r="AR942" s="359"/>
      <c r="AS942" s="359"/>
      <c r="AT942" s="359"/>
      <c r="AU942" s="359"/>
      <c r="AV942" s="359"/>
      <c r="AW942" s="359"/>
      <c r="AX942" s="359"/>
    </row>
    <row r="943" spans="1:50" ht="30" customHeight="1" x14ac:dyDescent="0.15">
      <c r="A943" s="379">
        <v>7</v>
      </c>
      <c r="B943" s="379">
        <v>1</v>
      </c>
      <c r="C943" s="346" t="s">
        <v>667</v>
      </c>
      <c r="D943" s="346"/>
      <c r="E943" s="346"/>
      <c r="F943" s="346"/>
      <c r="G943" s="346"/>
      <c r="H943" s="346"/>
      <c r="I943" s="346"/>
      <c r="J943" s="347">
        <v>5480001001424</v>
      </c>
      <c r="K943" s="348"/>
      <c r="L943" s="348"/>
      <c r="M943" s="348"/>
      <c r="N943" s="348"/>
      <c r="O943" s="348"/>
      <c r="P943" s="349" t="s">
        <v>659</v>
      </c>
      <c r="Q943" s="349"/>
      <c r="R943" s="349"/>
      <c r="S943" s="349"/>
      <c r="T943" s="349"/>
      <c r="U943" s="349"/>
      <c r="V943" s="349"/>
      <c r="W943" s="349"/>
      <c r="X943" s="349"/>
      <c r="Y943" s="350">
        <v>0.6</v>
      </c>
      <c r="Z943" s="351"/>
      <c r="AA943" s="351"/>
      <c r="AB943" s="352"/>
      <c r="AC943" s="353" t="s">
        <v>628</v>
      </c>
      <c r="AD943" s="353"/>
      <c r="AE943" s="353"/>
      <c r="AF943" s="353"/>
      <c r="AG943" s="353"/>
      <c r="AH943" s="354" t="s">
        <v>560</v>
      </c>
      <c r="AI943" s="355"/>
      <c r="AJ943" s="355"/>
      <c r="AK943" s="355"/>
      <c r="AL943" s="356" t="s">
        <v>560</v>
      </c>
      <c r="AM943" s="357"/>
      <c r="AN943" s="357"/>
      <c r="AO943" s="358"/>
      <c r="AP943" s="359" t="s">
        <v>560</v>
      </c>
      <c r="AQ943" s="359"/>
      <c r="AR943" s="359"/>
      <c r="AS943" s="359"/>
      <c r="AT943" s="359"/>
      <c r="AU943" s="359"/>
      <c r="AV943" s="359"/>
      <c r="AW943" s="359"/>
      <c r="AX943" s="359"/>
    </row>
    <row r="944" spans="1:50" ht="30" customHeight="1" x14ac:dyDescent="0.15">
      <c r="A944" s="379">
        <v>8</v>
      </c>
      <c r="B944" s="379">
        <v>1</v>
      </c>
      <c r="C944" s="346" t="s">
        <v>668</v>
      </c>
      <c r="D944" s="346"/>
      <c r="E944" s="346"/>
      <c r="F944" s="346"/>
      <c r="G944" s="346"/>
      <c r="H944" s="346"/>
      <c r="I944" s="346"/>
      <c r="J944" s="347">
        <v>9260001007092</v>
      </c>
      <c r="K944" s="348"/>
      <c r="L944" s="348"/>
      <c r="M944" s="348"/>
      <c r="N944" s="348"/>
      <c r="O944" s="348"/>
      <c r="P944" s="349" t="s">
        <v>659</v>
      </c>
      <c r="Q944" s="349"/>
      <c r="R944" s="349"/>
      <c r="S944" s="349"/>
      <c r="T944" s="349"/>
      <c r="U944" s="349"/>
      <c r="V944" s="349"/>
      <c r="W944" s="349"/>
      <c r="X944" s="349"/>
      <c r="Y944" s="350">
        <v>0.6</v>
      </c>
      <c r="Z944" s="351"/>
      <c r="AA944" s="351"/>
      <c r="AB944" s="352"/>
      <c r="AC944" s="353" t="s">
        <v>628</v>
      </c>
      <c r="AD944" s="353"/>
      <c r="AE944" s="353"/>
      <c r="AF944" s="353"/>
      <c r="AG944" s="353"/>
      <c r="AH944" s="354" t="s">
        <v>560</v>
      </c>
      <c r="AI944" s="355"/>
      <c r="AJ944" s="355"/>
      <c r="AK944" s="355"/>
      <c r="AL944" s="356" t="s">
        <v>560</v>
      </c>
      <c r="AM944" s="357"/>
      <c r="AN944" s="357"/>
      <c r="AO944" s="358"/>
      <c r="AP944" s="359" t="s">
        <v>560</v>
      </c>
      <c r="AQ944" s="359"/>
      <c r="AR944" s="359"/>
      <c r="AS944" s="359"/>
      <c r="AT944" s="359"/>
      <c r="AU944" s="359"/>
      <c r="AV944" s="359"/>
      <c r="AW944" s="359"/>
      <c r="AX944" s="359"/>
    </row>
    <row r="945" spans="1:50" ht="30" customHeight="1" x14ac:dyDescent="0.15">
      <c r="A945" s="379">
        <v>9</v>
      </c>
      <c r="B945" s="379">
        <v>1</v>
      </c>
      <c r="C945" s="346" t="s">
        <v>669</v>
      </c>
      <c r="D945" s="346"/>
      <c r="E945" s="346"/>
      <c r="F945" s="346"/>
      <c r="G945" s="346"/>
      <c r="H945" s="346"/>
      <c r="I945" s="346"/>
      <c r="J945" s="347">
        <v>6260001017648</v>
      </c>
      <c r="K945" s="348"/>
      <c r="L945" s="348"/>
      <c r="M945" s="348"/>
      <c r="N945" s="348"/>
      <c r="O945" s="348"/>
      <c r="P945" s="349" t="s">
        <v>659</v>
      </c>
      <c r="Q945" s="349"/>
      <c r="R945" s="349"/>
      <c r="S945" s="349"/>
      <c r="T945" s="349"/>
      <c r="U945" s="349"/>
      <c r="V945" s="349"/>
      <c r="W945" s="349"/>
      <c r="X945" s="349"/>
      <c r="Y945" s="350">
        <v>0.6</v>
      </c>
      <c r="Z945" s="351"/>
      <c r="AA945" s="351"/>
      <c r="AB945" s="352"/>
      <c r="AC945" s="353" t="s">
        <v>628</v>
      </c>
      <c r="AD945" s="353"/>
      <c r="AE945" s="353"/>
      <c r="AF945" s="353"/>
      <c r="AG945" s="353"/>
      <c r="AH945" s="354" t="s">
        <v>560</v>
      </c>
      <c r="AI945" s="355"/>
      <c r="AJ945" s="355"/>
      <c r="AK945" s="355"/>
      <c r="AL945" s="356" t="s">
        <v>560</v>
      </c>
      <c r="AM945" s="357"/>
      <c r="AN945" s="357"/>
      <c r="AO945" s="358"/>
      <c r="AP945" s="359" t="s">
        <v>560</v>
      </c>
      <c r="AQ945" s="359"/>
      <c r="AR945" s="359"/>
      <c r="AS945" s="359"/>
      <c r="AT945" s="359"/>
      <c r="AU945" s="359"/>
      <c r="AV945" s="359"/>
      <c r="AW945" s="359"/>
      <c r="AX945" s="359"/>
    </row>
    <row r="946" spans="1:50" ht="30" customHeight="1" x14ac:dyDescent="0.15">
      <c r="A946" s="379">
        <v>10</v>
      </c>
      <c r="B946" s="379">
        <v>1</v>
      </c>
      <c r="C946" s="346" t="s">
        <v>670</v>
      </c>
      <c r="D946" s="346"/>
      <c r="E946" s="346"/>
      <c r="F946" s="346"/>
      <c r="G946" s="346"/>
      <c r="H946" s="346"/>
      <c r="I946" s="346"/>
      <c r="J946" s="347">
        <v>5470001010599</v>
      </c>
      <c r="K946" s="348"/>
      <c r="L946" s="348"/>
      <c r="M946" s="348"/>
      <c r="N946" s="348"/>
      <c r="O946" s="348"/>
      <c r="P946" s="349" t="s">
        <v>659</v>
      </c>
      <c r="Q946" s="349"/>
      <c r="R946" s="349"/>
      <c r="S946" s="349"/>
      <c r="T946" s="349"/>
      <c r="U946" s="349"/>
      <c r="V946" s="349"/>
      <c r="W946" s="349"/>
      <c r="X946" s="349"/>
      <c r="Y946" s="350">
        <v>0.5</v>
      </c>
      <c r="Z946" s="351"/>
      <c r="AA946" s="351"/>
      <c r="AB946" s="352"/>
      <c r="AC946" s="353" t="s">
        <v>628</v>
      </c>
      <c r="AD946" s="353"/>
      <c r="AE946" s="353"/>
      <c r="AF946" s="353"/>
      <c r="AG946" s="353"/>
      <c r="AH946" s="354" t="s">
        <v>560</v>
      </c>
      <c r="AI946" s="355"/>
      <c r="AJ946" s="355"/>
      <c r="AK946" s="355"/>
      <c r="AL946" s="356" t="s">
        <v>560</v>
      </c>
      <c r="AM946" s="357"/>
      <c r="AN946" s="357"/>
      <c r="AO946" s="358"/>
      <c r="AP946" s="359" t="s">
        <v>560</v>
      </c>
      <c r="AQ946" s="359"/>
      <c r="AR946" s="359"/>
      <c r="AS946" s="359"/>
      <c r="AT946" s="359"/>
      <c r="AU946" s="359"/>
      <c r="AV946" s="359"/>
      <c r="AW946" s="359"/>
      <c r="AX946" s="359"/>
    </row>
    <row r="947" spans="1:50" ht="30" hidden="1" customHeight="1" x14ac:dyDescent="0.15">
      <c r="A947" s="379">
        <v>11</v>
      </c>
      <c r="B947" s="37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9">
        <v>12</v>
      </c>
      <c r="B948" s="37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9">
        <v>13</v>
      </c>
      <c r="B949" s="37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9">
        <v>14</v>
      </c>
      <c r="B950" s="37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9">
        <v>15</v>
      </c>
      <c r="B951" s="37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9">
        <v>16</v>
      </c>
      <c r="B952" s="37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9">
        <v>17</v>
      </c>
      <c r="B953" s="37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9">
        <v>18</v>
      </c>
      <c r="B954" s="37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9">
        <v>19</v>
      </c>
      <c r="B955" s="37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9">
        <v>20</v>
      </c>
      <c r="B956" s="37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9">
        <v>21</v>
      </c>
      <c r="B957" s="37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9">
        <v>22</v>
      </c>
      <c r="B958" s="379">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9">
        <v>23</v>
      </c>
      <c r="B959" s="379">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9">
        <v>24</v>
      </c>
      <c r="B960" s="379">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9">
        <v>25</v>
      </c>
      <c r="B961" s="37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9">
        <v>26</v>
      </c>
      <c r="B962" s="37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9">
        <v>27</v>
      </c>
      <c r="B963" s="37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9">
        <v>28</v>
      </c>
      <c r="B964" s="37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9">
        <v>29</v>
      </c>
      <c r="B965" s="37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9">
        <v>30</v>
      </c>
      <c r="B966" s="37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297</v>
      </c>
      <c r="K969" s="364"/>
      <c r="L969" s="364"/>
      <c r="M969" s="364"/>
      <c r="N969" s="364"/>
      <c r="O969" s="364"/>
      <c r="P969" s="365" t="s">
        <v>246</v>
      </c>
      <c r="Q969" s="365"/>
      <c r="R969" s="365"/>
      <c r="S969" s="365"/>
      <c r="T969" s="365"/>
      <c r="U969" s="365"/>
      <c r="V969" s="365"/>
      <c r="W969" s="365"/>
      <c r="X969" s="365"/>
      <c r="Y969" s="366" t="s">
        <v>295</v>
      </c>
      <c r="Z969" s="367"/>
      <c r="AA969" s="367"/>
      <c r="AB969" s="367"/>
      <c r="AC969" s="148" t="s">
        <v>335</v>
      </c>
      <c r="AD969" s="148"/>
      <c r="AE969" s="148"/>
      <c r="AF969" s="148"/>
      <c r="AG969" s="148"/>
      <c r="AH969" s="366" t="s">
        <v>362</v>
      </c>
      <c r="AI969" s="363"/>
      <c r="AJ969" s="363"/>
      <c r="AK969" s="363"/>
      <c r="AL969" s="363" t="s">
        <v>21</v>
      </c>
      <c r="AM969" s="363"/>
      <c r="AN969" s="363"/>
      <c r="AO969" s="368"/>
      <c r="AP969" s="369" t="s">
        <v>298</v>
      </c>
      <c r="AQ969" s="369"/>
      <c r="AR969" s="369"/>
      <c r="AS969" s="369"/>
      <c r="AT969" s="369"/>
      <c r="AU969" s="369"/>
      <c r="AV969" s="369"/>
      <c r="AW969" s="369"/>
      <c r="AX969" s="369"/>
    </row>
    <row r="970" spans="1:50" ht="30" customHeight="1" x14ac:dyDescent="0.15">
      <c r="A970" s="379">
        <v>1</v>
      </c>
      <c r="B970" s="379">
        <v>1</v>
      </c>
      <c r="C970" s="346" t="s">
        <v>630</v>
      </c>
      <c r="D970" s="346"/>
      <c r="E970" s="346"/>
      <c r="F970" s="346"/>
      <c r="G970" s="346"/>
      <c r="H970" s="346"/>
      <c r="I970" s="346"/>
      <c r="J970" s="347">
        <v>4010005002425</v>
      </c>
      <c r="K970" s="348"/>
      <c r="L970" s="348"/>
      <c r="M970" s="348"/>
      <c r="N970" s="348"/>
      <c r="O970" s="348"/>
      <c r="P970" s="349" t="s">
        <v>627</v>
      </c>
      <c r="Q970" s="349"/>
      <c r="R970" s="349"/>
      <c r="S970" s="349"/>
      <c r="T970" s="349"/>
      <c r="U970" s="349"/>
      <c r="V970" s="349"/>
      <c r="W970" s="349"/>
      <c r="X970" s="349"/>
      <c r="Y970" s="350">
        <v>2036</v>
      </c>
      <c r="Z970" s="351"/>
      <c r="AA970" s="351"/>
      <c r="AB970" s="352"/>
      <c r="AC970" s="362" t="s">
        <v>628</v>
      </c>
      <c r="AD970" s="370"/>
      <c r="AE970" s="370"/>
      <c r="AF970" s="370"/>
      <c r="AG970" s="370"/>
      <c r="AH970" s="371" t="s">
        <v>560</v>
      </c>
      <c r="AI970" s="372"/>
      <c r="AJ970" s="372"/>
      <c r="AK970" s="372"/>
      <c r="AL970" s="356" t="s">
        <v>560</v>
      </c>
      <c r="AM970" s="357"/>
      <c r="AN970" s="357"/>
      <c r="AO970" s="358"/>
      <c r="AP970" s="359" t="s">
        <v>560</v>
      </c>
      <c r="AQ970" s="359"/>
      <c r="AR970" s="359"/>
      <c r="AS970" s="359"/>
      <c r="AT970" s="359"/>
      <c r="AU970" s="359"/>
      <c r="AV970" s="359"/>
      <c r="AW970" s="359"/>
      <c r="AX970" s="359"/>
    </row>
    <row r="971" spans="1:50" ht="30" hidden="1" customHeight="1" x14ac:dyDescent="0.15">
      <c r="A971" s="379">
        <v>2</v>
      </c>
      <c r="B971" s="37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9">
        <v>3</v>
      </c>
      <c r="B972" s="379">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9">
        <v>4</v>
      </c>
      <c r="B973" s="379">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9">
        <v>5</v>
      </c>
      <c r="B974" s="37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9">
        <v>6</v>
      </c>
      <c r="B975" s="37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9">
        <v>7</v>
      </c>
      <c r="B976" s="37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9">
        <v>8</v>
      </c>
      <c r="B977" s="37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9">
        <v>9</v>
      </c>
      <c r="B978" s="37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9">
        <v>10</v>
      </c>
      <c r="B979" s="37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9">
        <v>11</v>
      </c>
      <c r="B980" s="37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9">
        <v>12</v>
      </c>
      <c r="B981" s="37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9">
        <v>13</v>
      </c>
      <c r="B982" s="37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9">
        <v>14</v>
      </c>
      <c r="B983" s="37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9">
        <v>15</v>
      </c>
      <c r="B984" s="37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9">
        <v>16</v>
      </c>
      <c r="B985" s="37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9">
        <v>17</v>
      </c>
      <c r="B986" s="37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9">
        <v>18</v>
      </c>
      <c r="B987" s="37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9">
        <v>19</v>
      </c>
      <c r="B988" s="37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9">
        <v>20</v>
      </c>
      <c r="B989" s="37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9">
        <v>21</v>
      </c>
      <c r="B990" s="37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9">
        <v>22</v>
      </c>
      <c r="B991" s="379">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9">
        <v>23</v>
      </c>
      <c r="B992" s="379">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9">
        <v>24</v>
      </c>
      <c r="B993" s="379">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9">
        <v>25</v>
      </c>
      <c r="B994" s="37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9">
        <v>26</v>
      </c>
      <c r="B995" s="37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9">
        <v>27</v>
      </c>
      <c r="B996" s="37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9">
        <v>28</v>
      </c>
      <c r="B997" s="37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9">
        <v>29</v>
      </c>
      <c r="B998" s="37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9">
        <v>30</v>
      </c>
      <c r="B999" s="37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297</v>
      </c>
      <c r="K1002" s="364"/>
      <c r="L1002" s="364"/>
      <c r="M1002" s="364"/>
      <c r="N1002" s="364"/>
      <c r="O1002" s="364"/>
      <c r="P1002" s="365" t="s">
        <v>246</v>
      </c>
      <c r="Q1002" s="365"/>
      <c r="R1002" s="365"/>
      <c r="S1002" s="365"/>
      <c r="T1002" s="365"/>
      <c r="U1002" s="365"/>
      <c r="V1002" s="365"/>
      <c r="W1002" s="365"/>
      <c r="X1002" s="365"/>
      <c r="Y1002" s="366" t="s">
        <v>295</v>
      </c>
      <c r="Z1002" s="367"/>
      <c r="AA1002" s="367"/>
      <c r="AB1002" s="367"/>
      <c r="AC1002" s="148" t="s">
        <v>335</v>
      </c>
      <c r="AD1002" s="148"/>
      <c r="AE1002" s="148"/>
      <c r="AF1002" s="148"/>
      <c r="AG1002" s="148"/>
      <c r="AH1002" s="366" t="s">
        <v>362</v>
      </c>
      <c r="AI1002" s="363"/>
      <c r="AJ1002" s="363"/>
      <c r="AK1002" s="363"/>
      <c r="AL1002" s="363" t="s">
        <v>21</v>
      </c>
      <c r="AM1002" s="363"/>
      <c r="AN1002" s="363"/>
      <c r="AO1002" s="368"/>
      <c r="AP1002" s="369" t="s">
        <v>298</v>
      </c>
      <c r="AQ1002" s="369"/>
      <c r="AR1002" s="369"/>
      <c r="AS1002" s="369"/>
      <c r="AT1002" s="369"/>
      <c r="AU1002" s="369"/>
      <c r="AV1002" s="369"/>
      <c r="AW1002" s="369"/>
      <c r="AX1002" s="369"/>
    </row>
    <row r="1003" spans="1:50" ht="41.25" customHeight="1" x14ac:dyDescent="0.15">
      <c r="A1003" s="379">
        <v>1</v>
      </c>
      <c r="B1003" s="379">
        <v>1</v>
      </c>
      <c r="C1003" s="360" t="s">
        <v>688</v>
      </c>
      <c r="D1003" s="346"/>
      <c r="E1003" s="346"/>
      <c r="F1003" s="346"/>
      <c r="G1003" s="346"/>
      <c r="H1003" s="346"/>
      <c r="I1003" s="346"/>
      <c r="J1003" s="373" t="s">
        <v>686</v>
      </c>
      <c r="K1003" s="348"/>
      <c r="L1003" s="348"/>
      <c r="M1003" s="348"/>
      <c r="N1003" s="348"/>
      <c r="O1003" s="348"/>
      <c r="P1003" s="374" t="s">
        <v>687</v>
      </c>
      <c r="Q1003" s="375"/>
      <c r="R1003" s="375"/>
      <c r="S1003" s="375"/>
      <c r="T1003" s="375"/>
      <c r="U1003" s="375"/>
      <c r="V1003" s="375"/>
      <c r="W1003" s="375"/>
      <c r="X1003" s="376"/>
      <c r="Y1003" s="350">
        <v>45</v>
      </c>
      <c r="Z1003" s="351"/>
      <c r="AA1003" s="351"/>
      <c r="AB1003" s="352"/>
      <c r="AC1003" s="362" t="s">
        <v>628</v>
      </c>
      <c r="AD1003" s="370"/>
      <c r="AE1003" s="370"/>
      <c r="AF1003" s="370"/>
      <c r="AG1003" s="370"/>
      <c r="AH1003" s="371" t="s">
        <v>560</v>
      </c>
      <c r="AI1003" s="372"/>
      <c r="AJ1003" s="372"/>
      <c r="AK1003" s="372"/>
      <c r="AL1003" s="356" t="s">
        <v>560</v>
      </c>
      <c r="AM1003" s="357"/>
      <c r="AN1003" s="357"/>
      <c r="AO1003" s="358"/>
      <c r="AP1003" s="359" t="s">
        <v>560</v>
      </c>
      <c r="AQ1003" s="359"/>
      <c r="AR1003" s="359"/>
      <c r="AS1003" s="359"/>
      <c r="AT1003" s="359"/>
      <c r="AU1003" s="359"/>
      <c r="AV1003" s="359"/>
      <c r="AW1003" s="359"/>
      <c r="AX1003" s="359"/>
    </row>
    <row r="1004" spans="1:50" ht="41.25" customHeight="1" x14ac:dyDescent="0.15">
      <c r="A1004" s="379">
        <v>2</v>
      </c>
      <c r="B1004" s="379">
        <v>1</v>
      </c>
      <c r="C1004" s="360" t="s">
        <v>689</v>
      </c>
      <c r="D1004" s="346"/>
      <c r="E1004" s="346"/>
      <c r="F1004" s="346"/>
      <c r="G1004" s="346"/>
      <c r="H1004" s="346"/>
      <c r="I1004" s="346"/>
      <c r="J1004" s="373" t="s">
        <v>686</v>
      </c>
      <c r="K1004" s="348"/>
      <c r="L1004" s="348"/>
      <c r="M1004" s="348"/>
      <c r="N1004" s="348"/>
      <c r="O1004" s="348"/>
      <c r="P1004" s="374" t="s">
        <v>687</v>
      </c>
      <c r="Q1004" s="375"/>
      <c r="R1004" s="375"/>
      <c r="S1004" s="375"/>
      <c r="T1004" s="375"/>
      <c r="U1004" s="375"/>
      <c r="V1004" s="375"/>
      <c r="W1004" s="375"/>
      <c r="X1004" s="376"/>
      <c r="Y1004" s="350">
        <v>32</v>
      </c>
      <c r="Z1004" s="351"/>
      <c r="AA1004" s="351"/>
      <c r="AB1004" s="352"/>
      <c r="AC1004" s="362" t="s">
        <v>628</v>
      </c>
      <c r="AD1004" s="370"/>
      <c r="AE1004" s="370"/>
      <c r="AF1004" s="370"/>
      <c r="AG1004" s="370"/>
      <c r="AH1004" s="371" t="s">
        <v>560</v>
      </c>
      <c r="AI1004" s="372"/>
      <c r="AJ1004" s="372"/>
      <c r="AK1004" s="372"/>
      <c r="AL1004" s="356" t="s">
        <v>560</v>
      </c>
      <c r="AM1004" s="357"/>
      <c r="AN1004" s="357"/>
      <c r="AO1004" s="358"/>
      <c r="AP1004" s="359" t="s">
        <v>560</v>
      </c>
      <c r="AQ1004" s="359"/>
      <c r="AR1004" s="359"/>
      <c r="AS1004" s="359"/>
      <c r="AT1004" s="359"/>
      <c r="AU1004" s="359"/>
      <c r="AV1004" s="359"/>
      <c r="AW1004" s="359"/>
      <c r="AX1004" s="359"/>
    </row>
    <row r="1005" spans="1:50" ht="41.25" customHeight="1" x14ac:dyDescent="0.15">
      <c r="A1005" s="379">
        <v>3</v>
      </c>
      <c r="B1005" s="379">
        <v>1</v>
      </c>
      <c r="C1005" s="360" t="s">
        <v>690</v>
      </c>
      <c r="D1005" s="346"/>
      <c r="E1005" s="346"/>
      <c r="F1005" s="346"/>
      <c r="G1005" s="346"/>
      <c r="H1005" s="346"/>
      <c r="I1005" s="346"/>
      <c r="J1005" s="373" t="s">
        <v>686</v>
      </c>
      <c r="K1005" s="348"/>
      <c r="L1005" s="348"/>
      <c r="M1005" s="348"/>
      <c r="N1005" s="348"/>
      <c r="O1005" s="348"/>
      <c r="P1005" s="374" t="s">
        <v>687</v>
      </c>
      <c r="Q1005" s="375"/>
      <c r="R1005" s="375"/>
      <c r="S1005" s="375"/>
      <c r="T1005" s="375"/>
      <c r="U1005" s="375"/>
      <c r="V1005" s="375"/>
      <c r="W1005" s="375"/>
      <c r="X1005" s="376"/>
      <c r="Y1005" s="350">
        <v>24</v>
      </c>
      <c r="Z1005" s="351"/>
      <c r="AA1005" s="351"/>
      <c r="AB1005" s="352"/>
      <c r="AC1005" s="362" t="s">
        <v>628</v>
      </c>
      <c r="AD1005" s="370"/>
      <c r="AE1005" s="370"/>
      <c r="AF1005" s="370"/>
      <c r="AG1005" s="370"/>
      <c r="AH1005" s="371" t="s">
        <v>560</v>
      </c>
      <c r="AI1005" s="372"/>
      <c r="AJ1005" s="372"/>
      <c r="AK1005" s="372"/>
      <c r="AL1005" s="356" t="s">
        <v>560</v>
      </c>
      <c r="AM1005" s="357"/>
      <c r="AN1005" s="357"/>
      <c r="AO1005" s="358"/>
      <c r="AP1005" s="359" t="s">
        <v>560</v>
      </c>
      <c r="AQ1005" s="359"/>
      <c r="AR1005" s="359"/>
      <c r="AS1005" s="359"/>
      <c r="AT1005" s="359"/>
      <c r="AU1005" s="359"/>
      <c r="AV1005" s="359"/>
      <c r="AW1005" s="359"/>
      <c r="AX1005" s="359"/>
    </row>
    <row r="1006" spans="1:50" ht="41.25" customHeight="1" x14ac:dyDescent="0.15">
      <c r="A1006" s="379">
        <v>4</v>
      </c>
      <c r="B1006" s="379">
        <v>1</v>
      </c>
      <c r="C1006" s="360" t="s">
        <v>691</v>
      </c>
      <c r="D1006" s="346"/>
      <c r="E1006" s="346"/>
      <c r="F1006" s="346"/>
      <c r="G1006" s="346"/>
      <c r="H1006" s="346"/>
      <c r="I1006" s="346"/>
      <c r="J1006" s="373" t="s">
        <v>686</v>
      </c>
      <c r="K1006" s="348"/>
      <c r="L1006" s="348"/>
      <c r="M1006" s="348"/>
      <c r="N1006" s="348"/>
      <c r="O1006" s="348"/>
      <c r="P1006" s="374" t="s">
        <v>687</v>
      </c>
      <c r="Q1006" s="375"/>
      <c r="R1006" s="375"/>
      <c r="S1006" s="375"/>
      <c r="T1006" s="375"/>
      <c r="U1006" s="375"/>
      <c r="V1006" s="375"/>
      <c r="W1006" s="375"/>
      <c r="X1006" s="376"/>
      <c r="Y1006" s="350">
        <v>24</v>
      </c>
      <c r="Z1006" s="351"/>
      <c r="AA1006" s="351"/>
      <c r="AB1006" s="352"/>
      <c r="AC1006" s="362" t="s">
        <v>628</v>
      </c>
      <c r="AD1006" s="370"/>
      <c r="AE1006" s="370"/>
      <c r="AF1006" s="370"/>
      <c r="AG1006" s="370"/>
      <c r="AH1006" s="371" t="s">
        <v>560</v>
      </c>
      <c r="AI1006" s="372"/>
      <c r="AJ1006" s="372"/>
      <c r="AK1006" s="372"/>
      <c r="AL1006" s="356" t="s">
        <v>560</v>
      </c>
      <c r="AM1006" s="357"/>
      <c r="AN1006" s="357"/>
      <c r="AO1006" s="358"/>
      <c r="AP1006" s="359" t="s">
        <v>560</v>
      </c>
      <c r="AQ1006" s="359"/>
      <c r="AR1006" s="359"/>
      <c r="AS1006" s="359"/>
      <c r="AT1006" s="359"/>
      <c r="AU1006" s="359"/>
      <c r="AV1006" s="359"/>
      <c r="AW1006" s="359"/>
      <c r="AX1006" s="359"/>
    </row>
    <row r="1007" spans="1:50" ht="41.25" customHeight="1" x14ac:dyDescent="0.15">
      <c r="A1007" s="379">
        <v>5</v>
      </c>
      <c r="B1007" s="379">
        <v>1</v>
      </c>
      <c r="C1007" s="360" t="s">
        <v>692</v>
      </c>
      <c r="D1007" s="346"/>
      <c r="E1007" s="346"/>
      <c r="F1007" s="346"/>
      <c r="G1007" s="346"/>
      <c r="H1007" s="346"/>
      <c r="I1007" s="346"/>
      <c r="J1007" s="373" t="s">
        <v>686</v>
      </c>
      <c r="K1007" s="348"/>
      <c r="L1007" s="348"/>
      <c r="M1007" s="348"/>
      <c r="N1007" s="348"/>
      <c r="O1007" s="348"/>
      <c r="P1007" s="374" t="s">
        <v>687</v>
      </c>
      <c r="Q1007" s="375"/>
      <c r="R1007" s="375"/>
      <c r="S1007" s="375"/>
      <c r="T1007" s="375"/>
      <c r="U1007" s="375"/>
      <c r="V1007" s="375"/>
      <c r="W1007" s="375"/>
      <c r="X1007" s="376"/>
      <c r="Y1007" s="350">
        <v>23</v>
      </c>
      <c r="Z1007" s="351"/>
      <c r="AA1007" s="351"/>
      <c r="AB1007" s="352"/>
      <c r="AC1007" s="362" t="s">
        <v>628</v>
      </c>
      <c r="AD1007" s="370"/>
      <c r="AE1007" s="370"/>
      <c r="AF1007" s="370"/>
      <c r="AG1007" s="370"/>
      <c r="AH1007" s="371" t="s">
        <v>560</v>
      </c>
      <c r="AI1007" s="372"/>
      <c r="AJ1007" s="372"/>
      <c r="AK1007" s="372"/>
      <c r="AL1007" s="356" t="s">
        <v>560</v>
      </c>
      <c r="AM1007" s="357"/>
      <c r="AN1007" s="357"/>
      <c r="AO1007" s="358"/>
      <c r="AP1007" s="359" t="s">
        <v>560</v>
      </c>
      <c r="AQ1007" s="359"/>
      <c r="AR1007" s="359"/>
      <c r="AS1007" s="359"/>
      <c r="AT1007" s="359"/>
      <c r="AU1007" s="359"/>
      <c r="AV1007" s="359"/>
      <c r="AW1007" s="359"/>
      <c r="AX1007" s="359"/>
    </row>
    <row r="1008" spans="1:50" ht="41.25" customHeight="1" x14ac:dyDescent="0.15">
      <c r="A1008" s="379">
        <v>6</v>
      </c>
      <c r="B1008" s="379">
        <v>1</v>
      </c>
      <c r="C1008" s="360" t="s">
        <v>693</v>
      </c>
      <c r="D1008" s="346"/>
      <c r="E1008" s="346"/>
      <c r="F1008" s="346"/>
      <c r="G1008" s="346"/>
      <c r="H1008" s="346"/>
      <c r="I1008" s="346"/>
      <c r="J1008" s="373" t="s">
        <v>686</v>
      </c>
      <c r="K1008" s="348"/>
      <c r="L1008" s="348"/>
      <c r="M1008" s="348"/>
      <c r="N1008" s="348"/>
      <c r="O1008" s="348"/>
      <c r="P1008" s="374" t="s">
        <v>687</v>
      </c>
      <c r="Q1008" s="375"/>
      <c r="R1008" s="375"/>
      <c r="S1008" s="375"/>
      <c r="T1008" s="375"/>
      <c r="U1008" s="375"/>
      <c r="V1008" s="375"/>
      <c r="W1008" s="375"/>
      <c r="X1008" s="376"/>
      <c r="Y1008" s="350">
        <v>21</v>
      </c>
      <c r="Z1008" s="351"/>
      <c r="AA1008" s="351"/>
      <c r="AB1008" s="352"/>
      <c r="AC1008" s="362" t="s">
        <v>628</v>
      </c>
      <c r="AD1008" s="370"/>
      <c r="AE1008" s="370"/>
      <c r="AF1008" s="370"/>
      <c r="AG1008" s="370"/>
      <c r="AH1008" s="371" t="s">
        <v>560</v>
      </c>
      <c r="AI1008" s="372"/>
      <c r="AJ1008" s="372"/>
      <c r="AK1008" s="372"/>
      <c r="AL1008" s="356" t="s">
        <v>560</v>
      </c>
      <c r="AM1008" s="357"/>
      <c r="AN1008" s="357"/>
      <c r="AO1008" s="358"/>
      <c r="AP1008" s="359" t="s">
        <v>560</v>
      </c>
      <c r="AQ1008" s="359"/>
      <c r="AR1008" s="359"/>
      <c r="AS1008" s="359"/>
      <c r="AT1008" s="359"/>
      <c r="AU1008" s="359"/>
      <c r="AV1008" s="359"/>
      <c r="AW1008" s="359"/>
      <c r="AX1008" s="359"/>
    </row>
    <row r="1009" spans="1:50" ht="41.25" customHeight="1" x14ac:dyDescent="0.15">
      <c r="A1009" s="379">
        <v>7</v>
      </c>
      <c r="B1009" s="379">
        <v>1</v>
      </c>
      <c r="C1009" s="360" t="s">
        <v>694</v>
      </c>
      <c r="D1009" s="346"/>
      <c r="E1009" s="346"/>
      <c r="F1009" s="346"/>
      <c r="G1009" s="346"/>
      <c r="H1009" s="346"/>
      <c r="I1009" s="346"/>
      <c r="J1009" s="373" t="s">
        <v>686</v>
      </c>
      <c r="K1009" s="348"/>
      <c r="L1009" s="348"/>
      <c r="M1009" s="348"/>
      <c r="N1009" s="348"/>
      <c r="O1009" s="348"/>
      <c r="P1009" s="374" t="s">
        <v>687</v>
      </c>
      <c r="Q1009" s="375"/>
      <c r="R1009" s="375"/>
      <c r="S1009" s="375"/>
      <c r="T1009" s="375"/>
      <c r="U1009" s="375"/>
      <c r="V1009" s="375"/>
      <c r="W1009" s="375"/>
      <c r="X1009" s="376"/>
      <c r="Y1009" s="350">
        <v>20</v>
      </c>
      <c r="Z1009" s="351"/>
      <c r="AA1009" s="351"/>
      <c r="AB1009" s="352"/>
      <c r="AC1009" s="362" t="s">
        <v>628</v>
      </c>
      <c r="AD1009" s="370"/>
      <c r="AE1009" s="370"/>
      <c r="AF1009" s="370"/>
      <c r="AG1009" s="370"/>
      <c r="AH1009" s="371" t="s">
        <v>560</v>
      </c>
      <c r="AI1009" s="372"/>
      <c r="AJ1009" s="372"/>
      <c r="AK1009" s="372"/>
      <c r="AL1009" s="356" t="s">
        <v>560</v>
      </c>
      <c r="AM1009" s="357"/>
      <c r="AN1009" s="357"/>
      <c r="AO1009" s="358"/>
      <c r="AP1009" s="359" t="s">
        <v>560</v>
      </c>
      <c r="AQ1009" s="359"/>
      <c r="AR1009" s="359"/>
      <c r="AS1009" s="359"/>
      <c r="AT1009" s="359"/>
      <c r="AU1009" s="359"/>
      <c r="AV1009" s="359"/>
      <c r="AW1009" s="359"/>
      <c r="AX1009" s="359"/>
    </row>
    <row r="1010" spans="1:50" ht="41.25" customHeight="1" x14ac:dyDescent="0.15">
      <c r="A1010" s="379">
        <v>8</v>
      </c>
      <c r="B1010" s="379">
        <v>1</v>
      </c>
      <c r="C1010" s="360" t="s">
        <v>695</v>
      </c>
      <c r="D1010" s="346"/>
      <c r="E1010" s="346"/>
      <c r="F1010" s="346"/>
      <c r="G1010" s="346"/>
      <c r="H1010" s="346"/>
      <c r="I1010" s="346"/>
      <c r="J1010" s="373" t="s">
        <v>686</v>
      </c>
      <c r="K1010" s="348"/>
      <c r="L1010" s="348"/>
      <c r="M1010" s="348"/>
      <c r="N1010" s="348"/>
      <c r="O1010" s="348"/>
      <c r="P1010" s="374" t="s">
        <v>687</v>
      </c>
      <c r="Q1010" s="375"/>
      <c r="R1010" s="375"/>
      <c r="S1010" s="375"/>
      <c r="T1010" s="375"/>
      <c r="U1010" s="375"/>
      <c r="V1010" s="375"/>
      <c r="W1010" s="375"/>
      <c r="X1010" s="376"/>
      <c r="Y1010" s="350">
        <v>17</v>
      </c>
      <c r="Z1010" s="351"/>
      <c r="AA1010" s="351"/>
      <c r="AB1010" s="352"/>
      <c r="AC1010" s="362" t="s">
        <v>628</v>
      </c>
      <c r="AD1010" s="370"/>
      <c r="AE1010" s="370"/>
      <c r="AF1010" s="370"/>
      <c r="AG1010" s="370"/>
      <c r="AH1010" s="371" t="s">
        <v>560</v>
      </c>
      <c r="AI1010" s="372"/>
      <c r="AJ1010" s="372"/>
      <c r="AK1010" s="372"/>
      <c r="AL1010" s="356" t="s">
        <v>560</v>
      </c>
      <c r="AM1010" s="357"/>
      <c r="AN1010" s="357"/>
      <c r="AO1010" s="358"/>
      <c r="AP1010" s="359" t="s">
        <v>560</v>
      </c>
      <c r="AQ1010" s="359"/>
      <c r="AR1010" s="359"/>
      <c r="AS1010" s="359"/>
      <c r="AT1010" s="359"/>
      <c r="AU1010" s="359"/>
      <c r="AV1010" s="359"/>
      <c r="AW1010" s="359"/>
      <c r="AX1010" s="359"/>
    </row>
    <row r="1011" spans="1:50" ht="41.25" customHeight="1" x14ac:dyDescent="0.15">
      <c r="A1011" s="379">
        <v>9</v>
      </c>
      <c r="B1011" s="379">
        <v>1</v>
      </c>
      <c r="C1011" s="360" t="s">
        <v>696</v>
      </c>
      <c r="D1011" s="346"/>
      <c r="E1011" s="346"/>
      <c r="F1011" s="346"/>
      <c r="G1011" s="346"/>
      <c r="H1011" s="346"/>
      <c r="I1011" s="346"/>
      <c r="J1011" s="373" t="s">
        <v>686</v>
      </c>
      <c r="K1011" s="348"/>
      <c r="L1011" s="348"/>
      <c r="M1011" s="348"/>
      <c r="N1011" s="348"/>
      <c r="O1011" s="348"/>
      <c r="P1011" s="374" t="s">
        <v>687</v>
      </c>
      <c r="Q1011" s="375"/>
      <c r="R1011" s="375"/>
      <c r="S1011" s="375"/>
      <c r="T1011" s="375"/>
      <c r="U1011" s="375"/>
      <c r="V1011" s="375"/>
      <c r="W1011" s="375"/>
      <c r="X1011" s="376"/>
      <c r="Y1011" s="350">
        <v>17</v>
      </c>
      <c r="Z1011" s="351"/>
      <c r="AA1011" s="351"/>
      <c r="AB1011" s="352"/>
      <c r="AC1011" s="362" t="s">
        <v>628</v>
      </c>
      <c r="AD1011" s="370"/>
      <c r="AE1011" s="370"/>
      <c r="AF1011" s="370"/>
      <c r="AG1011" s="370"/>
      <c r="AH1011" s="371" t="s">
        <v>560</v>
      </c>
      <c r="AI1011" s="372"/>
      <c r="AJ1011" s="372"/>
      <c r="AK1011" s="372"/>
      <c r="AL1011" s="356" t="s">
        <v>560</v>
      </c>
      <c r="AM1011" s="357"/>
      <c r="AN1011" s="357"/>
      <c r="AO1011" s="358"/>
      <c r="AP1011" s="359" t="s">
        <v>560</v>
      </c>
      <c r="AQ1011" s="359"/>
      <c r="AR1011" s="359"/>
      <c r="AS1011" s="359"/>
      <c r="AT1011" s="359"/>
      <c r="AU1011" s="359"/>
      <c r="AV1011" s="359"/>
      <c r="AW1011" s="359"/>
      <c r="AX1011" s="359"/>
    </row>
    <row r="1012" spans="1:50" ht="41.25" customHeight="1" x14ac:dyDescent="0.15">
      <c r="A1012" s="379">
        <v>10</v>
      </c>
      <c r="B1012" s="379">
        <v>1</v>
      </c>
      <c r="C1012" s="360" t="s">
        <v>697</v>
      </c>
      <c r="D1012" s="346"/>
      <c r="E1012" s="346"/>
      <c r="F1012" s="346"/>
      <c r="G1012" s="346"/>
      <c r="H1012" s="346"/>
      <c r="I1012" s="346"/>
      <c r="J1012" s="373" t="s">
        <v>686</v>
      </c>
      <c r="K1012" s="348"/>
      <c r="L1012" s="348"/>
      <c r="M1012" s="348"/>
      <c r="N1012" s="348"/>
      <c r="O1012" s="348"/>
      <c r="P1012" s="374" t="s">
        <v>687</v>
      </c>
      <c r="Q1012" s="375"/>
      <c r="R1012" s="375"/>
      <c r="S1012" s="375"/>
      <c r="T1012" s="375"/>
      <c r="U1012" s="375"/>
      <c r="V1012" s="375"/>
      <c r="W1012" s="375"/>
      <c r="X1012" s="376"/>
      <c r="Y1012" s="350">
        <v>17</v>
      </c>
      <c r="Z1012" s="351"/>
      <c r="AA1012" s="351"/>
      <c r="AB1012" s="352"/>
      <c r="AC1012" s="362" t="s">
        <v>628</v>
      </c>
      <c r="AD1012" s="370"/>
      <c r="AE1012" s="370"/>
      <c r="AF1012" s="370"/>
      <c r="AG1012" s="370"/>
      <c r="AH1012" s="371" t="s">
        <v>560</v>
      </c>
      <c r="AI1012" s="372"/>
      <c r="AJ1012" s="372"/>
      <c r="AK1012" s="372"/>
      <c r="AL1012" s="356" t="s">
        <v>560</v>
      </c>
      <c r="AM1012" s="357"/>
      <c r="AN1012" s="357"/>
      <c r="AO1012" s="358"/>
      <c r="AP1012" s="359" t="s">
        <v>560</v>
      </c>
      <c r="AQ1012" s="359"/>
      <c r="AR1012" s="359"/>
      <c r="AS1012" s="359"/>
      <c r="AT1012" s="359"/>
      <c r="AU1012" s="359"/>
      <c r="AV1012" s="359"/>
      <c r="AW1012" s="359"/>
      <c r="AX1012" s="359"/>
    </row>
    <row r="1013" spans="1:50" ht="30" hidden="1" customHeight="1" x14ac:dyDescent="0.15">
      <c r="A1013" s="379">
        <v>11</v>
      </c>
      <c r="B1013" s="37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9">
        <v>12</v>
      </c>
      <c r="B1014" s="37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9">
        <v>13</v>
      </c>
      <c r="B1015" s="37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9">
        <v>14</v>
      </c>
      <c r="B1016" s="37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9">
        <v>15</v>
      </c>
      <c r="B1017" s="37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9">
        <v>16</v>
      </c>
      <c r="B1018" s="37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9">
        <v>17</v>
      </c>
      <c r="B1019" s="37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9">
        <v>18</v>
      </c>
      <c r="B1020" s="37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9">
        <v>19</v>
      </c>
      <c r="B1021" s="37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9">
        <v>20</v>
      </c>
      <c r="B1022" s="37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9">
        <v>21</v>
      </c>
      <c r="B1023" s="37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9">
        <v>22</v>
      </c>
      <c r="B1024" s="379">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9">
        <v>23</v>
      </c>
      <c r="B1025" s="379">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9">
        <v>24</v>
      </c>
      <c r="B1026" s="379">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9">
        <v>25</v>
      </c>
      <c r="B1027" s="37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9">
        <v>26</v>
      </c>
      <c r="B1028" s="37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9">
        <v>27</v>
      </c>
      <c r="B1029" s="37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9">
        <v>28</v>
      </c>
      <c r="B1030" s="37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9">
        <v>29</v>
      </c>
      <c r="B1031" s="37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9">
        <v>30</v>
      </c>
      <c r="B1032" s="37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297</v>
      </c>
      <c r="K1035" s="364"/>
      <c r="L1035" s="364"/>
      <c r="M1035" s="364"/>
      <c r="N1035" s="364"/>
      <c r="O1035" s="364"/>
      <c r="P1035" s="365" t="s">
        <v>246</v>
      </c>
      <c r="Q1035" s="365"/>
      <c r="R1035" s="365"/>
      <c r="S1035" s="365"/>
      <c r="T1035" s="365"/>
      <c r="U1035" s="365"/>
      <c r="V1035" s="365"/>
      <c r="W1035" s="365"/>
      <c r="X1035" s="365"/>
      <c r="Y1035" s="366" t="s">
        <v>295</v>
      </c>
      <c r="Z1035" s="367"/>
      <c r="AA1035" s="367"/>
      <c r="AB1035" s="367"/>
      <c r="AC1035" s="148" t="s">
        <v>335</v>
      </c>
      <c r="AD1035" s="148"/>
      <c r="AE1035" s="148"/>
      <c r="AF1035" s="148"/>
      <c r="AG1035" s="148"/>
      <c r="AH1035" s="366" t="s">
        <v>362</v>
      </c>
      <c r="AI1035" s="363"/>
      <c r="AJ1035" s="363"/>
      <c r="AK1035" s="363"/>
      <c r="AL1035" s="363" t="s">
        <v>21</v>
      </c>
      <c r="AM1035" s="363"/>
      <c r="AN1035" s="363"/>
      <c r="AO1035" s="368"/>
      <c r="AP1035" s="369" t="s">
        <v>298</v>
      </c>
      <c r="AQ1035" s="369"/>
      <c r="AR1035" s="369"/>
      <c r="AS1035" s="369"/>
      <c r="AT1035" s="369"/>
      <c r="AU1035" s="369"/>
      <c r="AV1035" s="369"/>
      <c r="AW1035" s="369"/>
      <c r="AX1035" s="369"/>
    </row>
    <row r="1036" spans="1:50" ht="30" customHeight="1" x14ac:dyDescent="0.15">
      <c r="A1036" s="379">
        <v>1</v>
      </c>
      <c r="B1036" s="379">
        <v>1</v>
      </c>
      <c r="C1036" s="360" t="s">
        <v>679</v>
      </c>
      <c r="D1036" s="346"/>
      <c r="E1036" s="346"/>
      <c r="F1036" s="346"/>
      <c r="G1036" s="346"/>
      <c r="H1036" s="346"/>
      <c r="I1036" s="346"/>
      <c r="J1036" s="347">
        <v>1010005004218</v>
      </c>
      <c r="K1036" s="348"/>
      <c r="L1036" s="348"/>
      <c r="M1036" s="348"/>
      <c r="N1036" s="348"/>
      <c r="O1036" s="348"/>
      <c r="P1036" s="349" t="s">
        <v>631</v>
      </c>
      <c r="Q1036" s="349"/>
      <c r="R1036" s="349"/>
      <c r="S1036" s="349"/>
      <c r="T1036" s="349"/>
      <c r="U1036" s="349"/>
      <c r="V1036" s="349"/>
      <c r="W1036" s="349"/>
      <c r="X1036" s="349"/>
      <c r="Y1036" s="350">
        <v>23</v>
      </c>
      <c r="Z1036" s="351"/>
      <c r="AA1036" s="351"/>
      <c r="AB1036" s="352"/>
      <c r="AC1036" s="362" t="s">
        <v>628</v>
      </c>
      <c r="AD1036" s="370"/>
      <c r="AE1036" s="370"/>
      <c r="AF1036" s="370"/>
      <c r="AG1036" s="370"/>
      <c r="AH1036" s="371" t="s">
        <v>560</v>
      </c>
      <c r="AI1036" s="372"/>
      <c r="AJ1036" s="372"/>
      <c r="AK1036" s="372"/>
      <c r="AL1036" s="356" t="s">
        <v>560</v>
      </c>
      <c r="AM1036" s="357"/>
      <c r="AN1036" s="357"/>
      <c r="AO1036" s="358"/>
      <c r="AP1036" s="359" t="s">
        <v>560</v>
      </c>
      <c r="AQ1036" s="359"/>
      <c r="AR1036" s="359"/>
      <c r="AS1036" s="359"/>
      <c r="AT1036" s="359"/>
      <c r="AU1036" s="359"/>
      <c r="AV1036" s="359"/>
      <c r="AW1036" s="359"/>
      <c r="AX1036" s="359"/>
    </row>
    <row r="1037" spans="1:50" ht="30" hidden="1" customHeight="1" x14ac:dyDescent="0.15">
      <c r="A1037" s="379">
        <v>2</v>
      </c>
      <c r="B1037" s="37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9">
        <v>3</v>
      </c>
      <c r="B1038" s="379">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9">
        <v>4</v>
      </c>
      <c r="B1039" s="379">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9">
        <v>5</v>
      </c>
      <c r="B1040" s="37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9">
        <v>6</v>
      </c>
      <c r="B1041" s="37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9">
        <v>7</v>
      </c>
      <c r="B1042" s="37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9">
        <v>8</v>
      </c>
      <c r="B1043" s="37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9">
        <v>9</v>
      </c>
      <c r="B1044" s="37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9">
        <v>10</v>
      </c>
      <c r="B1045" s="37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9">
        <v>11</v>
      </c>
      <c r="B1046" s="37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9">
        <v>12</v>
      </c>
      <c r="B1047" s="37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9">
        <v>13</v>
      </c>
      <c r="B1048" s="37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9">
        <v>14</v>
      </c>
      <c r="B1049" s="37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9">
        <v>15</v>
      </c>
      <c r="B1050" s="37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9">
        <v>16</v>
      </c>
      <c r="B1051" s="37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9">
        <v>17</v>
      </c>
      <c r="B1052" s="37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9">
        <v>18</v>
      </c>
      <c r="B1053" s="37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9">
        <v>19</v>
      </c>
      <c r="B1054" s="37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9">
        <v>20</v>
      </c>
      <c r="B1055" s="37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9">
        <v>21</v>
      </c>
      <c r="B1056" s="37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9">
        <v>22</v>
      </c>
      <c r="B1057" s="379">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9">
        <v>23</v>
      </c>
      <c r="B1058" s="379">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9">
        <v>24</v>
      </c>
      <c r="B1059" s="379">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9">
        <v>25</v>
      </c>
      <c r="B1060" s="37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9">
        <v>26</v>
      </c>
      <c r="B1061" s="37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9">
        <v>27</v>
      </c>
      <c r="B1062" s="37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9">
        <v>28</v>
      </c>
      <c r="B1063" s="37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9">
        <v>29</v>
      </c>
      <c r="B1064" s="37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9">
        <v>30</v>
      </c>
      <c r="B1065" s="37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297</v>
      </c>
      <c r="K1068" s="364"/>
      <c r="L1068" s="364"/>
      <c r="M1068" s="364"/>
      <c r="N1068" s="364"/>
      <c r="O1068" s="364"/>
      <c r="P1068" s="365" t="s">
        <v>246</v>
      </c>
      <c r="Q1068" s="365"/>
      <c r="R1068" s="365"/>
      <c r="S1068" s="365"/>
      <c r="T1068" s="365"/>
      <c r="U1068" s="365"/>
      <c r="V1068" s="365"/>
      <c r="W1068" s="365"/>
      <c r="X1068" s="365"/>
      <c r="Y1068" s="366" t="s">
        <v>295</v>
      </c>
      <c r="Z1068" s="367"/>
      <c r="AA1068" s="367"/>
      <c r="AB1068" s="367"/>
      <c r="AC1068" s="148" t="s">
        <v>335</v>
      </c>
      <c r="AD1068" s="148"/>
      <c r="AE1068" s="148"/>
      <c r="AF1068" s="148"/>
      <c r="AG1068" s="148"/>
      <c r="AH1068" s="366" t="s">
        <v>362</v>
      </c>
      <c r="AI1068" s="363"/>
      <c r="AJ1068" s="363"/>
      <c r="AK1068" s="363"/>
      <c r="AL1068" s="363" t="s">
        <v>21</v>
      </c>
      <c r="AM1068" s="363"/>
      <c r="AN1068" s="363"/>
      <c r="AO1068" s="368"/>
      <c r="AP1068" s="369" t="s">
        <v>298</v>
      </c>
      <c r="AQ1068" s="369"/>
      <c r="AR1068" s="369"/>
      <c r="AS1068" s="369"/>
      <c r="AT1068" s="369"/>
      <c r="AU1068" s="369"/>
      <c r="AV1068" s="369"/>
      <c r="AW1068" s="369"/>
      <c r="AX1068" s="369"/>
    </row>
    <row r="1069" spans="1:50" ht="42" customHeight="1" x14ac:dyDescent="0.15">
      <c r="A1069" s="379">
        <v>1</v>
      </c>
      <c r="B1069" s="379">
        <v>1</v>
      </c>
      <c r="C1069" s="360" t="s">
        <v>683</v>
      </c>
      <c r="D1069" s="346"/>
      <c r="E1069" s="346"/>
      <c r="F1069" s="346"/>
      <c r="G1069" s="346"/>
      <c r="H1069" s="346"/>
      <c r="I1069" s="346"/>
      <c r="J1069" s="347">
        <v>1000020463035</v>
      </c>
      <c r="K1069" s="348"/>
      <c r="L1069" s="348"/>
      <c r="M1069" s="348"/>
      <c r="N1069" s="348"/>
      <c r="O1069" s="348"/>
      <c r="P1069" s="361" t="s">
        <v>684</v>
      </c>
      <c r="Q1069" s="349"/>
      <c r="R1069" s="349"/>
      <c r="S1069" s="349"/>
      <c r="T1069" s="349"/>
      <c r="U1069" s="349"/>
      <c r="V1069" s="349"/>
      <c r="W1069" s="349"/>
      <c r="X1069" s="349"/>
      <c r="Y1069" s="350">
        <v>9</v>
      </c>
      <c r="Z1069" s="351"/>
      <c r="AA1069" s="351"/>
      <c r="AB1069" s="352"/>
      <c r="AC1069" s="362" t="s">
        <v>628</v>
      </c>
      <c r="AD1069" s="370"/>
      <c r="AE1069" s="370"/>
      <c r="AF1069" s="370"/>
      <c r="AG1069" s="370"/>
      <c r="AH1069" s="371" t="s">
        <v>560</v>
      </c>
      <c r="AI1069" s="372"/>
      <c r="AJ1069" s="372"/>
      <c r="AK1069" s="372"/>
      <c r="AL1069" s="356" t="s">
        <v>560</v>
      </c>
      <c r="AM1069" s="357"/>
      <c r="AN1069" s="357"/>
      <c r="AO1069" s="358"/>
      <c r="AP1069" s="359" t="s">
        <v>560</v>
      </c>
      <c r="AQ1069" s="359"/>
      <c r="AR1069" s="359"/>
      <c r="AS1069" s="359"/>
      <c r="AT1069" s="359"/>
      <c r="AU1069" s="359"/>
      <c r="AV1069" s="359"/>
      <c r="AW1069" s="359"/>
      <c r="AX1069" s="359"/>
    </row>
    <row r="1070" spans="1:50" ht="42" customHeight="1" x14ac:dyDescent="0.15">
      <c r="A1070" s="379">
        <v>2</v>
      </c>
      <c r="B1070" s="379">
        <v>1</v>
      </c>
      <c r="C1070" s="360" t="s">
        <v>685</v>
      </c>
      <c r="D1070" s="346"/>
      <c r="E1070" s="346"/>
      <c r="F1070" s="346"/>
      <c r="G1070" s="346"/>
      <c r="H1070" s="346"/>
      <c r="I1070" s="346"/>
      <c r="J1070" s="347">
        <v>4470005000985</v>
      </c>
      <c r="K1070" s="348"/>
      <c r="L1070" s="348"/>
      <c r="M1070" s="348"/>
      <c r="N1070" s="348"/>
      <c r="O1070" s="348"/>
      <c r="P1070" s="361" t="s">
        <v>684</v>
      </c>
      <c r="Q1070" s="349"/>
      <c r="R1070" s="349"/>
      <c r="S1070" s="349"/>
      <c r="T1070" s="349"/>
      <c r="U1070" s="349"/>
      <c r="V1070" s="349"/>
      <c r="W1070" s="349"/>
      <c r="X1070" s="349"/>
      <c r="Y1070" s="350">
        <v>9</v>
      </c>
      <c r="Z1070" s="351"/>
      <c r="AA1070" s="351"/>
      <c r="AB1070" s="352"/>
      <c r="AC1070" s="362" t="s">
        <v>628</v>
      </c>
      <c r="AD1070" s="370"/>
      <c r="AE1070" s="370"/>
      <c r="AF1070" s="370"/>
      <c r="AG1070" s="370"/>
      <c r="AH1070" s="371" t="s">
        <v>560</v>
      </c>
      <c r="AI1070" s="372"/>
      <c r="AJ1070" s="372"/>
      <c r="AK1070" s="372"/>
      <c r="AL1070" s="356" t="s">
        <v>560</v>
      </c>
      <c r="AM1070" s="357"/>
      <c r="AN1070" s="357"/>
      <c r="AO1070" s="358"/>
      <c r="AP1070" s="359" t="s">
        <v>560</v>
      </c>
      <c r="AQ1070" s="359"/>
      <c r="AR1070" s="359"/>
      <c r="AS1070" s="359"/>
      <c r="AT1070" s="359"/>
      <c r="AU1070" s="359"/>
      <c r="AV1070" s="359"/>
      <c r="AW1070" s="359"/>
      <c r="AX1070" s="359"/>
    </row>
    <row r="1071" spans="1:50" ht="30" hidden="1" customHeight="1" x14ac:dyDescent="0.15">
      <c r="A1071" s="379">
        <v>3</v>
      </c>
      <c r="B1071" s="379">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9">
        <v>4</v>
      </c>
      <c r="B1072" s="379">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9">
        <v>5</v>
      </c>
      <c r="B1073" s="37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9">
        <v>6</v>
      </c>
      <c r="B1074" s="37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9">
        <v>7</v>
      </c>
      <c r="B1075" s="37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9">
        <v>8</v>
      </c>
      <c r="B1076" s="37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9">
        <v>9</v>
      </c>
      <c r="B1077" s="37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9">
        <v>10</v>
      </c>
      <c r="B1078" s="37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9">
        <v>11</v>
      </c>
      <c r="B1079" s="37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9">
        <v>12</v>
      </c>
      <c r="B1080" s="37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9">
        <v>13</v>
      </c>
      <c r="B1081" s="37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9">
        <v>14</v>
      </c>
      <c r="B1082" s="37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9">
        <v>15</v>
      </c>
      <c r="B1083" s="37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9">
        <v>16</v>
      </c>
      <c r="B1084" s="37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9">
        <v>17</v>
      </c>
      <c r="B1085" s="37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9">
        <v>18</v>
      </c>
      <c r="B1086" s="37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9">
        <v>19</v>
      </c>
      <c r="B1087" s="37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9">
        <v>20</v>
      </c>
      <c r="B1088" s="37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9">
        <v>21</v>
      </c>
      <c r="B1089" s="37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9">
        <v>22</v>
      </c>
      <c r="B1090" s="379">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9">
        <v>23</v>
      </c>
      <c r="B1091" s="379">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9">
        <v>24</v>
      </c>
      <c r="B1092" s="379">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9">
        <v>25</v>
      </c>
      <c r="B1093" s="37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9">
        <v>26</v>
      </c>
      <c r="B1094" s="37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9">
        <v>27</v>
      </c>
      <c r="B1095" s="37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9">
        <v>28</v>
      </c>
      <c r="B1096" s="37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9">
        <v>29</v>
      </c>
      <c r="B1097" s="37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9">
        <v>30</v>
      </c>
      <c r="B1098" s="37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80" t="s">
        <v>326</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341</v>
      </c>
      <c r="AM1099" s="281"/>
      <c r="AN1099" s="281"/>
      <c r="AO1099" s="79" t="s">
        <v>339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265</v>
      </c>
      <c r="D1102" s="383"/>
      <c r="E1102" s="148" t="s">
        <v>264</v>
      </c>
      <c r="F1102" s="383"/>
      <c r="G1102" s="383"/>
      <c r="H1102" s="383"/>
      <c r="I1102" s="383"/>
      <c r="J1102" s="148" t="s">
        <v>297</v>
      </c>
      <c r="K1102" s="148"/>
      <c r="L1102" s="148"/>
      <c r="M1102" s="148"/>
      <c r="N1102" s="148"/>
      <c r="O1102" s="148"/>
      <c r="P1102" s="366" t="s">
        <v>27</v>
      </c>
      <c r="Q1102" s="366"/>
      <c r="R1102" s="366"/>
      <c r="S1102" s="366"/>
      <c r="T1102" s="366"/>
      <c r="U1102" s="366"/>
      <c r="V1102" s="366"/>
      <c r="W1102" s="366"/>
      <c r="X1102" s="366"/>
      <c r="Y1102" s="148" t="s">
        <v>299</v>
      </c>
      <c r="Z1102" s="383"/>
      <c r="AA1102" s="383"/>
      <c r="AB1102" s="383"/>
      <c r="AC1102" s="148" t="s">
        <v>247</v>
      </c>
      <c r="AD1102" s="148"/>
      <c r="AE1102" s="148"/>
      <c r="AF1102" s="148"/>
      <c r="AG1102" s="148"/>
      <c r="AH1102" s="366" t="s">
        <v>260</v>
      </c>
      <c r="AI1102" s="367"/>
      <c r="AJ1102" s="367"/>
      <c r="AK1102" s="367"/>
      <c r="AL1102" s="367" t="s">
        <v>21</v>
      </c>
      <c r="AM1102" s="367"/>
      <c r="AN1102" s="367"/>
      <c r="AO1102" s="384"/>
      <c r="AP1102" s="369" t="s">
        <v>327</v>
      </c>
      <c r="AQ1102" s="369"/>
      <c r="AR1102" s="369"/>
      <c r="AS1102" s="369"/>
      <c r="AT1102" s="369"/>
      <c r="AU1102" s="369"/>
      <c r="AV1102" s="369"/>
      <c r="AW1102" s="369"/>
      <c r="AX1102" s="369"/>
    </row>
    <row r="1103" spans="1:50" ht="30" hidden="1" customHeight="1" x14ac:dyDescent="0.15">
      <c r="A1103" s="379">
        <v>1</v>
      </c>
      <c r="B1103" s="379">
        <v>1</v>
      </c>
      <c r="C1103" s="377"/>
      <c r="D1103" s="377"/>
      <c r="E1103" s="378"/>
      <c r="F1103" s="378"/>
      <c r="G1103" s="378"/>
      <c r="H1103" s="378"/>
      <c r="I1103" s="37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9">
        <v>2</v>
      </c>
      <c r="B1104" s="379">
        <v>1</v>
      </c>
      <c r="C1104" s="377"/>
      <c r="D1104" s="377"/>
      <c r="E1104" s="378"/>
      <c r="F1104" s="378"/>
      <c r="G1104" s="378"/>
      <c r="H1104" s="378"/>
      <c r="I1104" s="37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9">
        <v>3</v>
      </c>
      <c r="B1105" s="379">
        <v>1</v>
      </c>
      <c r="C1105" s="377"/>
      <c r="D1105" s="377"/>
      <c r="E1105" s="378"/>
      <c r="F1105" s="378"/>
      <c r="G1105" s="378"/>
      <c r="H1105" s="378"/>
      <c r="I1105" s="37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9">
        <v>4</v>
      </c>
      <c r="B1106" s="379">
        <v>1</v>
      </c>
      <c r="C1106" s="377"/>
      <c r="D1106" s="377"/>
      <c r="E1106" s="378"/>
      <c r="F1106" s="378"/>
      <c r="G1106" s="378"/>
      <c r="H1106" s="378"/>
      <c r="I1106" s="37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9">
        <v>5</v>
      </c>
      <c r="B1107" s="379">
        <v>1</v>
      </c>
      <c r="C1107" s="377"/>
      <c r="D1107" s="377"/>
      <c r="E1107" s="378"/>
      <c r="F1107" s="378"/>
      <c r="G1107" s="378"/>
      <c r="H1107" s="378"/>
      <c r="I1107" s="37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9">
        <v>6</v>
      </c>
      <c r="B1108" s="379">
        <v>1</v>
      </c>
      <c r="C1108" s="377"/>
      <c r="D1108" s="377"/>
      <c r="E1108" s="378"/>
      <c r="F1108" s="378"/>
      <c r="G1108" s="378"/>
      <c r="H1108" s="378"/>
      <c r="I1108" s="37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9">
        <v>7</v>
      </c>
      <c r="B1109" s="379">
        <v>1</v>
      </c>
      <c r="C1109" s="377"/>
      <c r="D1109" s="377"/>
      <c r="E1109" s="378"/>
      <c r="F1109" s="378"/>
      <c r="G1109" s="378"/>
      <c r="H1109" s="378"/>
      <c r="I1109" s="37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9">
        <v>8</v>
      </c>
      <c r="B1110" s="379">
        <v>1</v>
      </c>
      <c r="C1110" s="377"/>
      <c r="D1110" s="377"/>
      <c r="E1110" s="378"/>
      <c r="F1110" s="378"/>
      <c r="G1110" s="378"/>
      <c r="H1110" s="378"/>
      <c r="I1110" s="37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9">
        <v>9</v>
      </c>
      <c r="B1111" s="379">
        <v>1</v>
      </c>
      <c r="C1111" s="377"/>
      <c r="D1111" s="377"/>
      <c r="E1111" s="378"/>
      <c r="F1111" s="378"/>
      <c r="G1111" s="378"/>
      <c r="H1111" s="378"/>
      <c r="I1111" s="37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9">
        <v>10</v>
      </c>
      <c r="B1112" s="379">
        <v>1</v>
      </c>
      <c r="C1112" s="377"/>
      <c r="D1112" s="377"/>
      <c r="E1112" s="378"/>
      <c r="F1112" s="378"/>
      <c r="G1112" s="378"/>
      <c r="H1112" s="378"/>
      <c r="I1112" s="37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9">
        <v>11</v>
      </c>
      <c r="B1113" s="379">
        <v>1</v>
      </c>
      <c r="C1113" s="377"/>
      <c r="D1113" s="377"/>
      <c r="E1113" s="378"/>
      <c r="F1113" s="378"/>
      <c r="G1113" s="378"/>
      <c r="H1113" s="378"/>
      <c r="I1113" s="37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9">
        <v>12</v>
      </c>
      <c r="B1114" s="379">
        <v>1</v>
      </c>
      <c r="C1114" s="377"/>
      <c r="D1114" s="377"/>
      <c r="E1114" s="378"/>
      <c r="F1114" s="378"/>
      <c r="G1114" s="378"/>
      <c r="H1114" s="378"/>
      <c r="I1114" s="37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9">
        <v>13</v>
      </c>
      <c r="B1115" s="379">
        <v>1</v>
      </c>
      <c r="C1115" s="377"/>
      <c r="D1115" s="377"/>
      <c r="E1115" s="378"/>
      <c r="F1115" s="378"/>
      <c r="G1115" s="378"/>
      <c r="H1115" s="378"/>
      <c r="I1115" s="37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9">
        <v>14</v>
      </c>
      <c r="B1116" s="379">
        <v>1</v>
      </c>
      <c r="C1116" s="377"/>
      <c r="D1116" s="377"/>
      <c r="E1116" s="378"/>
      <c r="F1116" s="378"/>
      <c r="G1116" s="378"/>
      <c r="H1116" s="378"/>
      <c r="I1116" s="37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9">
        <v>15</v>
      </c>
      <c r="B1117" s="379">
        <v>1</v>
      </c>
      <c r="C1117" s="377"/>
      <c r="D1117" s="377"/>
      <c r="E1117" s="378"/>
      <c r="F1117" s="378"/>
      <c r="G1117" s="378"/>
      <c r="H1117" s="378"/>
      <c r="I1117" s="37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9">
        <v>16</v>
      </c>
      <c r="B1118" s="379">
        <v>1</v>
      </c>
      <c r="C1118" s="377"/>
      <c r="D1118" s="377"/>
      <c r="E1118" s="378"/>
      <c r="F1118" s="378"/>
      <c r="G1118" s="378"/>
      <c r="H1118" s="378"/>
      <c r="I1118" s="37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9">
        <v>17</v>
      </c>
      <c r="B1119" s="379">
        <v>1</v>
      </c>
      <c r="C1119" s="377"/>
      <c r="D1119" s="377"/>
      <c r="E1119" s="378"/>
      <c r="F1119" s="378"/>
      <c r="G1119" s="378"/>
      <c r="H1119" s="378"/>
      <c r="I1119" s="37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9">
        <v>18</v>
      </c>
      <c r="B1120" s="379">
        <v>1</v>
      </c>
      <c r="C1120" s="377"/>
      <c r="D1120" s="377"/>
      <c r="E1120" s="146"/>
      <c r="F1120" s="378"/>
      <c r="G1120" s="378"/>
      <c r="H1120" s="378"/>
      <c r="I1120" s="37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9">
        <v>19</v>
      </c>
      <c r="B1121" s="379">
        <v>1</v>
      </c>
      <c r="C1121" s="377"/>
      <c r="D1121" s="377"/>
      <c r="E1121" s="378"/>
      <c r="F1121" s="378"/>
      <c r="G1121" s="378"/>
      <c r="H1121" s="378"/>
      <c r="I1121" s="37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9">
        <v>20</v>
      </c>
      <c r="B1122" s="379">
        <v>1</v>
      </c>
      <c r="C1122" s="377"/>
      <c r="D1122" s="377"/>
      <c r="E1122" s="378"/>
      <c r="F1122" s="378"/>
      <c r="G1122" s="378"/>
      <c r="H1122" s="378"/>
      <c r="I1122" s="37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9">
        <v>21</v>
      </c>
      <c r="B1123" s="379">
        <v>1</v>
      </c>
      <c r="C1123" s="377"/>
      <c r="D1123" s="377"/>
      <c r="E1123" s="378"/>
      <c r="F1123" s="378"/>
      <c r="G1123" s="378"/>
      <c r="H1123" s="378"/>
      <c r="I1123" s="378"/>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9">
        <v>22</v>
      </c>
      <c r="B1124" s="379">
        <v>1</v>
      </c>
      <c r="C1124" s="377"/>
      <c r="D1124" s="377"/>
      <c r="E1124" s="378"/>
      <c r="F1124" s="378"/>
      <c r="G1124" s="378"/>
      <c r="H1124" s="378"/>
      <c r="I1124" s="378"/>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9">
        <v>23</v>
      </c>
      <c r="B1125" s="379">
        <v>1</v>
      </c>
      <c r="C1125" s="377"/>
      <c r="D1125" s="377"/>
      <c r="E1125" s="378"/>
      <c r="F1125" s="378"/>
      <c r="G1125" s="378"/>
      <c r="H1125" s="378"/>
      <c r="I1125" s="378"/>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9">
        <v>24</v>
      </c>
      <c r="B1126" s="379">
        <v>1</v>
      </c>
      <c r="C1126" s="377"/>
      <c r="D1126" s="377"/>
      <c r="E1126" s="378"/>
      <c r="F1126" s="378"/>
      <c r="G1126" s="378"/>
      <c r="H1126" s="378"/>
      <c r="I1126" s="37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9">
        <v>25</v>
      </c>
      <c r="B1127" s="379">
        <v>1</v>
      </c>
      <c r="C1127" s="377"/>
      <c r="D1127" s="377"/>
      <c r="E1127" s="378"/>
      <c r="F1127" s="378"/>
      <c r="G1127" s="378"/>
      <c r="H1127" s="378"/>
      <c r="I1127" s="37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9">
        <v>26</v>
      </c>
      <c r="B1128" s="379">
        <v>1</v>
      </c>
      <c r="C1128" s="377"/>
      <c r="D1128" s="377"/>
      <c r="E1128" s="378"/>
      <c r="F1128" s="378"/>
      <c r="G1128" s="378"/>
      <c r="H1128" s="378"/>
      <c r="I1128" s="37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9">
        <v>27</v>
      </c>
      <c r="B1129" s="379">
        <v>1</v>
      </c>
      <c r="C1129" s="377"/>
      <c r="D1129" s="377"/>
      <c r="E1129" s="378"/>
      <c r="F1129" s="378"/>
      <c r="G1129" s="378"/>
      <c r="H1129" s="378"/>
      <c r="I1129" s="37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9">
        <v>28</v>
      </c>
      <c r="B1130" s="379">
        <v>1</v>
      </c>
      <c r="C1130" s="377"/>
      <c r="D1130" s="377"/>
      <c r="E1130" s="378"/>
      <c r="F1130" s="378"/>
      <c r="G1130" s="378"/>
      <c r="H1130" s="378"/>
      <c r="I1130" s="37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9">
        <v>29</v>
      </c>
      <c r="B1131" s="379">
        <v>1</v>
      </c>
      <c r="C1131" s="377"/>
      <c r="D1131" s="377"/>
      <c r="E1131" s="378"/>
      <c r="F1131" s="378"/>
      <c r="G1131" s="378"/>
      <c r="H1131" s="378"/>
      <c r="I1131" s="37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9">
        <v>30</v>
      </c>
      <c r="B1132" s="379">
        <v>1</v>
      </c>
      <c r="C1132" s="377"/>
      <c r="D1132" s="377"/>
      <c r="E1132" s="378"/>
      <c r="F1132" s="378"/>
      <c r="G1132" s="378"/>
      <c r="H1132" s="378"/>
      <c r="I1132" s="37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3">
    <cfRule type="expression" dxfId="2795" priority="13895">
      <formula>IF(RIGHT(TEXT(Y783,"0.#"),1)=".",FALSE,TRUE)</formula>
    </cfRule>
    <cfRule type="expression" dxfId="2794" priority="13896">
      <formula>IF(RIGHT(TEXT(Y783,"0.#"),1)=".",TRUE,FALSE)</formula>
    </cfRule>
  </conditionalFormatting>
  <conditionalFormatting sqref="Y792">
    <cfRule type="expression" dxfId="2793" priority="13891">
      <formula>IF(RIGHT(TEXT(Y792,"0.#"),1)=".",FALSE,TRUE)</formula>
    </cfRule>
    <cfRule type="expression" dxfId="2792" priority="13892">
      <formula>IF(RIGHT(TEXT(Y792,"0.#"),1)=".",TRUE,FALSE)</formula>
    </cfRule>
  </conditionalFormatting>
  <conditionalFormatting sqref="Y823:Y830 Y821 Y810:Y817 Y808 Y797:Y804 Y795">
    <cfRule type="expression" dxfId="2791" priority="13673">
      <formula>IF(RIGHT(TEXT(Y795,"0.#"),1)=".",FALSE,TRUE)</formula>
    </cfRule>
    <cfRule type="expression" dxfId="2790" priority="13674">
      <formula>IF(RIGHT(TEXT(Y795,"0.#"),1)=".",TRUE,FALSE)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4:Y791 Y782">
    <cfRule type="expression" dxfId="2783" priority="13697">
      <formula>IF(RIGHT(TEXT(Y782,"0.#"),1)=".",FALSE,TRUE)</formula>
    </cfRule>
    <cfRule type="expression" dxfId="2782" priority="13698">
      <formula>IF(RIGHT(TEXT(Y782,"0.#"),1)=".",TRUE,FALSE)</formula>
    </cfRule>
  </conditionalFormatting>
  <conditionalFormatting sqref="AU783">
    <cfRule type="expression" dxfId="2781" priority="13695">
      <formula>IF(RIGHT(TEXT(AU783,"0.#"),1)=".",FALSE,TRUE)</formula>
    </cfRule>
    <cfRule type="expression" dxfId="2780" priority="13696">
      <formula>IF(RIGHT(TEXT(AU783,"0.#"),1)=".",TRUE,FALSE)</formula>
    </cfRule>
  </conditionalFormatting>
  <conditionalFormatting sqref="AU792">
    <cfRule type="expression" dxfId="2779" priority="13693">
      <formula>IF(RIGHT(TEXT(AU792,"0.#"),1)=".",FALSE,TRUE)</formula>
    </cfRule>
    <cfRule type="expression" dxfId="2778" priority="13694">
      <formula>IF(RIGHT(TEXT(AU792,"0.#"),1)=".",TRUE,FALSE)</formula>
    </cfRule>
  </conditionalFormatting>
  <conditionalFormatting sqref="AU784:AU791 AU782">
    <cfRule type="expression" dxfId="2777" priority="13691">
      <formula>IF(RIGHT(TEXT(AU782,"0.#"),1)=".",FALSE,TRUE)</formula>
    </cfRule>
    <cfRule type="expression" dxfId="2776" priority="13692">
      <formula>IF(RIGHT(TEXT(AU782,"0.#"),1)=".",TRUE,FALSE)</formula>
    </cfRule>
  </conditionalFormatting>
  <conditionalFormatting sqref="Y822 Y809 Y796">
    <cfRule type="expression" dxfId="2775" priority="13677">
      <formula>IF(RIGHT(TEXT(Y796,"0.#"),1)=".",FALSE,TRUE)</formula>
    </cfRule>
    <cfRule type="expression" dxfId="2774" priority="13678">
      <formula>IF(RIGHT(TEXT(Y796,"0.#"),1)=".",TRUE,FALSE)</formula>
    </cfRule>
  </conditionalFormatting>
  <conditionalFormatting sqref="Y831 Y818 Y805">
    <cfRule type="expression" dxfId="2773" priority="13675">
      <formula>IF(RIGHT(TEXT(Y805,"0.#"),1)=".",FALSE,TRUE)</formula>
    </cfRule>
    <cfRule type="expression" dxfId="2772" priority="13676">
      <formula>IF(RIGHT(TEXT(Y805,"0.#"),1)=".",TRUE,FALSE)</formula>
    </cfRule>
  </conditionalFormatting>
  <conditionalFormatting sqref="AU822 AU809 AU796">
    <cfRule type="expression" dxfId="2771" priority="13671">
      <formula>IF(RIGHT(TEXT(AU796,"0.#"),1)=".",FALSE,TRUE)</formula>
    </cfRule>
    <cfRule type="expression" dxfId="2770" priority="13672">
      <formula>IF(RIGHT(TEXT(AU796,"0.#"),1)=".",TRUE,FALSE)</formula>
    </cfRule>
  </conditionalFormatting>
  <conditionalFormatting sqref="AU831 AU818 AU805">
    <cfRule type="expression" dxfId="2769" priority="13669">
      <formula>IF(RIGHT(TEXT(AU805,"0.#"),1)=".",FALSE,TRUE)</formula>
    </cfRule>
    <cfRule type="expression" dxfId="2768" priority="13670">
      <formula>IF(RIGHT(TEXT(AU805,"0.#"),1)=".",TRUE,FALSE)</formula>
    </cfRule>
  </conditionalFormatting>
  <conditionalFormatting sqref="AU823:AU830 AU821 AU810:AU817 AU808 AU797:AU804 AU795">
    <cfRule type="expression" dxfId="2767" priority="13667">
      <formula>IF(RIGHT(TEXT(AU795,"0.#"),1)=".",FALSE,TRUE)</formula>
    </cfRule>
    <cfRule type="expression" dxfId="2766" priority="13668">
      <formula>IF(RIGHT(TEXT(AU795,"0.#"),1)=".",TRUE,FALSE)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0:AO867">
    <cfRule type="expression" dxfId="2505" priority="6645">
      <formula>IF(AND(AL840&gt;=0, RIGHT(TEXT(AL840,"0.#"),1)&lt;&gt;"."),TRUE,FALSE)</formula>
    </cfRule>
    <cfRule type="expression" dxfId="2504" priority="6646">
      <formula>IF(AND(AL840&gt;=0, RIGHT(TEXT(AL840,"0.#"),1)="."),TRUE,FALSE)</formula>
    </cfRule>
    <cfRule type="expression" dxfId="2503" priority="6647">
      <formula>IF(AND(AL840&lt;0, RIGHT(TEXT(AL840,"0.#"),1)&lt;&gt;"."),TRUE,FALSE)</formula>
    </cfRule>
    <cfRule type="expression" dxfId="2502" priority="6648">
      <formula>IF(AND(AL840&lt;0, RIGHT(TEXT(AL840,"0.#"),1)="."),TRUE,FALSE)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0:Y867">
    <cfRule type="expression" dxfId="2431" priority="2973">
      <formula>IF(RIGHT(TEXT(Y840,"0.#"),1)=".",FALSE,TRUE)</formula>
    </cfRule>
    <cfRule type="expression" dxfId="2430" priority="2974">
      <formula>IF(RIGHT(TEXT(Y840,"0.#"),1)=".",TRUE,FALSE)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3:AO1132">
    <cfRule type="expression" dxfId="2401" priority="2879">
      <formula>IF(AND(AL1103&gt;=0, RIGHT(TEXT(AL1103,"0.#"),1)&lt;&gt;"."),TRUE,FALSE)</formula>
    </cfRule>
    <cfRule type="expression" dxfId="2400" priority="2880">
      <formula>IF(AND(AL1103&gt;=0, RIGHT(TEXT(AL1103,"0.#"),1)="."),TRUE,FALSE)</formula>
    </cfRule>
    <cfRule type="expression" dxfId="2399" priority="2881">
      <formula>IF(AND(AL1103&lt;0, RIGHT(TEXT(AL1103,"0.#"),1)&lt;&gt;"."),TRUE,FALSE)</formula>
    </cfRule>
    <cfRule type="expression" dxfId="2398" priority="2882">
      <formula>IF(AND(AL1103&lt;0, RIGHT(TEXT(AL1103,"0.#"),1)="."),TRUE,FALSE)</formula>
    </cfRule>
  </conditionalFormatting>
  <conditionalFormatting sqref="Y1103:Y1132">
    <cfRule type="expression" dxfId="2397" priority="2877">
      <formula>IF(RIGHT(TEXT(Y1103,"0.#"),1)=".",FALSE,TRUE)</formula>
    </cfRule>
    <cfRule type="expression" dxfId="2396" priority="2878">
      <formula>IF(RIGHT(TEXT(Y1103,"0.#"),1)=".",TRUE,FALSE)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8:AO839">
    <cfRule type="expression" dxfId="2387" priority="2831">
      <formula>IF(AND(AL838&gt;=0, RIGHT(TEXT(AL838,"0.#"),1)&lt;&gt;"."),TRUE,FALSE)</formula>
    </cfRule>
    <cfRule type="expression" dxfId="2386" priority="2832">
      <formula>IF(AND(AL838&gt;=0, RIGHT(TEXT(AL838,"0.#"),1)="."),TRUE,FALSE)</formula>
    </cfRule>
    <cfRule type="expression" dxfId="2385" priority="2833">
      <formula>IF(AND(AL838&lt;0, RIGHT(TEXT(AL838,"0.#"),1)&lt;&gt;"."),TRUE,FALSE)</formula>
    </cfRule>
    <cfRule type="expression" dxfId="2384" priority="2834">
      <formula>IF(AND(AL838&lt;0, RIGHT(TEXT(AL838,"0.#"),1)="."),TRUE,FALSE)</formula>
    </cfRule>
  </conditionalFormatting>
  <conditionalFormatting sqref="Y838:Y839">
    <cfRule type="expression" dxfId="2383" priority="2829">
      <formula>IF(RIGHT(TEXT(Y838,"0.#"),1)=".",FALSE,TRUE)</formula>
    </cfRule>
    <cfRule type="expression" dxfId="2382" priority="2830">
      <formula>IF(RIGHT(TEXT(Y838,"0.#"),1)=".",TRUE,FALSE)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3:Y900">
    <cfRule type="expression" dxfId="2067" priority="2089">
      <formula>IF(RIGHT(TEXT(Y873,"0.#"),1)=".",FALSE,TRUE)</formula>
    </cfRule>
    <cfRule type="expression" dxfId="2066" priority="2090">
      <formula>IF(RIGHT(TEXT(Y873,"0.#"),1)=".",TRUE,FALSE)</formula>
    </cfRule>
  </conditionalFormatting>
  <conditionalFormatting sqref="Y871:Y872">
    <cfRule type="expression" dxfId="2065" priority="2083">
      <formula>IF(RIGHT(TEXT(Y871,"0.#"),1)=".",FALSE,TRUE)</formula>
    </cfRule>
    <cfRule type="expression" dxfId="2064" priority="2084">
      <formula>IF(RIGHT(TEXT(Y871,"0.#"),1)=".",TRUE,FALSE)</formula>
    </cfRule>
  </conditionalFormatting>
  <conditionalFormatting sqref="Y906:Y933">
    <cfRule type="expression" dxfId="2063" priority="2077">
      <formula>IF(RIGHT(TEXT(Y906,"0.#"),1)=".",FALSE,TRUE)</formula>
    </cfRule>
    <cfRule type="expression" dxfId="2062" priority="2078">
      <formula>IF(RIGHT(TEXT(Y906,"0.#"),1)=".",TRUE,FALSE)</formula>
    </cfRule>
  </conditionalFormatting>
  <conditionalFormatting sqref="Y904:Y905">
    <cfRule type="expression" dxfId="2061" priority="2071">
      <formula>IF(RIGHT(TEXT(Y904,"0.#"),1)=".",FALSE,TRUE)</formula>
    </cfRule>
    <cfRule type="expression" dxfId="2060" priority="2072">
      <formula>IF(RIGHT(TEXT(Y904,"0.#"),1)=".",TRUE,FALSE)</formula>
    </cfRule>
  </conditionalFormatting>
  <conditionalFormatting sqref="Y939:Y966">
    <cfRule type="expression" dxfId="2059" priority="2065">
      <formula>IF(RIGHT(TEXT(Y939,"0.#"),1)=".",FALSE,TRUE)</formula>
    </cfRule>
    <cfRule type="expression" dxfId="2058" priority="2066">
      <formula>IF(RIGHT(TEXT(Y939,"0.#"),1)=".",TRUE,FALSE)</formula>
    </cfRule>
  </conditionalFormatting>
  <conditionalFormatting sqref="Y937:Y938">
    <cfRule type="expression" dxfId="2057" priority="2059">
      <formula>IF(RIGHT(TEXT(Y937,"0.#"),1)=".",FALSE,TRUE)</formula>
    </cfRule>
    <cfRule type="expression" dxfId="2056" priority="2060">
      <formula>IF(RIGHT(TEXT(Y937,"0.#"),1)=".",TRUE,FALSE)</formula>
    </cfRule>
  </conditionalFormatting>
  <conditionalFormatting sqref="Y972:Y999">
    <cfRule type="expression" dxfId="2055" priority="2053">
      <formula>IF(RIGHT(TEXT(Y972,"0.#"),1)=".",FALSE,TRUE)</formula>
    </cfRule>
    <cfRule type="expression" dxfId="2054" priority="2054">
      <formula>IF(RIGHT(TEXT(Y972,"0.#"),1)=".",TRUE,FALSE)</formula>
    </cfRule>
  </conditionalFormatting>
  <conditionalFormatting sqref="Y970:Y971">
    <cfRule type="expression" dxfId="2053" priority="2047">
      <formula>IF(RIGHT(TEXT(Y970,"0.#"),1)=".",FALSE,TRUE)</formula>
    </cfRule>
    <cfRule type="expression" dxfId="2052" priority="2048">
      <formula>IF(RIGHT(TEXT(Y970,"0.#"),1)=".",TRUE,FALSE)</formula>
    </cfRule>
  </conditionalFormatting>
  <conditionalFormatting sqref="Y1005:Y1032">
    <cfRule type="expression" dxfId="2051" priority="2041">
      <formula>IF(RIGHT(TEXT(Y1005,"0.#"),1)=".",FALSE,TRUE)</formula>
    </cfRule>
    <cfRule type="expression" dxfId="2050" priority="2042">
      <formula>IF(RIGHT(TEXT(Y1005,"0.#"),1)=".",TRUE,FALSE)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3:AO900">
    <cfRule type="expression" dxfId="1969" priority="2091">
      <formula>IF(AND(AL873&gt;=0, RIGHT(TEXT(AL873,"0.#"),1)&lt;&gt;"."),TRUE,FALSE)</formula>
    </cfRule>
    <cfRule type="expression" dxfId="1968" priority="2092">
      <formula>IF(AND(AL873&gt;=0, RIGHT(TEXT(AL873,"0.#"),1)="."),TRUE,FALSE)</formula>
    </cfRule>
    <cfRule type="expression" dxfId="1967" priority="2093">
      <formula>IF(AND(AL873&lt;0, RIGHT(TEXT(AL873,"0.#"),1)&lt;&gt;"."),TRUE,FALSE)</formula>
    </cfRule>
    <cfRule type="expression" dxfId="1966" priority="2094">
      <formula>IF(AND(AL873&lt;0, RIGHT(TEXT(AL873,"0.#"),1)="."),TRUE,FALSE)</formula>
    </cfRule>
  </conditionalFormatting>
  <conditionalFormatting sqref="AL871:AO872">
    <cfRule type="expression" dxfId="1965" priority="2085">
      <formula>IF(AND(AL871&gt;=0, RIGHT(TEXT(AL871,"0.#"),1)&lt;&gt;"."),TRUE,FALSE)</formula>
    </cfRule>
    <cfRule type="expression" dxfId="1964" priority="2086">
      <formula>IF(AND(AL871&gt;=0, RIGHT(TEXT(AL871,"0.#"),1)="."),TRUE,FALSE)</formula>
    </cfRule>
    <cfRule type="expression" dxfId="1963" priority="2087">
      <formula>IF(AND(AL871&lt;0, RIGHT(TEXT(AL871,"0.#"),1)&lt;&gt;"."),TRUE,FALSE)</formula>
    </cfRule>
    <cfRule type="expression" dxfId="1962" priority="2088">
      <formula>IF(AND(AL871&lt;0, RIGHT(TEXT(AL871,"0.#"),1)="."),TRUE,FALSE)</formula>
    </cfRule>
  </conditionalFormatting>
  <conditionalFormatting sqref="AL906:AO933">
    <cfRule type="expression" dxfId="1961" priority="2079">
      <formula>IF(AND(AL906&gt;=0, RIGHT(TEXT(AL906,"0.#"),1)&lt;&gt;"."),TRUE,FALSE)</formula>
    </cfRule>
    <cfRule type="expression" dxfId="1960" priority="2080">
      <formula>IF(AND(AL906&gt;=0, RIGHT(TEXT(AL906,"0.#"),1)="."),TRUE,FALSE)</formula>
    </cfRule>
    <cfRule type="expression" dxfId="1959" priority="2081">
      <formula>IF(AND(AL906&lt;0, RIGHT(TEXT(AL906,"0.#"),1)&lt;&gt;"."),TRUE,FALSE)</formula>
    </cfRule>
    <cfRule type="expression" dxfId="1958" priority="2082">
      <formula>IF(AND(AL906&lt;0, RIGHT(TEXT(AL906,"0.#"),1)="."),TRUE,FALSE)</formula>
    </cfRule>
  </conditionalFormatting>
  <conditionalFormatting sqref="AL904:AO905">
    <cfRule type="expression" dxfId="1957" priority="2073">
      <formula>IF(AND(AL904&gt;=0, RIGHT(TEXT(AL904,"0.#"),1)&lt;&gt;"."),TRUE,FALSE)</formula>
    </cfRule>
    <cfRule type="expression" dxfId="1956" priority="2074">
      <formula>IF(AND(AL904&gt;=0, RIGHT(TEXT(AL904,"0.#"),1)="."),TRUE,FALSE)</formula>
    </cfRule>
    <cfRule type="expression" dxfId="1955" priority="2075">
      <formula>IF(AND(AL904&lt;0, RIGHT(TEXT(AL904,"0.#"),1)&lt;&gt;"."),TRUE,FALSE)</formula>
    </cfRule>
    <cfRule type="expression" dxfId="1954" priority="2076">
      <formula>IF(AND(AL904&lt;0, RIGHT(TEXT(AL904,"0.#"),1)="."),TRUE,FALSE)</formula>
    </cfRule>
  </conditionalFormatting>
  <conditionalFormatting sqref="AL939:AO966">
    <cfRule type="expression" dxfId="1953" priority="2067">
      <formula>IF(AND(AL939&gt;=0, RIGHT(TEXT(AL939,"0.#"),1)&lt;&gt;"."),TRUE,FALSE)</formula>
    </cfRule>
    <cfRule type="expression" dxfId="1952" priority="2068">
      <formula>IF(AND(AL939&gt;=0, RIGHT(TEXT(AL939,"0.#"),1)="."),TRUE,FALSE)</formula>
    </cfRule>
    <cfRule type="expression" dxfId="1951" priority="2069">
      <formula>IF(AND(AL939&lt;0, RIGHT(TEXT(AL939,"0.#"),1)&lt;&gt;"."),TRUE,FALSE)</formula>
    </cfRule>
    <cfRule type="expression" dxfId="1950" priority="2070">
      <formula>IF(AND(AL939&lt;0, RIGHT(TEXT(AL939,"0.#"),1)="."),TRUE,FALSE)</formula>
    </cfRule>
  </conditionalFormatting>
  <conditionalFormatting sqref="AL937:AO938">
    <cfRule type="expression" dxfId="1949" priority="2061">
      <formula>IF(AND(AL937&gt;=0, RIGHT(TEXT(AL937,"0.#"),1)&lt;&gt;"."),TRUE,FALSE)</formula>
    </cfRule>
    <cfRule type="expression" dxfId="1948" priority="2062">
      <formula>IF(AND(AL937&gt;=0, RIGHT(TEXT(AL937,"0.#"),1)="."),TRUE,FALSE)</formula>
    </cfRule>
    <cfRule type="expression" dxfId="1947" priority="2063">
      <formula>IF(AND(AL937&lt;0, RIGHT(TEXT(AL937,"0.#"),1)&lt;&gt;"."),TRUE,FALSE)</formula>
    </cfRule>
    <cfRule type="expression" dxfId="1946" priority="2064">
      <formula>IF(AND(AL937&lt;0, RIGHT(TEXT(AL937,"0.#"),1)="."),TRUE,FALSE)</formula>
    </cfRule>
  </conditionalFormatting>
  <conditionalFormatting sqref="AL972:AO999">
    <cfRule type="expression" dxfId="1945" priority="2055">
      <formula>IF(AND(AL972&gt;=0, RIGHT(TEXT(AL972,"0.#"),1)&lt;&gt;"."),TRUE,FALSE)</formula>
    </cfRule>
    <cfRule type="expression" dxfId="1944" priority="2056">
      <formula>IF(AND(AL972&gt;=0, RIGHT(TEXT(AL972,"0.#"),1)="."),TRUE,FALSE)</formula>
    </cfRule>
    <cfRule type="expression" dxfId="1943" priority="2057">
      <formula>IF(AND(AL972&lt;0, RIGHT(TEXT(AL972,"0.#"),1)&lt;&gt;"."),TRUE,FALSE)</formula>
    </cfRule>
    <cfRule type="expression" dxfId="1942" priority="2058">
      <formula>IF(AND(AL972&lt;0, RIGHT(TEXT(AL972,"0.#"),1)="."),TRUE,FALSE)</formula>
    </cfRule>
  </conditionalFormatting>
  <conditionalFormatting sqref="AL970:AO971">
    <cfRule type="expression" dxfId="1941" priority="2049">
      <formula>IF(AND(AL970&gt;=0, RIGHT(TEXT(AL970,"0.#"),1)&lt;&gt;"."),TRUE,FALSE)</formula>
    </cfRule>
    <cfRule type="expression" dxfId="1940" priority="2050">
      <formula>IF(AND(AL970&gt;=0, RIGHT(TEXT(AL970,"0.#"),1)="."),TRUE,FALSE)</formula>
    </cfRule>
    <cfRule type="expression" dxfId="1939" priority="2051">
      <formula>IF(AND(AL970&lt;0, RIGHT(TEXT(AL970,"0.#"),1)&lt;&gt;"."),TRUE,FALSE)</formula>
    </cfRule>
    <cfRule type="expression" dxfId="1938" priority="2052">
      <formula>IF(AND(AL970&lt;0, RIGHT(TEXT(AL970,"0.#"),1)="."),TRUE,FALSE)</formula>
    </cfRule>
  </conditionalFormatting>
  <conditionalFormatting sqref="AL1013:AO1032">
    <cfRule type="expression" dxfId="1937" priority="2043">
      <formula>IF(AND(AL1013&gt;=0, RIGHT(TEXT(AL1013,"0.#"),1)&lt;&gt;"."),TRUE,FALSE)</formula>
    </cfRule>
    <cfRule type="expression" dxfId="1936" priority="2044">
      <formula>IF(AND(AL1013&gt;=0, RIGHT(TEXT(AL1013,"0.#"),1)="."),TRUE,FALSE)</formula>
    </cfRule>
    <cfRule type="expression" dxfId="1935" priority="2045">
      <formula>IF(AND(AL1013&lt;0, RIGHT(TEXT(AL1013,"0.#"),1)&lt;&gt;"."),TRUE,FALSE)</formula>
    </cfRule>
    <cfRule type="expression" dxfId="1934" priority="2046">
      <formula>IF(AND(AL1013&lt;0, RIGHT(TEXT(AL1013,"0.#"),1)="."),TRUE,FALSE)</formula>
    </cfRule>
  </conditionalFormatting>
  <conditionalFormatting sqref="AL1003:AO1012">
    <cfRule type="expression" dxfId="1933" priority="2037">
      <formula>IF(AND(AL1003&gt;=0, RIGHT(TEXT(AL1003,"0.#"),1)&lt;&gt;"."),TRUE,FALSE)</formula>
    </cfRule>
    <cfRule type="expression" dxfId="1932" priority="2038">
      <formula>IF(AND(AL1003&gt;=0, RIGHT(TEXT(AL1003,"0.#"),1)="."),TRUE,FALSE)</formula>
    </cfRule>
    <cfRule type="expression" dxfId="1931" priority="2039">
      <formula>IF(AND(AL1003&lt;0, RIGHT(TEXT(AL1003,"0.#"),1)&lt;&gt;"."),TRUE,FALSE)</formula>
    </cfRule>
    <cfRule type="expression" dxfId="1930" priority="2040">
      <formula>IF(AND(AL1003&lt;0, RIGHT(TEXT(AL1003,"0.#"),1)="."),TRUE,FALSE)</formula>
    </cfRule>
  </conditionalFormatting>
  <conditionalFormatting sqref="Y1003:Y1004">
    <cfRule type="expression" dxfId="1929" priority="2035">
      <formula>IF(RIGHT(TEXT(Y1003,"0.#"),1)=".",FALSE,TRUE)</formula>
    </cfRule>
    <cfRule type="expression" dxfId="1928" priority="2036">
      <formula>IF(RIGHT(TEXT(Y1003,"0.#"),1)=".",TRUE,FALSE)</formula>
    </cfRule>
  </conditionalFormatting>
  <conditionalFormatting sqref="AL1038:AO1065">
    <cfRule type="expression" dxfId="1927" priority="2031">
      <formula>IF(AND(AL1038&gt;=0, RIGHT(TEXT(AL1038,"0.#"),1)&lt;&gt;"."),TRUE,FALSE)</formula>
    </cfRule>
    <cfRule type="expression" dxfId="1926" priority="2032">
      <formula>IF(AND(AL1038&gt;=0, RIGHT(TEXT(AL1038,"0.#"),1)="."),TRUE,FALSE)</formula>
    </cfRule>
    <cfRule type="expression" dxfId="1925" priority="2033">
      <formula>IF(AND(AL1038&lt;0, RIGHT(TEXT(AL1038,"0.#"),1)&lt;&gt;"."),TRUE,FALSE)</formula>
    </cfRule>
    <cfRule type="expression" dxfId="1924" priority="2034">
      <formula>IF(AND(AL1038&lt;0, RIGHT(TEXT(AL1038,"0.#"),1)="."),TRUE,FALSE)</formula>
    </cfRule>
  </conditionalFormatting>
  <conditionalFormatting sqref="Y1038:Y1065">
    <cfRule type="expression" dxfId="1923" priority="2029">
      <formula>IF(RIGHT(TEXT(Y1038,"0.#"),1)=".",FALSE,TRUE)</formula>
    </cfRule>
    <cfRule type="expression" dxfId="1922" priority="2030">
      <formula>IF(RIGHT(TEXT(Y1038,"0.#"),1)=".",TRUE,FALSE)</formula>
    </cfRule>
  </conditionalFormatting>
  <conditionalFormatting sqref="AL1036:AO1037">
    <cfRule type="expression" dxfId="1921" priority="2025">
      <formula>IF(AND(AL1036&gt;=0, RIGHT(TEXT(AL1036,"0.#"),1)&lt;&gt;"."),TRUE,FALSE)</formula>
    </cfRule>
    <cfRule type="expression" dxfId="1920" priority="2026">
      <formula>IF(AND(AL1036&gt;=0, RIGHT(TEXT(AL1036,"0.#"),1)="."),TRUE,FALSE)</formula>
    </cfRule>
    <cfRule type="expression" dxfId="1919" priority="2027">
      <formula>IF(AND(AL1036&lt;0, RIGHT(TEXT(AL1036,"0.#"),1)&lt;&gt;"."),TRUE,FALSE)</formula>
    </cfRule>
    <cfRule type="expression" dxfId="1918" priority="2028">
      <formula>IF(AND(AL1036&lt;0, RIGHT(TEXT(AL1036,"0.#"),1)="."),TRUE,FALSE)</formula>
    </cfRule>
  </conditionalFormatting>
  <conditionalFormatting sqref="Y1036:Y1037">
    <cfRule type="expression" dxfId="1917" priority="2023">
      <formula>IF(RIGHT(TEXT(Y1036,"0.#"),1)=".",FALSE,TRUE)</formula>
    </cfRule>
    <cfRule type="expression" dxfId="1916" priority="2024">
      <formula>IF(RIGHT(TEXT(Y1036,"0.#"),1)=".",TRUE,FALSE)</formula>
    </cfRule>
  </conditionalFormatting>
  <conditionalFormatting sqref="AL1071:AO1098">
    <cfRule type="expression" dxfId="1915" priority="2019">
      <formula>IF(AND(AL1071&gt;=0, RIGHT(TEXT(AL1071,"0.#"),1)&lt;&gt;"."),TRUE,FALSE)</formula>
    </cfRule>
    <cfRule type="expression" dxfId="1914" priority="2020">
      <formula>IF(AND(AL1071&gt;=0, RIGHT(TEXT(AL1071,"0.#"),1)="."),TRUE,FALSE)</formula>
    </cfRule>
    <cfRule type="expression" dxfId="1913" priority="2021">
      <formula>IF(AND(AL1071&lt;0, RIGHT(TEXT(AL1071,"0.#"),1)&lt;&gt;"."),TRUE,FALSE)</formula>
    </cfRule>
    <cfRule type="expression" dxfId="1912" priority="2022">
      <formula>IF(AND(AL1071&lt;0, RIGHT(TEXT(AL1071,"0.#"),1)="."),TRUE,FALSE)</formula>
    </cfRule>
  </conditionalFormatting>
  <conditionalFormatting sqref="Y1071:Y1098">
    <cfRule type="expression" dxfId="1911" priority="2017">
      <formula>IF(RIGHT(TEXT(Y1071,"0.#"),1)=".",FALSE,TRUE)</formula>
    </cfRule>
    <cfRule type="expression" dxfId="1910" priority="2018">
      <formula>IF(RIGHT(TEXT(Y1071,"0.#"),1)=".",TRUE,FALSE)</formula>
    </cfRule>
  </conditionalFormatting>
  <conditionalFormatting sqref="Y1069:Y1070">
    <cfRule type="expression" dxfId="1909" priority="2011">
      <formula>IF(RIGHT(TEXT(Y1069,"0.#"),1)=".",FALSE,TRUE)</formula>
    </cfRule>
    <cfRule type="expression" dxfId="1908" priority="2012">
      <formula>IF(RIGHT(TEXT(Y1069,"0.#"),1)=".",TRUE,FALSE)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M48">
    <cfRule type="expression" dxfId="711" priority="11">
      <formula>IF(RIGHT(TEXT(AM48,"0.#"),1)=".",FALSE,TRUE)</formula>
    </cfRule>
    <cfRule type="expression" dxfId="710" priority="12">
      <formula>IF(RIGHT(TEXT(AM48,"0.#"),1)=".",TRUE,FALSE)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L1070:AO1070">
    <cfRule type="expression" dxfId="705" priority="3">
      <formula>IF(AND(AL1070&gt;=0, RIGHT(TEXT(AL1070,"0.#"),1)&lt;&gt;"."),TRUE,FALSE)</formula>
    </cfRule>
    <cfRule type="expression" dxfId="704" priority="4">
      <formula>IF(AND(AL1070&gt;=0, RIGHT(TEXT(AL1070,"0.#"),1)="."),TRUE,FALSE)</formula>
    </cfRule>
    <cfRule type="expression" dxfId="703" priority="5">
      <formula>IF(AND(AL1070&lt;0, RIGHT(TEXT(AL1070,"0.#"),1)&lt;&gt;"."),TRUE,FALSE)</formula>
    </cfRule>
    <cfRule type="expression" dxfId="702" priority="6">
      <formula>IF(AND(AL1070&lt;0, RIGHT(TEXT(AL1070,"0.#"),1)="."),TRUE,FALSE)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6" max="49" man="1"/>
    <brk id="699" max="49" man="1"/>
    <brk id="725" max="16383" man="1"/>
    <brk id="740" max="49" man="1"/>
    <brk id="832" max="49" man="1"/>
    <brk id="967"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補助</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323</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324</v>
      </c>
      <c r="B10" s="15" t="s">
        <v>557</v>
      </c>
      <c r="C10" s="13" t="str">
        <f t="shared" si="0"/>
        <v>国土強靱化施策</v>
      </c>
      <c r="D10" s="13" t="str">
        <f t="shared" si="8"/>
        <v>国土強靱化施策</v>
      </c>
      <c r="F10" s="18" t="s">
        <v>117</v>
      </c>
      <c r="G10" s="17" t="s">
        <v>557</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補助</v>
      </c>
      <c r="Q10" s="19"/>
      <c r="T10" s="13"/>
      <c r="W10" s="32" t="s">
        <v>156</v>
      </c>
      <c r="Y10" s="32" t="s">
        <v>435</v>
      </c>
      <c r="Z10" s="30"/>
      <c r="AA10" s="32" t="s">
        <v>529</v>
      </c>
      <c r="AB10" s="31"/>
      <c r="AC10" s="31"/>
      <c r="AD10" s="31"/>
      <c r="AE10" s="31"/>
      <c r="AF10" s="30"/>
      <c r="AG10" s="55" t="s">
        <v>358</v>
      </c>
      <c r="AK10" s="53" t="str">
        <f t="shared" si="7"/>
        <v>I</v>
      </c>
      <c r="AP10" s="53" t="s">
        <v>354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エネルギー対策特別会計エネルギー需給勘定</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312</v>
      </c>
      <c r="B21" s="15" t="s">
        <v>557</v>
      </c>
      <c r="C21" s="13" t="str">
        <f t="shared" si="9"/>
        <v>地方創生</v>
      </c>
      <c r="D21" s="13" t="str">
        <f t="shared" si="8"/>
        <v>国土強靱化施策、地方創生</v>
      </c>
      <c r="F21" s="18" t="s">
        <v>127</v>
      </c>
      <c r="G21" s="17"/>
      <c r="H21" s="13" t="str">
        <f t="shared" si="1"/>
        <v/>
      </c>
      <c r="I21" s="13" t="str">
        <f t="shared" si="5"/>
        <v>エネルギー対策特別会計エネルギー需給勘定</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国土強靱化施策、地方創生</v>
      </c>
      <c r="F22" s="18" t="s">
        <v>128</v>
      </c>
      <c r="G22" s="17"/>
      <c r="H22" s="13" t="str">
        <f t="shared" si="1"/>
        <v/>
      </c>
      <c r="I22" s="13" t="str">
        <f t="shared" si="5"/>
        <v>エネルギー対策特別会計エネルギー需給勘定</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国土強靱化施策、地方創生</v>
      </c>
      <c r="F23" s="18" t="s">
        <v>129</v>
      </c>
      <c r="G23" s="17"/>
      <c r="H23" s="13" t="str">
        <f t="shared" si="1"/>
        <v/>
      </c>
      <c r="I23" s="13" t="str">
        <f t="shared" si="5"/>
        <v>エネルギー対策特別会計エネルギー需給勘定</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国土強靱化施策、地方創生</v>
      </c>
      <c r="F24" s="18" t="s">
        <v>405</v>
      </c>
      <c r="G24" s="17"/>
      <c r="H24" s="13" t="str">
        <f t="shared" si="1"/>
        <v/>
      </c>
      <c r="I24" s="13" t="str">
        <f t="shared" si="5"/>
        <v>エネルギー対策特別会計エネルギー需給勘定</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国土強靱化施策、地方創生</v>
      </c>
      <c r="B27" s="13"/>
      <c r="F27" s="18" t="s">
        <v>132</v>
      </c>
      <c r="G27" s="17"/>
      <c r="H27" s="13" t="str">
        <f t="shared" si="1"/>
        <v/>
      </c>
      <c r="I27" s="13" t="str">
        <f t="shared" si="5"/>
        <v>エネルギー対策特別会計エネルギー需給勘定</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460</v>
      </c>
      <c r="Z35" s="30"/>
      <c r="AC35" s="31"/>
      <c r="AF35" s="30"/>
      <c r="AK35" s="53"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346</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1"/>
      <c r="Z2" s="832"/>
      <c r="AA2" s="833"/>
      <c r="AB2" s="1035" t="s">
        <v>11</v>
      </c>
      <c r="AC2" s="1036"/>
      <c r="AD2" s="1037"/>
      <c r="AE2" s="248" t="s">
        <v>386</v>
      </c>
      <c r="AF2" s="248"/>
      <c r="AG2" s="248"/>
      <c r="AH2" s="248"/>
      <c r="AI2" s="248" t="s">
        <v>384</v>
      </c>
      <c r="AJ2" s="248"/>
      <c r="AK2" s="248"/>
      <c r="AL2" s="248"/>
      <c r="AM2" s="248" t="s">
        <v>413</v>
      </c>
      <c r="AN2" s="248"/>
      <c r="AO2" s="248"/>
      <c r="AP2" s="242"/>
      <c r="AQ2" s="158" t="s">
        <v>234</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235</v>
      </c>
      <c r="AT3" s="133"/>
      <c r="AU3" s="198"/>
      <c r="AV3" s="198"/>
      <c r="AW3" s="401" t="s">
        <v>181</v>
      </c>
      <c r="AX3" s="402"/>
    </row>
    <row r="4" spans="1:50" ht="22.5" customHeight="1" x14ac:dyDescent="0.15">
      <c r="A4" s="406"/>
      <c r="B4" s="404"/>
      <c r="C4" s="404"/>
      <c r="D4" s="404"/>
      <c r="E4" s="404"/>
      <c r="F4" s="405"/>
      <c r="G4" s="567"/>
      <c r="H4" s="1008"/>
      <c r="I4" s="1008"/>
      <c r="J4" s="1008"/>
      <c r="K4" s="1008"/>
      <c r="L4" s="1008"/>
      <c r="M4" s="1008"/>
      <c r="N4" s="1008"/>
      <c r="O4" s="1009"/>
      <c r="P4" s="104"/>
      <c r="Q4" s="1016"/>
      <c r="R4" s="1016"/>
      <c r="S4" s="1016"/>
      <c r="T4" s="1016"/>
      <c r="U4" s="1016"/>
      <c r="V4" s="1016"/>
      <c r="W4" s="1016"/>
      <c r="X4" s="1017"/>
      <c r="Y4" s="1026" t="s">
        <v>12</v>
      </c>
      <c r="Z4" s="1027"/>
      <c r="AA4" s="1028"/>
      <c r="AB4" s="467"/>
      <c r="AC4" s="1030"/>
      <c r="AD4" s="103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346</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1"/>
      <c r="Z9" s="832"/>
      <c r="AA9" s="833"/>
      <c r="AB9" s="1035" t="s">
        <v>11</v>
      </c>
      <c r="AC9" s="1036"/>
      <c r="AD9" s="1037"/>
      <c r="AE9" s="248" t="s">
        <v>386</v>
      </c>
      <c r="AF9" s="248"/>
      <c r="AG9" s="248"/>
      <c r="AH9" s="248"/>
      <c r="AI9" s="248" t="s">
        <v>384</v>
      </c>
      <c r="AJ9" s="248"/>
      <c r="AK9" s="248"/>
      <c r="AL9" s="248"/>
      <c r="AM9" s="248" t="s">
        <v>413</v>
      </c>
      <c r="AN9" s="248"/>
      <c r="AO9" s="248"/>
      <c r="AP9" s="242"/>
      <c r="AQ9" s="158" t="s">
        <v>234</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235</v>
      </c>
      <c r="AT10" s="133"/>
      <c r="AU10" s="198"/>
      <c r="AV10" s="198"/>
      <c r="AW10" s="401" t="s">
        <v>181</v>
      </c>
      <c r="AX10" s="402"/>
    </row>
    <row r="11" spans="1:50" ht="22.5" customHeight="1" x14ac:dyDescent="0.15">
      <c r="A11" s="406"/>
      <c r="B11" s="404"/>
      <c r="C11" s="404"/>
      <c r="D11" s="404"/>
      <c r="E11" s="404"/>
      <c r="F11" s="405"/>
      <c r="G11" s="567"/>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7"/>
      <c r="AC11" s="1030"/>
      <c r="AD11" s="103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346</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1"/>
      <c r="Z16" s="832"/>
      <c r="AA16" s="833"/>
      <c r="AB16" s="1035" t="s">
        <v>11</v>
      </c>
      <c r="AC16" s="1036"/>
      <c r="AD16" s="1037"/>
      <c r="AE16" s="248" t="s">
        <v>386</v>
      </c>
      <c r="AF16" s="248"/>
      <c r="AG16" s="248"/>
      <c r="AH16" s="248"/>
      <c r="AI16" s="248" t="s">
        <v>384</v>
      </c>
      <c r="AJ16" s="248"/>
      <c r="AK16" s="248"/>
      <c r="AL16" s="248"/>
      <c r="AM16" s="248" t="s">
        <v>413</v>
      </c>
      <c r="AN16" s="248"/>
      <c r="AO16" s="248"/>
      <c r="AP16" s="242"/>
      <c r="AQ16" s="158" t="s">
        <v>234</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235</v>
      </c>
      <c r="AT17" s="133"/>
      <c r="AU17" s="198"/>
      <c r="AV17" s="198"/>
      <c r="AW17" s="401" t="s">
        <v>181</v>
      </c>
      <c r="AX17" s="402"/>
    </row>
    <row r="18" spans="1:50" ht="22.5" customHeight="1" x14ac:dyDescent="0.15">
      <c r="A18" s="406"/>
      <c r="B18" s="404"/>
      <c r="C18" s="404"/>
      <c r="D18" s="404"/>
      <c r="E18" s="404"/>
      <c r="F18" s="405"/>
      <c r="G18" s="567"/>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7"/>
      <c r="AC18" s="1030"/>
      <c r="AD18" s="103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346</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1"/>
      <c r="Z23" s="832"/>
      <c r="AA23" s="833"/>
      <c r="AB23" s="1035" t="s">
        <v>11</v>
      </c>
      <c r="AC23" s="1036"/>
      <c r="AD23" s="1037"/>
      <c r="AE23" s="248" t="s">
        <v>386</v>
      </c>
      <c r="AF23" s="248"/>
      <c r="AG23" s="248"/>
      <c r="AH23" s="248"/>
      <c r="AI23" s="248" t="s">
        <v>384</v>
      </c>
      <c r="AJ23" s="248"/>
      <c r="AK23" s="248"/>
      <c r="AL23" s="248"/>
      <c r="AM23" s="248" t="s">
        <v>413</v>
      </c>
      <c r="AN23" s="248"/>
      <c r="AO23" s="248"/>
      <c r="AP23" s="242"/>
      <c r="AQ23" s="158" t="s">
        <v>234</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235</v>
      </c>
      <c r="AT24" s="133"/>
      <c r="AU24" s="198"/>
      <c r="AV24" s="198"/>
      <c r="AW24" s="401" t="s">
        <v>181</v>
      </c>
      <c r="AX24" s="402"/>
    </row>
    <row r="25" spans="1:50" ht="22.5" customHeight="1" x14ac:dyDescent="0.15">
      <c r="A25" s="406"/>
      <c r="B25" s="404"/>
      <c r="C25" s="404"/>
      <c r="D25" s="404"/>
      <c r="E25" s="404"/>
      <c r="F25" s="405"/>
      <c r="G25" s="567"/>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7"/>
      <c r="AC25" s="1030"/>
      <c r="AD25" s="103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346</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1"/>
      <c r="Z30" s="832"/>
      <c r="AA30" s="833"/>
      <c r="AB30" s="1035" t="s">
        <v>11</v>
      </c>
      <c r="AC30" s="1036"/>
      <c r="AD30" s="1037"/>
      <c r="AE30" s="248" t="s">
        <v>386</v>
      </c>
      <c r="AF30" s="248"/>
      <c r="AG30" s="248"/>
      <c r="AH30" s="248"/>
      <c r="AI30" s="248" t="s">
        <v>384</v>
      </c>
      <c r="AJ30" s="248"/>
      <c r="AK30" s="248"/>
      <c r="AL30" s="248"/>
      <c r="AM30" s="248" t="s">
        <v>413</v>
      </c>
      <c r="AN30" s="248"/>
      <c r="AO30" s="248"/>
      <c r="AP30" s="242"/>
      <c r="AQ30" s="158" t="s">
        <v>234</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235</v>
      </c>
      <c r="AT31" s="133"/>
      <c r="AU31" s="198"/>
      <c r="AV31" s="198"/>
      <c r="AW31" s="401" t="s">
        <v>181</v>
      </c>
      <c r="AX31" s="402"/>
    </row>
    <row r="32" spans="1:50" ht="22.5" customHeight="1" x14ac:dyDescent="0.15">
      <c r="A32" s="406"/>
      <c r="B32" s="404"/>
      <c r="C32" s="404"/>
      <c r="D32" s="404"/>
      <c r="E32" s="404"/>
      <c r="F32" s="405"/>
      <c r="G32" s="567"/>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7"/>
      <c r="AC32" s="1030"/>
      <c r="AD32" s="103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346</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1"/>
      <c r="Z37" s="832"/>
      <c r="AA37" s="833"/>
      <c r="AB37" s="1035" t="s">
        <v>11</v>
      </c>
      <c r="AC37" s="1036"/>
      <c r="AD37" s="1037"/>
      <c r="AE37" s="248" t="s">
        <v>386</v>
      </c>
      <c r="AF37" s="248"/>
      <c r="AG37" s="248"/>
      <c r="AH37" s="248"/>
      <c r="AI37" s="248" t="s">
        <v>384</v>
      </c>
      <c r="AJ37" s="248"/>
      <c r="AK37" s="248"/>
      <c r="AL37" s="248"/>
      <c r="AM37" s="248" t="s">
        <v>413</v>
      </c>
      <c r="AN37" s="248"/>
      <c r="AO37" s="248"/>
      <c r="AP37" s="242"/>
      <c r="AQ37" s="158" t="s">
        <v>234</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235</v>
      </c>
      <c r="AT38" s="133"/>
      <c r="AU38" s="198"/>
      <c r="AV38" s="198"/>
      <c r="AW38" s="401" t="s">
        <v>181</v>
      </c>
      <c r="AX38" s="402"/>
    </row>
    <row r="39" spans="1:50" ht="22.5" customHeight="1" x14ac:dyDescent="0.15">
      <c r="A39" s="406"/>
      <c r="B39" s="404"/>
      <c r="C39" s="404"/>
      <c r="D39" s="404"/>
      <c r="E39" s="404"/>
      <c r="F39" s="405"/>
      <c r="G39" s="567"/>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7"/>
      <c r="AC39" s="1030"/>
      <c r="AD39" s="103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346</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1"/>
      <c r="Z44" s="832"/>
      <c r="AA44" s="833"/>
      <c r="AB44" s="1035" t="s">
        <v>11</v>
      </c>
      <c r="AC44" s="1036"/>
      <c r="AD44" s="1037"/>
      <c r="AE44" s="248" t="s">
        <v>386</v>
      </c>
      <c r="AF44" s="248"/>
      <c r="AG44" s="248"/>
      <c r="AH44" s="248"/>
      <c r="AI44" s="248" t="s">
        <v>384</v>
      </c>
      <c r="AJ44" s="248"/>
      <c r="AK44" s="248"/>
      <c r="AL44" s="248"/>
      <c r="AM44" s="248" t="s">
        <v>413</v>
      </c>
      <c r="AN44" s="248"/>
      <c r="AO44" s="248"/>
      <c r="AP44" s="242"/>
      <c r="AQ44" s="158" t="s">
        <v>234</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235</v>
      </c>
      <c r="AT45" s="133"/>
      <c r="AU45" s="198"/>
      <c r="AV45" s="198"/>
      <c r="AW45" s="401" t="s">
        <v>181</v>
      </c>
      <c r="AX45" s="402"/>
    </row>
    <row r="46" spans="1:50" ht="22.5" customHeight="1" x14ac:dyDescent="0.15">
      <c r="A46" s="406"/>
      <c r="B46" s="404"/>
      <c r="C46" s="404"/>
      <c r="D46" s="404"/>
      <c r="E46" s="404"/>
      <c r="F46" s="405"/>
      <c r="G46" s="567"/>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7"/>
      <c r="AC46" s="1030"/>
      <c r="AD46" s="10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346</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1"/>
      <c r="Z51" s="832"/>
      <c r="AA51" s="833"/>
      <c r="AB51" s="242" t="s">
        <v>11</v>
      </c>
      <c r="AC51" s="1036"/>
      <c r="AD51" s="1037"/>
      <c r="AE51" s="248" t="s">
        <v>386</v>
      </c>
      <c r="AF51" s="248"/>
      <c r="AG51" s="248"/>
      <c r="AH51" s="248"/>
      <c r="AI51" s="248" t="s">
        <v>384</v>
      </c>
      <c r="AJ51" s="248"/>
      <c r="AK51" s="248"/>
      <c r="AL51" s="248"/>
      <c r="AM51" s="248" t="s">
        <v>413</v>
      </c>
      <c r="AN51" s="248"/>
      <c r="AO51" s="248"/>
      <c r="AP51" s="242"/>
      <c r="AQ51" s="158" t="s">
        <v>234</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235</v>
      </c>
      <c r="AT52" s="133"/>
      <c r="AU52" s="198"/>
      <c r="AV52" s="198"/>
      <c r="AW52" s="401" t="s">
        <v>181</v>
      </c>
      <c r="AX52" s="402"/>
    </row>
    <row r="53" spans="1:50" ht="22.5" customHeight="1" x14ac:dyDescent="0.15">
      <c r="A53" s="406"/>
      <c r="B53" s="404"/>
      <c r="C53" s="404"/>
      <c r="D53" s="404"/>
      <c r="E53" s="404"/>
      <c r="F53" s="405"/>
      <c r="G53" s="567"/>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7"/>
      <c r="AC53" s="1030"/>
      <c r="AD53" s="10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346</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1"/>
      <c r="Z58" s="832"/>
      <c r="AA58" s="833"/>
      <c r="AB58" s="1035" t="s">
        <v>11</v>
      </c>
      <c r="AC58" s="1036"/>
      <c r="AD58" s="1037"/>
      <c r="AE58" s="248" t="s">
        <v>386</v>
      </c>
      <c r="AF58" s="248"/>
      <c r="AG58" s="248"/>
      <c r="AH58" s="248"/>
      <c r="AI58" s="248" t="s">
        <v>384</v>
      </c>
      <c r="AJ58" s="248"/>
      <c r="AK58" s="248"/>
      <c r="AL58" s="248"/>
      <c r="AM58" s="248" t="s">
        <v>413</v>
      </c>
      <c r="AN58" s="248"/>
      <c r="AO58" s="248"/>
      <c r="AP58" s="242"/>
      <c r="AQ58" s="158" t="s">
        <v>234</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235</v>
      </c>
      <c r="AT59" s="133"/>
      <c r="AU59" s="198"/>
      <c r="AV59" s="198"/>
      <c r="AW59" s="401" t="s">
        <v>181</v>
      </c>
      <c r="AX59" s="402"/>
    </row>
    <row r="60" spans="1:50" ht="22.5" customHeight="1" x14ac:dyDescent="0.15">
      <c r="A60" s="406"/>
      <c r="B60" s="404"/>
      <c r="C60" s="404"/>
      <c r="D60" s="404"/>
      <c r="E60" s="404"/>
      <c r="F60" s="405"/>
      <c r="G60" s="567"/>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7"/>
      <c r="AC60" s="1030"/>
      <c r="AD60" s="10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346</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1"/>
      <c r="Z65" s="832"/>
      <c r="AA65" s="833"/>
      <c r="AB65" s="1035" t="s">
        <v>11</v>
      </c>
      <c r="AC65" s="1036"/>
      <c r="AD65" s="1037"/>
      <c r="AE65" s="248" t="s">
        <v>386</v>
      </c>
      <c r="AF65" s="248"/>
      <c r="AG65" s="248"/>
      <c r="AH65" s="248"/>
      <c r="AI65" s="248" t="s">
        <v>384</v>
      </c>
      <c r="AJ65" s="248"/>
      <c r="AK65" s="248"/>
      <c r="AL65" s="248"/>
      <c r="AM65" s="248" t="s">
        <v>413</v>
      </c>
      <c r="AN65" s="248"/>
      <c r="AO65" s="248"/>
      <c r="AP65" s="242"/>
      <c r="AQ65" s="158" t="s">
        <v>234</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235</v>
      </c>
      <c r="AT66" s="133"/>
      <c r="AU66" s="198"/>
      <c r="AV66" s="198"/>
      <c r="AW66" s="401" t="s">
        <v>181</v>
      </c>
      <c r="AX66" s="402"/>
    </row>
    <row r="67" spans="1:50" ht="22.5" customHeight="1" x14ac:dyDescent="0.15">
      <c r="A67" s="406"/>
      <c r="B67" s="404"/>
      <c r="C67" s="404"/>
      <c r="D67" s="404"/>
      <c r="E67" s="404"/>
      <c r="F67" s="405"/>
      <c r="G67" s="567"/>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7"/>
      <c r="AC67" s="1030"/>
      <c r="AD67" s="103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6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H1" sqref="H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8" t="s">
        <v>677</v>
      </c>
      <c r="H2" s="599"/>
      <c r="I2" s="599"/>
      <c r="J2" s="599"/>
      <c r="K2" s="599"/>
      <c r="L2" s="599"/>
      <c r="M2" s="599"/>
      <c r="N2" s="599"/>
      <c r="O2" s="599"/>
      <c r="P2" s="599"/>
      <c r="Q2" s="599"/>
      <c r="R2" s="599"/>
      <c r="S2" s="599"/>
      <c r="T2" s="599"/>
      <c r="U2" s="599"/>
      <c r="V2" s="599"/>
      <c r="W2" s="599"/>
      <c r="X2" s="599"/>
      <c r="Y2" s="599"/>
      <c r="Z2" s="599"/>
      <c r="AA2" s="599"/>
      <c r="AB2" s="600"/>
      <c r="AC2" s="598" t="s">
        <v>678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625</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8" t="s">
        <v>184</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8" t="s">
        <v>186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8" t="s">
        <v>188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8" t="s">
        <v>190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E1" sqref="E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297</v>
      </c>
      <c r="K3" s="364"/>
      <c r="L3" s="364"/>
      <c r="M3" s="364"/>
      <c r="N3" s="364"/>
      <c r="O3" s="364"/>
      <c r="P3" s="365" t="s">
        <v>27</v>
      </c>
      <c r="Q3" s="365"/>
      <c r="R3" s="365"/>
      <c r="S3" s="365"/>
      <c r="T3" s="365"/>
      <c r="U3" s="365"/>
      <c r="V3" s="365"/>
      <c r="W3" s="365"/>
      <c r="X3" s="365"/>
      <c r="Y3" s="366" t="s">
        <v>350</v>
      </c>
      <c r="Z3" s="367"/>
      <c r="AA3" s="367"/>
      <c r="AB3" s="367"/>
      <c r="AC3" s="148" t="s">
        <v>335</v>
      </c>
      <c r="AD3" s="148"/>
      <c r="AE3" s="148"/>
      <c r="AF3" s="148"/>
      <c r="AG3" s="148"/>
      <c r="AH3" s="366" t="s">
        <v>260</v>
      </c>
      <c r="AI3" s="363"/>
      <c r="AJ3" s="363"/>
      <c r="AK3" s="363"/>
      <c r="AL3" s="363" t="s">
        <v>21</v>
      </c>
      <c r="AM3" s="363"/>
      <c r="AN3" s="363"/>
      <c r="AO3" s="368"/>
      <c r="AP3" s="369" t="s">
        <v>298</v>
      </c>
      <c r="AQ3" s="369"/>
      <c r="AR3" s="369"/>
      <c r="AS3" s="369"/>
      <c r="AT3" s="369"/>
      <c r="AU3" s="369"/>
      <c r="AV3" s="369"/>
      <c r="AW3" s="369"/>
      <c r="AX3" s="369"/>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297</v>
      </c>
      <c r="K36" s="364"/>
      <c r="L36" s="364"/>
      <c r="M36" s="364"/>
      <c r="N36" s="364"/>
      <c r="O36" s="364"/>
      <c r="P36" s="365" t="s">
        <v>27</v>
      </c>
      <c r="Q36" s="365"/>
      <c r="R36" s="365"/>
      <c r="S36" s="365"/>
      <c r="T36" s="365"/>
      <c r="U36" s="365"/>
      <c r="V36" s="365"/>
      <c r="W36" s="365"/>
      <c r="X36" s="365"/>
      <c r="Y36" s="366" t="s">
        <v>350</v>
      </c>
      <c r="Z36" s="367"/>
      <c r="AA36" s="367"/>
      <c r="AB36" s="367"/>
      <c r="AC36" s="148" t="s">
        <v>335</v>
      </c>
      <c r="AD36" s="148"/>
      <c r="AE36" s="148"/>
      <c r="AF36" s="148"/>
      <c r="AG36" s="148"/>
      <c r="AH36" s="366" t="s">
        <v>260</v>
      </c>
      <c r="AI36" s="363"/>
      <c r="AJ36" s="363"/>
      <c r="AK36" s="363"/>
      <c r="AL36" s="363" t="s">
        <v>21</v>
      </c>
      <c r="AM36" s="363"/>
      <c r="AN36" s="363"/>
      <c r="AO36" s="368"/>
      <c r="AP36" s="369" t="s">
        <v>298</v>
      </c>
      <c r="AQ36" s="369"/>
      <c r="AR36" s="369"/>
      <c r="AS36" s="369"/>
      <c r="AT36" s="369"/>
      <c r="AU36" s="369"/>
      <c r="AV36" s="369"/>
      <c r="AW36" s="369"/>
      <c r="AX36" s="369"/>
    </row>
    <row r="37" spans="1:50" ht="30"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297</v>
      </c>
      <c r="K69" s="364"/>
      <c r="L69" s="364"/>
      <c r="M69" s="364"/>
      <c r="N69" s="364"/>
      <c r="O69" s="364"/>
      <c r="P69" s="365" t="s">
        <v>27</v>
      </c>
      <c r="Q69" s="365"/>
      <c r="R69" s="365"/>
      <c r="S69" s="365"/>
      <c r="T69" s="365"/>
      <c r="U69" s="365"/>
      <c r="V69" s="365"/>
      <c r="W69" s="365"/>
      <c r="X69" s="365"/>
      <c r="Y69" s="366" t="s">
        <v>350</v>
      </c>
      <c r="Z69" s="367"/>
      <c r="AA69" s="367"/>
      <c r="AB69" s="367"/>
      <c r="AC69" s="148" t="s">
        <v>335</v>
      </c>
      <c r="AD69" s="148"/>
      <c r="AE69" s="148"/>
      <c r="AF69" s="148"/>
      <c r="AG69" s="148"/>
      <c r="AH69" s="366" t="s">
        <v>260</v>
      </c>
      <c r="AI69" s="363"/>
      <c r="AJ69" s="363"/>
      <c r="AK69" s="363"/>
      <c r="AL69" s="363" t="s">
        <v>21</v>
      </c>
      <c r="AM69" s="363"/>
      <c r="AN69" s="363"/>
      <c r="AO69" s="368"/>
      <c r="AP69" s="369" t="s">
        <v>298</v>
      </c>
      <c r="AQ69" s="369"/>
      <c r="AR69" s="369"/>
      <c r="AS69" s="369"/>
      <c r="AT69" s="369"/>
      <c r="AU69" s="369"/>
      <c r="AV69" s="369"/>
      <c r="AW69" s="369"/>
      <c r="AX69" s="369"/>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297</v>
      </c>
      <c r="K102" s="364"/>
      <c r="L102" s="364"/>
      <c r="M102" s="364"/>
      <c r="N102" s="364"/>
      <c r="O102" s="364"/>
      <c r="P102" s="365" t="s">
        <v>27</v>
      </c>
      <c r="Q102" s="365"/>
      <c r="R102" s="365"/>
      <c r="S102" s="365"/>
      <c r="T102" s="365"/>
      <c r="U102" s="365"/>
      <c r="V102" s="365"/>
      <c r="W102" s="365"/>
      <c r="X102" s="365"/>
      <c r="Y102" s="366" t="s">
        <v>350</v>
      </c>
      <c r="Z102" s="367"/>
      <c r="AA102" s="367"/>
      <c r="AB102" s="367"/>
      <c r="AC102" s="148" t="s">
        <v>335</v>
      </c>
      <c r="AD102" s="148"/>
      <c r="AE102" s="148"/>
      <c r="AF102" s="148"/>
      <c r="AG102" s="148"/>
      <c r="AH102" s="366" t="s">
        <v>260</v>
      </c>
      <c r="AI102" s="363"/>
      <c r="AJ102" s="363"/>
      <c r="AK102" s="363"/>
      <c r="AL102" s="363" t="s">
        <v>21</v>
      </c>
      <c r="AM102" s="363"/>
      <c r="AN102" s="363"/>
      <c r="AO102" s="368"/>
      <c r="AP102" s="369" t="s">
        <v>298</v>
      </c>
      <c r="AQ102" s="369"/>
      <c r="AR102" s="369"/>
      <c r="AS102" s="369"/>
      <c r="AT102" s="369"/>
      <c r="AU102" s="369"/>
      <c r="AV102" s="369"/>
      <c r="AW102" s="369"/>
      <c r="AX102" s="369"/>
    </row>
    <row r="103" spans="1:50" ht="26.25" hidden="1"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297</v>
      </c>
      <c r="K135" s="364"/>
      <c r="L135" s="364"/>
      <c r="M135" s="364"/>
      <c r="N135" s="364"/>
      <c r="O135" s="364"/>
      <c r="P135" s="365" t="s">
        <v>27</v>
      </c>
      <c r="Q135" s="365"/>
      <c r="R135" s="365"/>
      <c r="S135" s="365"/>
      <c r="T135" s="365"/>
      <c r="U135" s="365"/>
      <c r="V135" s="365"/>
      <c r="W135" s="365"/>
      <c r="X135" s="365"/>
      <c r="Y135" s="366" t="s">
        <v>350</v>
      </c>
      <c r="Z135" s="367"/>
      <c r="AA135" s="367"/>
      <c r="AB135" s="367"/>
      <c r="AC135" s="148" t="s">
        <v>335</v>
      </c>
      <c r="AD135" s="148"/>
      <c r="AE135" s="148"/>
      <c r="AF135" s="148"/>
      <c r="AG135" s="148"/>
      <c r="AH135" s="366" t="s">
        <v>260</v>
      </c>
      <c r="AI135" s="363"/>
      <c r="AJ135" s="363"/>
      <c r="AK135" s="363"/>
      <c r="AL135" s="363" t="s">
        <v>21</v>
      </c>
      <c r="AM135" s="363"/>
      <c r="AN135" s="363"/>
      <c r="AO135" s="368"/>
      <c r="AP135" s="369" t="s">
        <v>298</v>
      </c>
      <c r="AQ135" s="369"/>
      <c r="AR135" s="369"/>
      <c r="AS135" s="369"/>
      <c r="AT135" s="369"/>
      <c r="AU135" s="369"/>
      <c r="AV135" s="369"/>
      <c r="AW135" s="369"/>
      <c r="AX135" s="369"/>
    </row>
    <row r="136" spans="1:50" ht="26.25" hidden="1"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297</v>
      </c>
      <c r="K168" s="364"/>
      <c r="L168" s="364"/>
      <c r="M168" s="364"/>
      <c r="N168" s="364"/>
      <c r="O168" s="364"/>
      <c r="P168" s="365" t="s">
        <v>27</v>
      </c>
      <c r="Q168" s="365"/>
      <c r="R168" s="365"/>
      <c r="S168" s="365"/>
      <c r="T168" s="365"/>
      <c r="U168" s="365"/>
      <c r="V168" s="365"/>
      <c r="W168" s="365"/>
      <c r="X168" s="365"/>
      <c r="Y168" s="366" t="s">
        <v>350</v>
      </c>
      <c r="Z168" s="367"/>
      <c r="AA168" s="367"/>
      <c r="AB168" s="367"/>
      <c r="AC168" s="148" t="s">
        <v>335</v>
      </c>
      <c r="AD168" s="148"/>
      <c r="AE168" s="148"/>
      <c r="AF168" s="148"/>
      <c r="AG168" s="148"/>
      <c r="AH168" s="366" t="s">
        <v>260</v>
      </c>
      <c r="AI168" s="363"/>
      <c r="AJ168" s="363"/>
      <c r="AK168" s="363"/>
      <c r="AL168" s="363" t="s">
        <v>21</v>
      </c>
      <c r="AM168" s="363"/>
      <c r="AN168" s="363"/>
      <c r="AO168" s="368"/>
      <c r="AP168" s="369" t="s">
        <v>298</v>
      </c>
      <c r="AQ168" s="369"/>
      <c r="AR168" s="369"/>
      <c r="AS168" s="369"/>
      <c r="AT168" s="369"/>
      <c r="AU168" s="369"/>
      <c r="AV168" s="369"/>
      <c r="AW168" s="369"/>
      <c r="AX168" s="369"/>
    </row>
    <row r="169" spans="1:50" ht="26.25" hidden="1"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297</v>
      </c>
      <c r="K201" s="364"/>
      <c r="L201" s="364"/>
      <c r="M201" s="364"/>
      <c r="N201" s="364"/>
      <c r="O201" s="364"/>
      <c r="P201" s="365" t="s">
        <v>27</v>
      </c>
      <c r="Q201" s="365"/>
      <c r="R201" s="365"/>
      <c r="S201" s="365"/>
      <c r="T201" s="365"/>
      <c r="U201" s="365"/>
      <c r="V201" s="365"/>
      <c r="W201" s="365"/>
      <c r="X201" s="365"/>
      <c r="Y201" s="366" t="s">
        <v>350</v>
      </c>
      <c r="Z201" s="367"/>
      <c r="AA201" s="367"/>
      <c r="AB201" s="367"/>
      <c r="AC201" s="148" t="s">
        <v>335</v>
      </c>
      <c r="AD201" s="148"/>
      <c r="AE201" s="148"/>
      <c r="AF201" s="148"/>
      <c r="AG201" s="148"/>
      <c r="AH201" s="366" t="s">
        <v>260</v>
      </c>
      <c r="AI201" s="363"/>
      <c r="AJ201" s="363"/>
      <c r="AK201" s="363"/>
      <c r="AL201" s="363" t="s">
        <v>21</v>
      </c>
      <c r="AM201" s="363"/>
      <c r="AN201" s="363"/>
      <c r="AO201" s="368"/>
      <c r="AP201" s="369" t="s">
        <v>298</v>
      </c>
      <c r="AQ201" s="369"/>
      <c r="AR201" s="369"/>
      <c r="AS201" s="369"/>
      <c r="AT201" s="369"/>
      <c r="AU201" s="369"/>
      <c r="AV201" s="369"/>
      <c r="AW201" s="369"/>
      <c r="AX201" s="369"/>
    </row>
    <row r="202" spans="1:50" ht="26.25" hidden="1"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297</v>
      </c>
      <c r="K234" s="364"/>
      <c r="L234" s="364"/>
      <c r="M234" s="364"/>
      <c r="N234" s="364"/>
      <c r="O234" s="364"/>
      <c r="P234" s="365" t="s">
        <v>27</v>
      </c>
      <c r="Q234" s="365"/>
      <c r="R234" s="365"/>
      <c r="S234" s="365"/>
      <c r="T234" s="365"/>
      <c r="U234" s="365"/>
      <c r="V234" s="365"/>
      <c r="W234" s="365"/>
      <c r="X234" s="365"/>
      <c r="Y234" s="366" t="s">
        <v>350</v>
      </c>
      <c r="Z234" s="367"/>
      <c r="AA234" s="367"/>
      <c r="AB234" s="367"/>
      <c r="AC234" s="148" t="s">
        <v>335</v>
      </c>
      <c r="AD234" s="148"/>
      <c r="AE234" s="148"/>
      <c r="AF234" s="148"/>
      <c r="AG234" s="148"/>
      <c r="AH234" s="366" t="s">
        <v>260</v>
      </c>
      <c r="AI234" s="363"/>
      <c r="AJ234" s="363"/>
      <c r="AK234" s="363"/>
      <c r="AL234" s="363" t="s">
        <v>21</v>
      </c>
      <c r="AM234" s="363"/>
      <c r="AN234" s="363"/>
      <c r="AO234" s="368"/>
      <c r="AP234" s="369" t="s">
        <v>298</v>
      </c>
      <c r="AQ234" s="369"/>
      <c r="AR234" s="369"/>
      <c r="AS234" s="369"/>
      <c r="AT234" s="369"/>
      <c r="AU234" s="369"/>
      <c r="AV234" s="369"/>
      <c r="AW234" s="369"/>
      <c r="AX234" s="369"/>
    </row>
    <row r="235" spans="1:50" ht="26.25" hidden="1"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297</v>
      </c>
      <c r="K267" s="364"/>
      <c r="L267" s="364"/>
      <c r="M267" s="364"/>
      <c r="N267" s="364"/>
      <c r="O267" s="364"/>
      <c r="P267" s="365" t="s">
        <v>27</v>
      </c>
      <c r="Q267" s="365"/>
      <c r="R267" s="365"/>
      <c r="S267" s="365"/>
      <c r="T267" s="365"/>
      <c r="U267" s="365"/>
      <c r="V267" s="365"/>
      <c r="W267" s="365"/>
      <c r="X267" s="365"/>
      <c r="Y267" s="366" t="s">
        <v>350</v>
      </c>
      <c r="Z267" s="367"/>
      <c r="AA267" s="367"/>
      <c r="AB267" s="367"/>
      <c r="AC267" s="148" t="s">
        <v>335</v>
      </c>
      <c r="AD267" s="148"/>
      <c r="AE267" s="148"/>
      <c r="AF267" s="148"/>
      <c r="AG267" s="148"/>
      <c r="AH267" s="366" t="s">
        <v>260</v>
      </c>
      <c r="AI267" s="363"/>
      <c r="AJ267" s="363"/>
      <c r="AK267" s="363"/>
      <c r="AL267" s="363" t="s">
        <v>21</v>
      </c>
      <c r="AM267" s="363"/>
      <c r="AN267" s="363"/>
      <c r="AO267" s="368"/>
      <c r="AP267" s="369" t="s">
        <v>298</v>
      </c>
      <c r="AQ267" s="369"/>
      <c r="AR267" s="369"/>
      <c r="AS267" s="369"/>
      <c r="AT267" s="369"/>
      <c r="AU267" s="369"/>
      <c r="AV267" s="369"/>
      <c r="AW267" s="369"/>
      <c r="AX267" s="369"/>
    </row>
    <row r="268" spans="1:50" ht="26.25" hidden="1"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297</v>
      </c>
      <c r="K300" s="364"/>
      <c r="L300" s="364"/>
      <c r="M300" s="364"/>
      <c r="N300" s="364"/>
      <c r="O300" s="364"/>
      <c r="P300" s="365" t="s">
        <v>27</v>
      </c>
      <c r="Q300" s="365"/>
      <c r="R300" s="365"/>
      <c r="S300" s="365"/>
      <c r="T300" s="365"/>
      <c r="U300" s="365"/>
      <c r="V300" s="365"/>
      <c r="W300" s="365"/>
      <c r="X300" s="365"/>
      <c r="Y300" s="366" t="s">
        <v>350</v>
      </c>
      <c r="Z300" s="367"/>
      <c r="AA300" s="367"/>
      <c r="AB300" s="367"/>
      <c r="AC300" s="148" t="s">
        <v>335</v>
      </c>
      <c r="AD300" s="148"/>
      <c r="AE300" s="148"/>
      <c r="AF300" s="148"/>
      <c r="AG300" s="148"/>
      <c r="AH300" s="366" t="s">
        <v>260</v>
      </c>
      <c r="AI300" s="363"/>
      <c r="AJ300" s="363"/>
      <c r="AK300" s="363"/>
      <c r="AL300" s="363" t="s">
        <v>21</v>
      </c>
      <c r="AM300" s="363"/>
      <c r="AN300" s="363"/>
      <c r="AO300" s="368"/>
      <c r="AP300" s="369" t="s">
        <v>298</v>
      </c>
      <c r="AQ300" s="369"/>
      <c r="AR300" s="369"/>
      <c r="AS300" s="369"/>
      <c r="AT300" s="369"/>
      <c r="AU300" s="369"/>
      <c r="AV300" s="369"/>
      <c r="AW300" s="369"/>
      <c r="AX300" s="369"/>
    </row>
    <row r="301" spans="1:50" ht="26.25" hidden="1"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297</v>
      </c>
      <c r="K333" s="364"/>
      <c r="L333" s="364"/>
      <c r="M333" s="364"/>
      <c r="N333" s="364"/>
      <c r="O333" s="364"/>
      <c r="P333" s="365" t="s">
        <v>27</v>
      </c>
      <c r="Q333" s="365"/>
      <c r="R333" s="365"/>
      <c r="S333" s="365"/>
      <c r="T333" s="365"/>
      <c r="U333" s="365"/>
      <c r="V333" s="365"/>
      <c r="W333" s="365"/>
      <c r="X333" s="365"/>
      <c r="Y333" s="366" t="s">
        <v>350</v>
      </c>
      <c r="Z333" s="367"/>
      <c r="AA333" s="367"/>
      <c r="AB333" s="367"/>
      <c r="AC333" s="148" t="s">
        <v>335</v>
      </c>
      <c r="AD333" s="148"/>
      <c r="AE333" s="148"/>
      <c r="AF333" s="148"/>
      <c r="AG333" s="148"/>
      <c r="AH333" s="366" t="s">
        <v>260</v>
      </c>
      <c r="AI333" s="363"/>
      <c r="AJ333" s="363"/>
      <c r="AK333" s="363"/>
      <c r="AL333" s="363" t="s">
        <v>21</v>
      </c>
      <c r="AM333" s="363"/>
      <c r="AN333" s="363"/>
      <c r="AO333" s="368"/>
      <c r="AP333" s="369" t="s">
        <v>298</v>
      </c>
      <c r="AQ333" s="369"/>
      <c r="AR333" s="369"/>
      <c r="AS333" s="369"/>
      <c r="AT333" s="369"/>
      <c r="AU333" s="369"/>
      <c r="AV333" s="369"/>
      <c r="AW333" s="369"/>
      <c r="AX333" s="369"/>
    </row>
    <row r="334" spans="1:50" ht="26.25" hidden="1"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297</v>
      </c>
      <c r="K366" s="364"/>
      <c r="L366" s="364"/>
      <c r="M366" s="364"/>
      <c r="N366" s="364"/>
      <c r="O366" s="364"/>
      <c r="P366" s="365" t="s">
        <v>27</v>
      </c>
      <c r="Q366" s="365"/>
      <c r="R366" s="365"/>
      <c r="S366" s="365"/>
      <c r="T366" s="365"/>
      <c r="U366" s="365"/>
      <c r="V366" s="365"/>
      <c r="W366" s="365"/>
      <c r="X366" s="365"/>
      <c r="Y366" s="366" t="s">
        <v>350</v>
      </c>
      <c r="Z366" s="367"/>
      <c r="AA366" s="367"/>
      <c r="AB366" s="367"/>
      <c r="AC366" s="148" t="s">
        <v>335</v>
      </c>
      <c r="AD366" s="148"/>
      <c r="AE366" s="148"/>
      <c r="AF366" s="148"/>
      <c r="AG366" s="148"/>
      <c r="AH366" s="366" t="s">
        <v>260</v>
      </c>
      <c r="AI366" s="363"/>
      <c r="AJ366" s="363"/>
      <c r="AK366" s="363"/>
      <c r="AL366" s="363" t="s">
        <v>21</v>
      </c>
      <c r="AM366" s="363"/>
      <c r="AN366" s="363"/>
      <c r="AO366" s="368"/>
      <c r="AP366" s="369" t="s">
        <v>298</v>
      </c>
      <c r="AQ366" s="369"/>
      <c r="AR366" s="369"/>
      <c r="AS366" s="369"/>
      <c r="AT366" s="369"/>
      <c r="AU366" s="369"/>
      <c r="AV366" s="369"/>
      <c r="AW366" s="369"/>
      <c r="AX366" s="369"/>
    </row>
    <row r="367" spans="1:50" ht="26.25" hidden="1"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297</v>
      </c>
      <c r="K399" s="364"/>
      <c r="L399" s="364"/>
      <c r="M399" s="364"/>
      <c r="N399" s="364"/>
      <c r="O399" s="364"/>
      <c r="P399" s="365" t="s">
        <v>27</v>
      </c>
      <c r="Q399" s="365"/>
      <c r="R399" s="365"/>
      <c r="S399" s="365"/>
      <c r="T399" s="365"/>
      <c r="U399" s="365"/>
      <c r="V399" s="365"/>
      <c r="W399" s="365"/>
      <c r="X399" s="365"/>
      <c r="Y399" s="366" t="s">
        <v>350</v>
      </c>
      <c r="Z399" s="367"/>
      <c r="AA399" s="367"/>
      <c r="AB399" s="367"/>
      <c r="AC399" s="148" t="s">
        <v>335</v>
      </c>
      <c r="AD399" s="148"/>
      <c r="AE399" s="148"/>
      <c r="AF399" s="148"/>
      <c r="AG399" s="148"/>
      <c r="AH399" s="366" t="s">
        <v>260</v>
      </c>
      <c r="AI399" s="363"/>
      <c r="AJ399" s="363"/>
      <c r="AK399" s="363"/>
      <c r="AL399" s="363" t="s">
        <v>21</v>
      </c>
      <c r="AM399" s="363"/>
      <c r="AN399" s="363"/>
      <c r="AO399" s="368"/>
      <c r="AP399" s="369" t="s">
        <v>298</v>
      </c>
      <c r="AQ399" s="369"/>
      <c r="AR399" s="369"/>
      <c r="AS399" s="369"/>
      <c r="AT399" s="369"/>
      <c r="AU399" s="369"/>
      <c r="AV399" s="369"/>
      <c r="AW399" s="369"/>
      <c r="AX399" s="369"/>
    </row>
    <row r="400" spans="1:50" ht="26.25" hidden="1"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297</v>
      </c>
      <c r="K432" s="364"/>
      <c r="L432" s="364"/>
      <c r="M432" s="364"/>
      <c r="N432" s="364"/>
      <c r="O432" s="364"/>
      <c r="P432" s="365" t="s">
        <v>27</v>
      </c>
      <c r="Q432" s="365"/>
      <c r="R432" s="365"/>
      <c r="S432" s="365"/>
      <c r="T432" s="365"/>
      <c r="U432" s="365"/>
      <c r="V432" s="365"/>
      <c r="W432" s="365"/>
      <c r="X432" s="365"/>
      <c r="Y432" s="366" t="s">
        <v>350</v>
      </c>
      <c r="Z432" s="367"/>
      <c r="AA432" s="367"/>
      <c r="AB432" s="367"/>
      <c r="AC432" s="148" t="s">
        <v>335</v>
      </c>
      <c r="AD432" s="148"/>
      <c r="AE432" s="148"/>
      <c r="AF432" s="148"/>
      <c r="AG432" s="148"/>
      <c r="AH432" s="366" t="s">
        <v>260</v>
      </c>
      <c r="AI432" s="363"/>
      <c r="AJ432" s="363"/>
      <c r="AK432" s="363"/>
      <c r="AL432" s="363" t="s">
        <v>21</v>
      </c>
      <c r="AM432" s="363"/>
      <c r="AN432" s="363"/>
      <c r="AO432" s="368"/>
      <c r="AP432" s="369" t="s">
        <v>298</v>
      </c>
      <c r="AQ432" s="369"/>
      <c r="AR432" s="369"/>
      <c r="AS432" s="369"/>
      <c r="AT432" s="369"/>
      <c r="AU432" s="369"/>
      <c r="AV432" s="369"/>
      <c r="AW432" s="369"/>
      <c r="AX432" s="369"/>
    </row>
    <row r="433" spans="1:50" ht="26.25" hidden="1"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297</v>
      </c>
      <c r="K465" s="364"/>
      <c r="L465" s="364"/>
      <c r="M465" s="364"/>
      <c r="N465" s="364"/>
      <c r="O465" s="364"/>
      <c r="P465" s="365" t="s">
        <v>27</v>
      </c>
      <c r="Q465" s="365"/>
      <c r="R465" s="365"/>
      <c r="S465" s="365"/>
      <c r="T465" s="365"/>
      <c r="U465" s="365"/>
      <c r="V465" s="365"/>
      <c r="W465" s="365"/>
      <c r="X465" s="365"/>
      <c r="Y465" s="366" t="s">
        <v>350</v>
      </c>
      <c r="Z465" s="367"/>
      <c r="AA465" s="367"/>
      <c r="AB465" s="367"/>
      <c r="AC465" s="148" t="s">
        <v>335</v>
      </c>
      <c r="AD465" s="148"/>
      <c r="AE465" s="148"/>
      <c r="AF465" s="148"/>
      <c r="AG465" s="148"/>
      <c r="AH465" s="366" t="s">
        <v>260</v>
      </c>
      <c r="AI465" s="363"/>
      <c r="AJ465" s="363"/>
      <c r="AK465" s="363"/>
      <c r="AL465" s="363" t="s">
        <v>21</v>
      </c>
      <c r="AM465" s="363"/>
      <c r="AN465" s="363"/>
      <c r="AO465" s="368"/>
      <c r="AP465" s="369" t="s">
        <v>298</v>
      </c>
      <c r="AQ465" s="369"/>
      <c r="AR465" s="369"/>
      <c r="AS465" s="369"/>
      <c r="AT465" s="369"/>
      <c r="AU465" s="369"/>
      <c r="AV465" s="369"/>
      <c r="AW465" s="369"/>
      <c r="AX465" s="369"/>
    </row>
    <row r="466" spans="1:50" ht="26.25" hidden="1"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297</v>
      </c>
      <c r="K498" s="364"/>
      <c r="L498" s="364"/>
      <c r="M498" s="364"/>
      <c r="N498" s="364"/>
      <c r="O498" s="364"/>
      <c r="P498" s="365" t="s">
        <v>27</v>
      </c>
      <c r="Q498" s="365"/>
      <c r="R498" s="365"/>
      <c r="S498" s="365"/>
      <c r="T498" s="365"/>
      <c r="U498" s="365"/>
      <c r="V498" s="365"/>
      <c r="W498" s="365"/>
      <c r="X498" s="365"/>
      <c r="Y498" s="366" t="s">
        <v>350</v>
      </c>
      <c r="Z498" s="367"/>
      <c r="AA498" s="367"/>
      <c r="AB498" s="367"/>
      <c r="AC498" s="148" t="s">
        <v>335</v>
      </c>
      <c r="AD498" s="148"/>
      <c r="AE498" s="148"/>
      <c r="AF498" s="148"/>
      <c r="AG498" s="148"/>
      <c r="AH498" s="366" t="s">
        <v>260</v>
      </c>
      <c r="AI498" s="363"/>
      <c r="AJ498" s="363"/>
      <c r="AK498" s="363"/>
      <c r="AL498" s="363" t="s">
        <v>21</v>
      </c>
      <c r="AM498" s="363"/>
      <c r="AN498" s="363"/>
      <c r="AO498" s="368"/>
      <c r="AP498" s="369" t="s">
        <v>298</v>
      </c>
      <c r="AQ498" s="369"/>
      <c r="AR498" s="369"/>
      <c r="AS498" s="369"/>
      <c r="AT498" s="369"/>
      <c r="AU498" s="369"/>
      <c r="AV498" s="369"/>
      <c r="AW498" s="369"/>
      <c r="AX498" s="369"/>
    </row>
    <row r="499" spans="1:50" ht="26.25" hidden="1"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297</v>
      </c>
      <c r="K531" s="364"/>
      <c r="L531" s="364"/>
      <c r="M531" s="364"/>
      <c r="N531" s="364"/>
      <c r="O531" s="364"/>
      <c r="P531" s="365" t="s">
        <v>27</v>
      </c>
      <c r="Q531" s="365"/>
      <c r="R531" s="365"/>
      <c r="S531" s="365"/>
      <c r="T531" s="365"/>
      <c r="U531" s="365"/>
      <c r="V531" s="365"/>
      <c r="W531" s="365"/>
      <c r="X531" s="365"/>
      <c r="Y531" s="366" t="s">
        <v>350</v>
      </c>
      <c r="Z531" s="367"/>
      <c r="AA531" s="367"/>
      <c r="AB531" s="367"/>
      <c r="AC531" s="148" t="s">
        <v>335</v>
      </c>
      <c r="AD531" s="148"/>
      <c r="AE531" s="148"/>
      <c r="AF531" s="148"/>
      <c r="AG531" s="148"/>
      <c r="AH531" s="366" t="s">
        <v>260</v>
      </c>
      <c r="AI531" s="363"/>
      <c r="AJ531" s="363"/>
      <c r="AK531" s="363"/>
      <c r="AL531" s="363" t="s">
        <v>21</v>
      </c>
      <c r="AM531" s="363"/>
      <c r="AN531" s="363"/>
      <c r="AO531" s="368"/>
      <c r="AP531" s="369" t="s">
        <v>298</v>
      </c>
      <c r="AQ531" s="369"/>
      <c r="AR531" s="369"/>
      <c r="AS531" s="369"/>
      <c r="AT531" s="369"/>
      <c r="AU531" s="369"/>
      <c r="AV531" s="369"/>
      <c r="AW531" s="369"/>
      <c r="AX531" s="369"/>
    </row>
    <row r="532" spans="1:50" ht="26.25" hidden="1"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297</v>
      </c>
      <c r="K564" s="364"/>
      <c r="L564" s="364"/>
      <c r="M564" s="364"/>
      <c r="N564" s="364"/>
      <c r="O564" s="364"/>
      <c r="P564" s="365" t="s">
        <v>27</v>
      </c>
      <c r="Q564" s="365"/>
      <c r="R564" s="365"/>
      <c r="S564" s="365"/>
      <c r="T564" s="365"/>
      <c r="U564" s="365"/>
      <c r="V564" s="365"/>
      <c r="W564" s="365"/>
      <c r="X564" s="365"/>
      <c r="Y564" s="366" t="s">
        <v>350</v>
      </c>
      <c r="Z564" s="367"/>
      <c r="AA564" s="367"/>
      <c r="AB564" s="367"/>
      <c r="AC564" s="148" t="s">
        <v>335</v>
      </c>
      <c r="AD564" s="148"/>
      <c r="AE564" s="148"/>
      <c r="AF564" s="148"/>
      <c r="AG564" s="148"/>
      <c r="AH564" s="366" t="s">
        <v>260</v>
      </c>
      <c r="AI564" s="363"/>
      <c r="AJ564" s="363"/>
      <c r="AK564" s="363"/>
      <c r="AL564" s="363" t="s">
        <v>21</v>
      </c>
      <c r="AM564" s="363"/>
      <c r="AN564" s="363"/>
      <c r="AO564" s="368"/>
      <c r="AP564" s="369" t="s">
        <v>298</v>
      </c>
      <c r="AQ564" s="369"/>
      <c r="AR564" s="369"/>
      <c r="AS564" s="369"/>
      <c r="AT564" s="369"/>
      <c r="AU564" s="369"/>
      <c r="AV564" s="369"/>
      <c r="AW564" s="369"/>
      <c r="AX564" s="369"/>
    </row>
    <row r="565" spans="1:50" ht="26.25" hidden="1"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297</v>
      </c>
      <c r="K597" s="364"/>
      <c r="L597" s="364"/>
      <c r="M597" s="364"/>
      <c r="N597" s="364"/>
      <c r="O597" s="364"/>
      <c r="P597" s="365" t="s">
        <v>27</v>
      </c>
      <c r="Q597" s="365"/>
      <c r="R597" s="365"/>
      <c r="S597" s="365"/>
      <c r="T597" s="365"/>
      <c r="U597" s="365"/>
      <c r="V597" s="365"/>
      <c r="W597" s="365"/>
      <c r="X597" s="365"/>
      <c r="Y597" s="366" t="s">
        <v>350</v>
      </c>
      <c r="Z597" s="367"/>
      <c r="AA597" s="367"/>
      <c r="AB597" s="367"/>
      <c r="AC597" s="148" t="s">
        <v>335</v>
      </c>
      <c r="AD597" s="148"/>
      <c r="AE597" s="148"/>
      <c r="AF597" s="148"/>
      <c r="AG597" s="148"/>
      <c r="AH597" s="366" t="s">
        <v>260</v>
      </c>
      <c r="AI597" s="363"/>
      <c r="AJ597" s="363"/>
      <c r="AK597" s="363"/>
      <c r="AL597" s="363" t="s">
        <v>21</v>
      </c>
      <c r="AM597" s="363"/>
      <c r="AN597" s="363"/>
      <c r="AO597" s="368"/>
      <c r="AP597" s="369" t="s">
        <v>298</v>
      </c>
      <c r="AQ597" s="369"/>
      <c r="AR597" s="369"/>
      <c r="AS597" s="369"/>
      <c r="AT597" s="369"/>
      <c r="AU597" s="369"/>
      <c r="AV597" s="369"/>
      <c r="AW597" s="369"/>
      <c r="AX597" s="369"/>
    </row>
    <row r="598" spans="1:50" ht="26.25" hidden="1"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297</v>
      </c>
      <c r="K630" s="364"/>
      <c r="L630" s="364"/>
      <c r="M630" s="364"/>
      <c r="N630" s="364"/>
      <c r="O630" s="364"/>
      <c r="P630" s="365" t="s">
        <v>27</v>
      </c>
      <c r="Q630" s="365"/>
      <c r="R630" s="365"/>
      <c r="S630" s="365"/>
      <c r="T630" s="365"/>
      <c r="U630" s="365"/>
      <c r="V630" s="365"/>
      <c r="W630" s="365"/>
      <c r="X630" s="365"/>
      <c r="Y630" s="366" t="s">
        <v>350</v>
      </c>
      <c r="Z630" s="367"/>
      <c r="AA630" s="367"/>
      <c r="AB630" s="367"/>
      <c r="AC630" s="148" t="s">
        <v>335</v>
      </c>
      <c r="AD630" s="148"/>
      <c r="AE630" s="148"/>
      <c r="AF630" s="148"/>
      <c r="AG630" s="148"/>
      <c r="AH630" s="366" t="s">
        <v>260</v>
      </c>
      <c r="AI630" s="363"/>
      <c r="AJ630" s="363"/>
      <c r="AK630" s="363"/>
      <c r="AL630" s="363" t="s">
        <v>21</v>
      </c>
      <c r="AM630" s="363"/>
      <c r="AN630" s="363"/>
      <c r="AO630" s="368"/>
      <c r="AP630" s="369" t="s">
        <v>298</v>
      </c>
      <c r="AQ630" s="369"/>
      <c r="AR630" s="369"/>
      <c r="AS630" s="369"/>
      <c r="AT630" s="369"/>
      <c r="AU630" s="369"/>
      <c r="AV630" s="369"/>
      <c r="AW630" s="369"/>
      <c r="AX630" s="369"/>
    </row>
    <row r="631" spans="1:50" ht="26.25" hidden="1"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297</v>
      </c>
      <c r="K663" s="364"/>
      <c r="L663" s="364"/>
      <c r="M663" s="364"/>
      <c r="N663" s="364"/>
      <c r="O663" s="364"/>
      <c r="P663" s="365" t="s">
        <v>27</v>
      </c>
      <c r="Q663" s="365"/>
      <c r="R663" s="365"/>
      <c r="S663" s="365"/>
      <c r="T663" s="365"/>
      <c r="U663" s="365"/>
      <c r="V663" s="365"/>
      <c r="W663" s="365"/>
      <c r="X663" s="365"/>
      <c r="Y663" s="366" t="s">
        <v>350</v>
      </c>
      <c r="Z663" s="367"/>
      <c r="AA663" s="367"/>
      <c r="AB663" s="367"/>
      <c r="AC663" s="148" t="s">
        <v>335</v>
      </c>
      <c r="AD663" s="148"/>
      <c r="AE663" s="148"/>
      <c r="AF663" s="148"/>
      <c r="AG663" s="148"/>
      <c r="AH663" s="366" t="s">
        <v>260</v>
      </c>
      <c r="AI663" s="363"/>
      <c r="AJ663" s="363"/>
      <c r="AK663" s="363"/>
      <c r="AL663" s="363" t="s">
        <v>21</v>
      </c>
      <c r="AM663" s="363"/>
      <c r="AN663" s="363"/>
      <c r="AO663" s="368"/>
      <c r="AP663" s="369" t="s">
        <v>298</v>
      </c>
      <c r="AQ663" s="369"/>
      <c r="AR663" s="369"/>
      <c r="AS663" s="369"/>
      <c r="AT663" s="369"/>
      <c r="AU663" s="369"/>
      <c r="AV663" s="369"/>
      <c r="AW663" s="369"/>
      <c r="AX663" s="369"/>
    </row>
    <row r="664" spans="1:50" ht="26.25" hidden="1"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297</v>
      </c>
      <c r="K696" s="364"/>
      <c r="L696" s="364"/>
      <c r="M696" s="364"/>
      <c r="N696" s="364"/>
      <c r="O696" s="364"/>
      <c r="P696" s="365" t="s">
        <v>27</v>
      </c>
      <c r="Q696" s="365"/>
      <c r="R696" s="365"/>
      <c r="S696" s="365"/>
      <c r="T696" s="365"/>
      <c r="U696" s="365"/>
      <c r="V696" s="365"/>
      <c r="W696" s="365"/>
      <c r="X696" s="365"/>
      <c r="Y696" s="366" t="s">
        <v>350</v>
      </c>
      <c r="Z696" s="367"/>
      <c r="AA696" s="367"/>
      <c r="AB696" s="367"/>
      <c r="AC696" s="148" t="s">
        <v>335</v>
      </c>
      <c r="AD696" s="148"/>
      <c r="AE696" s="148"/>
      <c r="AF696" s="148"/>
      <c r="AG696" s="148"/>
      <c r="AH696" s="366" t="s">
        <v>260</v>
      </c>
      <c r="AI696" s="363"/>
      <c r="AJ696" s="363"/>
      <c r="AK696" s="363"/>
      <c r="AL696" s="363" t="s">
        <v>21</v>
      </c>
      <c r="AM696" s="363"/>
      <c r="AN696" s="363"/>
      <c r="AO696" s="368"/>
      <c r="AP696" s="369" t="s">
        <v>298</v>
      </c>
      <c r="AQ696" s="369"/>
      <c r="AR696" s="369"/>
      <c r="AS696" s="369"/>
      <c r="AT696" s="369"/>
      <c r="AU696" s="369"/>
      <c r="AV696" s="369"/>
      <c r="AW696" s="369"/>
      <c r="AX696" s="369"/>
    </row>
    <row r="697" spans="1:50" ht="26.25" hidden="1"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297</v>
      </c>
      <c r="K729" s="364"/>
      <c r="L729" s="364"/>
      <c r="M729" s="364"/>
      <c r="N729" s="364"/>
      <c r="O729" s="364"/>
      <c r="P729" s="365" t="s">
        <v>27</v>
      </c>
      <c r="Q729" s="365"/>
      <c r="R729" s="365"/>
      <c r="S729" s="365"/>
      <c r="T729" s="365"/>
      <c r="U729" s="365"/>
      <c r="V729" s="365"/>
      <c r="W729" s="365"/>
      <c r="X729" s="365"/>
      <c r="Y729" s="366" t="s">
        <v>350</v>
      </c>
      <c r="Z729" s="367"/>
      <c r="AA729" s="367"/>
      <c r="AB729" s="367"/>
      <c r="AC729" s="148" t="s">
        <v>335</v>
      </c>
      <c r="AD729" s="148"/>
      <c r="AE729" s="148"/>
      <c r="AF729" s="148"/>
      <c r="AG729" s="148"/>
      <c r="AH729" s="366" t="s">
        <v>260</v>
      </c>
      <c r="AI729" s="363"/>
      <c r="AJ729" s="363"/>
      <c r="AK729" s="363"/>
      <c r="AL729" s="363" t="s">
        <v>21</v>
      </c>
      <c r="AM729" s="363"/>
      <c r="AN729" s="363"/>
      <c r="AO729" s="368"/>
      <c r="AP729" s="369" t="s">
        <v>298</v>
      </c>
      <c r="AQ729" s="369"/>
      <c r="AR729" s="369"/>
      <c r="AS729" s="369"/>
      <c r="AT729" s="369"/>
      <c r="AU729" s="369"/>
      <c r="AV729" s="369"/>
      <c r="AW729" s="369"/>
      <c r="AX729" s="369"/>
    </row>
    <row r="730" spans="1:50" ht="26.25" hidden="1"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297</v>
      </c>
      <c r="K762" s="364"/>
      <c r="L762" s="364"/>
      <c r="M762" s="364"/>
      <c r="N762" s="364"/>
      <c r="O762" s="364"/>
      <c r="P762" s="365" t="s">
        <v>27</v>
      </c>
      <c r="Q762" s="365"/>
      <c r="R762" s="365"/>
      <c r="S762" s="365"/>
      <c r="T762" s="365"/>
      <c r="U762" s="365"/>
      <c r="V762" s="365"/>
      <c r="W762" s="365"/>
      <c r="X762" s="365"/>
      <c r="Y762" s="366" t="s">
        <v>350</v>
      </c>
      <c r="Z762" s="367"/>
      <c r="AA762" s="367"/>
      <c r="AB762" s="367"/>
      <c r="AC762" s="148" t="s">
        <v>335</v>
      </c>
      <c r="AD762" s="148"/>
      <c r="AE762" s="148"/>
      <c r="AF762" s="148"/>
      <c r="AG762" s="148"/>
      <c r="AH762" s="366" t="s">
        <v>260</v>
      </c>
      <c r="AI762" s="363"/>
      <c r="AJ762" s="363"/>
      <c r="AK762" s="363"/>
      <c r="AL762" s="363" t="s">
        <v>21</v>
      </c>
      <c r="AM762" s="363"/>
      <c r="AN762" s="363"/>
      <c r="AO762" s="368"/>
      <c r="AP762" s="369" t="s">
        <v>298</v>
      </c>
      <c r="AQ762" s="369"/>
      <c r="AR762" s="369"/>
      <c r="AS762" s="369"/>
      <c r="AT762" s="369"/>
      <c r="AU762" s="369"/>
      <c r="AV762" s="369"/>
      <c r="AW762" s="369"/>
      <c r="AX762" s="369"/>
    </row>
    <row r="763" spans="1:50" ht="26.25" hidden="1"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297</v>
      </c>
      <c r="K795" s="364"/>
      <c r="L795" s="364"/>
      <c r="M795" s="364"/>
      <c r="N795" s="364"/>
      <c r="O795" s="364"/>
      <c r="P795" s="365" t="s">
        <v>27</v>
      </c>
      <c r="Q795" s="365"/>
      <c r="R795" s="365"/>
      <c r="S795" s="365"/>
      <c r="T795" s="365"/>
      <c r="U795" s="365"/>
      <c r="V795" s="365"/>
      <c r="W795" s="365"/>
      <c r="X795" s="365"/>
      <c r="Y795" s="366" t="s">
        <v>350</v>
      </c>
      <c r="Z795" s="367"/>
      <c r="AA795" s="367"/>
      <c r="AB795" s="367"/>
      <c r="AC795" s="148" t="s">
        <v>335</v>
      </c>
      <c r="AD795" s="148"/>
      <c r="AE795" s="148"/>
      <c r="AF795" s="148"/>
      <c r="AG795" s="148"/>
      <c r="AH795" s="366" t="s">
        <v>260</v>
      </c>
      <c r="AI795" s="363"/>
      <c r="AJ795" s="363"/>
      <c r="AK795" s="363"/>
      <c r="AL795" s="363" t="s">
        <v>21</v>
      </c>
      <c r="AM795" s="363"/>
      <c r="AN795" s="363"/>
      <c r="AO795" s="368"/>
      <c r="AP795" s="369" t="s">
        <v>298</v>
      </c>
      <c r="AQ795" s="369"/>
      <c r="AR795" s="369"/>
      <c r="AS795" s="369"/>
      <c r="AT795" s="369"/>
      <c r="AU795" s="369"/>
      <c r="AV795" s="369"/>
      <c r="AW795" s="369"/>
      <c r="AX795" s="369"/>
    </row>
    <row r="796" spans="1:50" ht="26.25" hidden="1"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297</v>
      </c>
      <c r="K828" s="364"/>
      <c r="L828" s="364"/>
      <c r="M828" s="364"/>
      <c r="N828" s="364"/>
      <c r="O828" s="364"/>
      <c r="P828" s="365" t="s">
        <v>27</v>
      </c>
      <c r="Q828" s="365"/>
      <c r="R828" s="365"/>
      <c r="S828" s="365"/>
      <c r="T828" s="365"/>
      <c r="U828" s="365"/>
      <c r="V828" s="365"/>
      <c r="W828" s="365"/>
      <c r="X828" s="365"/>
      <c r="Y828" s="366" t="s">
        <v>350</v>
      </c>
      <c r="Z828" s="367"/>
      <c r="AA828" s="367"/>
      <c r="AB828" s="367"/>
      <c r="AC828" s="148" t="s">
        <v>335</v>
      </c>
      <c r="AD828" s="148"/>
      <c r="AE828" s="148"/>
      <c r="AF828" s="148"/>
      <c r="AG828" s="148"/>
      <c r="AH828" s="366" t="s">
        <v>260</v>
      </c>
      <c r="AI828" s="363"/>
      <c r="AJ828" s="363"/>
      <c r="AK828" s="363"/>
      <c r="AL828" s="363" t="s">
        <v>21</v>
      </c>
      <c r="AM828" s="363"/>
      <c r="AN828" s="363"/>
      <c r="AO828" s="368"/>
      <c r="AP828" s="369" t="s">
        <v>298</v>
      </c>
      <c r="AQ828" s="369"/>
      <c r="AR828" s="369"/>
      <c r="AS828" s="369"/>
      <c r="AT828" s="369"/>
      <c r="AU828" s="369"/>
      <c r="AV828" s="369"/>
      <c r="AW828" s="369"/>
      <c r="AX828" s="369"/>
    </row>
    <row r="829" spans="1:50" ht="26.25" hidden="1"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297</v>
      </c>
      <c r="K861" s="364"/>
      <c r="L861" s="364"/>
      <c r="M861" s="364"/>
      <c r="N861" s="364"/>
      <c r="O861" s="364"/>
      <c r="P861" s="365" t="s">
        <v>27</v>
      </c>
      <c r="Q861" s="365"/>
      <c r="R861" s="365"/>
      <c r="S861" s="365"/>
      <c r="T861" s="365"/>
      <c r="U861" s="365"/>
      <c r="V861" s="365"/>
      <c r="W861" s="365"/>
      <c r="X861" s="365"/>
      <c r="Y861" s="366" t="s">
        <v>350</v>
      </c>
      <c r="Z861" s="367"/>
      <c r="AA861" s="367"/>
      <c r="AB861" s="367"/>
      <c r="AC861" s="148" t="s">
        <v>335</v>
      </c>
      <c r="AD861" s="148"/>
      <c r="AE861" s="148"/>
      <c r="AF861" s="148"/>
      <c r="AG861" s="148"/>
      <c r="AH861" s="366" t="s">
        <v>260</v>
      </c>
      <c r="AI861" s="363"/>
      <c r="AJ861" s="363"/>
      <c r="AK861" s="363"/>
      <c r="AL861" s="363" t="s">
        <v>21</v>
      </c>
      <c r="AM861" s="363"/>
      <c r="AN861" s="363"/>
      <c r="AO861" s="368"/>
      <c r="AP861" s="369" t="s">
        <v>298</v>
      </c>
      <c r="AQ861" s="369"/>
      <c r="AR861" s="369"/>
      <c r="AS861" s="369"/>
      <c r="AT861" s="369"/>
      <c r="AU861" s="369"/>
      <c r="AV861" s="369"/>
      <c r="AW861" s="369"/>
      <c r="AX861" s="369"/>
    </row>
    <row r="862" spans="1:50" ht="26.25" hidden="1"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297</v>
      </c>
      <c r="K894" s="364"/>
      <c r="L894" s="364"/>
      <c r="M894" s="364"/>
      <c r="N894" s="364"/>
      <c r="O894" s="364"/>
      <c r="P894" s="365" t="s">
        <v>27</v>
      </c>
      <c r="Q894" s="365"/>
      <c r="R894" s="365"/>
      <c r="S894" s="365"/>
      <c r="T894" s="365"/>
      <c r="U894" s="365"/>
      <c r="V894" s="365"/>
      <c r="W894" s="365"/>
      <c r="X894" s="365"/>
      <c r="Y894" s="366" t="s">
        <v>350</v>
      </c>
      <c r="Z894" s="367"/>
      <c r="AA894" s="367"/>
      <c r="AB894" s="367"/>
      <c r="AC894" s="148" t="s">
        <v>335</v>
      </c>
      <c r="AD894" s="148"/>
      <c r="AE894" s="148"/>
      <c r="AF894" s="148"/>
      <c r="AG894" s="148"/>
      <c r="AH894" s="366" t="s">
        <v>260</v>
      </c>
      <c r="AI894" s="363"/>
      <c r="AJ894" s="363"/>
      <c r="AK894" s="363"/>
      <c r="AL894" s="363" t="s">
        <v>21</v>
      </c>
      <c r="AM894" s="363"/>
      <c r="AN894" s="363"/>
      <c r="AO894" s="368"/>
      <c r="AP894" s="369" t="s">
        <v>298</v>
      </c>
      <c r="AQ894" s="369"/>
      <c r="AR894" s="369"/>
      <c r="AS894" s="369"/>
      <c r="AT894" s="369"/>
      <c r="AU894" s="369"/>
      <c r="AV894" s="369"/>
      <c r="AW894" s="369"/>
      <c r="AX894" s="369"/>
    </row>
    <row r="895" spans="1:50" ht="26.25" hidden="1"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297</v>
      </c>
      <c r="K927" s="364"/>
      <c r="L927" s="364"/>
      <c r="M927" s="364"/>
      <c r="N927" s="364"/>
      <c r="O927" s="364"/>
      <c r="P927" s="365" t="s">
        <v>27</v>
      </c>
      <c r="Q927" s="365"/>
      <c r="R927" s="365"/>
      <c r="S927" s="365"/>
      <c r="T927" s="365"/>
      <c r="U927" s="365"/>
      <c r="V927" s="365"/>
      <c r="W927" s="365"/>
      <c r="X927" s="365"/>
      <c r="Y927" s="366" t="s">
        <v>350</v>
      </c>
      <c r="Z927" s="367"/>
      <c r="AA927" s="367"/>
      <c r="AB927" s="367"/>
      <c r="AC927" s="148" t="s">
        <v>335</v>
      </c>
      <c r="AD927" s="148"/>
      <c r="AE927" s="148"/>
      <c r="AF927" s="148"/>
      <c r="AG927" s="148"/>
      <c r="AH927" s="366" t="s">
        <v>260</v>
      </c>
      <c r="AI927" s="363"/>
      <c r="AJ927" s="363"/>
      <c r="AK927" s="363"/>
      <c r="AL927" s="363" t="s">
        <v>21</v>
      </c>
      <c r="AM927" s="363"/>
      <c r="AN927" s="363"/>
      <c r="AO927" s="368"/>
      <c r="AP927" s="369" t="s">
        <v>298</v>
      </c>
      <c r="AQ927" s="369"/>
      <c r="AR927" s="369"/>
      <c r="AS927" s="369"/>
      <c r="AT927" s="369"/>
      <c r="AU927" s="369"/>
      <c r="AV927" s="369"/>
      <c r="AW927" s="369"/>
      <c r="AX927" s="369"/>
    </row>
    <row r="928" spans="1:50" ht="26.25" hidden="1"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297</v>
      </c>
      <c r="K960" s="364"/>
      <c r="L960" s="364"/>
      <c r="M960" s="364"/>
      <c r="N960" s="364"/>
      <c r="O960" s="364"/>
      <c r="P960" s="365" t="s">
        <v>27</v>
      </c>
      <c r="Q960" s="365"/>
      <c r="R960" s="365"/>
      <c r="S960" s="365"/>
      <c r="T960" s="365"/>
      <c r="U960" s="365"/>
      <c r="V960" s="365"/>
      <c r="W960" s="365"/>
      <c r="X960" s="365"/>
      <c r="Y960" s="366" t="s">
        <v>350</v>
      </c>
      <c r="Z960" s="367"/>
      <c r="AA960" s="367"/>
      <c r="AB960" s="367"/>
      <c r="AC960" s="148" t="s">
        <v>335</v>
      </c>
      <c r="AD960" s="148"/>
      <c r="AE960" s="148"/>
      <c r="AF960" s="148"/>
      <c r="AG960" s="148"/>
      <c r="AH960" s="366" t="s">
        <v>260</v>
      </c>
      <c r="AI960" s="363"/>
      <c r="AJ960" s="363"/>
      <c r="AK960" s="363"/>
      <c r="AL960" s="363" t="s">
        <v>21</v>
      </c>
      <c r="AM960" s="363"/>
      <c r="AN960" s="363"/>
      <c r="AO960" s="368"/>
      <c r="AP960" s="369" t="s">
        <v>298</v>
      </c>
      <c r="AQ960" s="369"/>
      <c r="AR960" s="369"/>
      <c r="AS960" s="369"/>
      <c r="AT960" s="369"/>
      <c r="AU960" s="369"/>
      <c r="AV960" s="369"/>
      <c r="AW960" s="369"/>
      <c r="AX960" s="369"/>
    </row>
    <row r="961" spans="1:50" ht="26.25" hidden="1"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297</v>
      </c>
      <c r="K993" s="364"/>
      <c r="L993" s="364"/>
      <c r="M993" s="364"/>
      <c r="N993" s="364"/>
      <c r="O993" s="364"/>
      <c r="P993" s="365" t="s">
        <v>27</v>
      </c>
      <c r="Q993" s="365"/>
      <c r="R993" s="365"/>
      <c r="S993" s="365"/>
      <c r="T993" s="365"/>
      <c r="U993" s="365"/>
      <c r="V993" s="365"/>
      <c r="W993" s="365"/>
      <c r="X993" s="365"/>
      <c r="Y993" s="366" t="s">
        <v>350</v>
      </c>
      <c r="Z993" s="367"/>
      <c r="AA993" s="367"/>
      <c r="AB993" s="367"/>
      <c r="AC993" s="148" t="s">
        <v>335</v>
      </c>
      <c r="AD993" s="148"/>
      <c r="AE993" s="148"/>
      <c r="AF993" s="148"/>
      <c r="AG993" s="148"/>
      <c r="AH993" s="366" t="s">
        <v>260</v>
      </c>
      <c r="AI993" s="363"/>
      <c r="AJ993" s="363"/>
      <c r="AK993" s="363"/>
      <c r="AL993" s="363" t="s">
        <v>21</v>
      </c>
      <c r="AM993" s="363"/>
      <c r="AN993" s="363"/>
      <c r="AO993" s="368"/>
      <c r="AP993" s="369" t="s">
        <v>298</v>
      </c>
      <c r="AQ993" s="369"/>
      <c r="AR993" s="369"/>
      <c r="AS993" s="369"/>
      <c r="AT993" s="369"/>
      <c r="AU993" s="369"/>
      <c r="AV993" s="369"/>
      <c r="AW993" s="369"/>
      <c r="AX993" s="369"/>
    </row>
    <row r="994" spans="1:50" ht="26.25" hidden="1"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297</v>
      </c>
      <c r="K1026" s="364"/>
      <c r="L1026" s="364"/>
      <c r="M1026" s="364"/>
      <c r="N1026" s="364"/>
      <c r="O1026" s="364"/>
      <c r="P1026" s="365" t="s">
        <v>27</v>
      </c>
      <c r="Q1026" s="365"/>
      <c r="R1026" s="365"/>
      <c r="S1026" s="365"/>
      <c r="T1026" s="365"/>
      <c r="U1026" s="365"/>
      <c r="V1026" s="365"/>
      <c r="W1026" s="365"/>
      <c r="X1026" s="365"/>
      <c r="Y1026" s="366" t="s">
        <v>350</v>
      </c>
      <c r="Z1026" s="367"/>
      <c r="AA1026" s="367"/>
      <c r="AB1026" s="367"/>
      <c r="AC1026" s="148" t="s">
        <v>335</v>
      </c>
      <c r="AD1026" s="148"/>
      <c r="AE1026" s="148"/>
      <c r="AF1026" s="148"/>
      <c r="AG1026" s="148"/>
      <c r="AH1026" s="366" t="s">
        <v>260</v>
      </c>
      <c r="AI1026" s="363"/>
      <c r="AJ1026" s="363"/>
      <c r="AK1026" s="363"/>
      <c r="AL1026" s="363" t="s">
        <v>21</v>
      </c>
      <c r="AM1026" s="363"/>
      <c r="AN1026" s="363"/>
      <c r="AO1026" s="368"/>
      <c r="AP1026" s="369" t="s">
        <v>298</v>
      </c>
      <c r="AQ1026" s="369"/>
      <c r="AR1026" s="369"/>
      <c r="AS1026" s="369"/>
      <c r="AT1026" s="369"/>
      <c r="AU1026" s="369"/>
      <c r="AV1026" s="369"/>
      <c r="AW1026" s="369"/>
      <c r="AX1026" s="369"/>
    </row>
    <row r="1027" spans="1:50" ht="26.25" hidden="1"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297</v>
      </c>
      <c r="K1059" s="364"/>
      <c r="L1059" s="364"/>
      <c r="M1059" s="364"/>
      <c r="N1059" s="364"/>
      <c r="O1059" s="364"/>
      <c r="P1059" s="365" t="s">
        <v>27</v>
      </c>
      <c r="Q1059" s="365"/>
      <c r="R1059" s="365"/>
      <c r="S1059" s="365"/>
      <c r="T1059" s="365"/>
      <c r="U1059" s="365"/>
      <c r="V1059" s="365"/>
      <c r="W1059" s="365"/>
      <c r="X1059" s="365"/>
      <c r="Y1059" s="366" t="s">
        <v>350</v>
      </c>
      <c r="Z1059" s="367"/>
      <c r="AA1059" s="367"/>
      <c r="AB1059" s="367"/>
      <c r="AC1059" s="148" t="s">
        <v>335</v>
      </c>
      <c r="AD1059" s="148"/>
      <c r="AE1059" s="148"/>
      <c r="AF1059" s="148"/>
      <c r="AG1059" s="148"/>
      <c r="AH1059" s="366" t="s">
        <v>260</v>
      </c>
      <c r="AI1059" s="363"/>
      <c r="AJ1059" s="363"/>
      <c r="AK1059" s="363"/>
      <c r="AL1059" s="363" t="s">
        <v>21</v>
      </c>
      <c r="AM1059" s="363"/>
      <c r="AN1059" s="363"/>
      <c r="AO1059" s="368"/>
      <c r="AP1059" s="369" t="s">
        <v>298</v>
      </c>
      <c r="AQ1059" s="369"/>
      <c r="AR1059" s="369"/>
      <c r="AS1059" s="369"/>
      <c r="AT1059" s="369"/>
      <c r="AU1059" s="369"/>
      <c r="AV1059" s="369"/>
      <c r="AW1059" s="369"/>
      <c r="AX1059" s="369"/>
    </row>
    <row r="1060" spans="1:50" ht="26.25" hidden="1"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297</v>
      </c>
      <c r="K1092" s="364"/>
      <c r="L1092" s="364"/>
      <c r="M1092" s="364"/>
      <c r="N1092" s="364"/>
      <c r="O1092" s="364"/>
      <c r="P1092" s="365" t="s">
        <v>27</v>
      </c>
      <c r="Q1092" s="365"/>
      <c r="R1092" s="365"/>
      <c r="S1092" s="365"/>
      <c r="T1092" s="365"/>
      <c r="U1092" s="365"/>
      <c r="V1092" s="365"/>
      <c r="W1092" s="365"/>
      <c r="X1092" s="365"/>
      <c r="Y1092" s="366" t="s">
        <v>350</v>
      </c>
      <c r="Z1092" s="367"/>
      <c r="AA1092" s="367"/>
      <c r="AB1092" s="367"/>
      <c r="AC1092" s="148" t="s">
        <v>335</v>
      </c>
      <c r="AD1092" s="148"/>
      <c r="AE1092" s="148"/>
      <c r="AF1092" s="148"/>
      <c r="AG1092" s="148"/>
      <c r="AH1092" s="366" t="s">
        <v>260</v>
      </c>
      <c r="AI1092" s="363"/>
      <c r="AJ1092" s="363"/>
      <c r="AK1092" s="363"/>
      <c r="AL1092" s="363" t="s">
        <v>21</v>
      </c>
      <c r="AM1092" s="363"/>
      <c r="AN1092" s="363"/>
      <c r="AO1092" s="368"/>
      <c r="AP1092" s="369" t="s">
        <v>298</v>
      </c>
      <c r="AQ1092" s="369"/>
      <c r="AR1092" s="369"/>
      <c r="AS1092" s="369"/>
      <c r="AT1092" s="369"/>
      <c r="AU1092" s="369"/>
      <c r="AV1092" s="369"/>
      <c r="AW1092" s="369"/>
      <c r="AX1092" s="369"/>
    </row>
    <row r="1093" spans="1:50" ht="26.25" hidden="1"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297</v>
      </c>
      <c r="K1125" s="364"/>
      <c r="L1125" s="364"/>
      <c r="M1125" s="364"/>
      <c r="N1125" s="364"/>
      <c r="O1125" s="364"/>
      <c r="P1125" s="365" t="s">
        <v>27</v>
      </c>
      <c r="Q1125" s="365"/>
      <c r="R1125" s="365"/>
      <c r="S1125" s="365"/>
      <c r="T1125" s="365"/>
      <c r="U1125" s="365"/>
      <c r="V1125" s="365"/>
      <c r="W1125" s="365"/>
      <c r="X1125" s="365"/>
      <c r="Y1125" s="366" t="s">
        <v>350</v>
      </c>
      <c r="Z1125" s="367"/>
      <c r="AA1125" s="367"/>
      <c r="AB1125" s="367"/>
      <c r="AC1125" s="148" t="s">
        <v>335</v>
      </c>
      <c r="AD1125" s="148"/>
      <c r="AE1125" s="148"/>
      <c r="AF1125" s="148"/>
      <c r="AG1125" s="148"/>
      <c r="AH1125" s="366" t="s">
        <v>260</v>
      </c>
      <c r="AI1125" s="363"/>
      <c r="AJ1125" s="363"/>
      <c r="AK1125" s="363"/>
      <c r="AL1125" s="363" t="s">
        <v>21</v>
      </c>
      <c r="AM1125" s="363"/>
      <c r="AN1125" s="363"/>
      <c r="AO1125" s="368"/>
      <c r="AP1125" s="369" t="s">
        <v>298</v>
      </c>
      <c r="AQ1125" s="369"/>
      <c r="AR1125" s="369"/>
      <c r="AS1125" s="369"/>
      <c r="AT1125" s="369"/>
      <c r="AU1125" s="369"/>
      <c r="AV1125" s="369"/>
      <c r="AW1125" s="369"/>
      <c r="AX1125" s="369"/>
    </row>
    <row r="1126" spans="1:50" ht="26.25" hidden="1"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297</v>
      </c>
      <c r="K1158" s="364"/>
      <c r="L1158" s="364"/>
      <c r="M1158" s="364"/>
      <c r="N1158" s="364"/>
      <c r="O1158" s="364"/>
      <c r="P1158" s="365" t="s">
        <v>27</v>
      </c>
      <c r="Q1158" s="365"/>
      <c r="R1158" s="365"/>
      <c r="S1158" s="365"/>
      <c r="T1158" s="365"/>
      <c r="U1158" s="365"/>
      <c r="V1158" s="365"/>
      <c r="W1158" s="365"/>
      <c r="X1158" s="365"/>
      <c r="Y1158" s="366" t="s">
        <v>350</v>
      </c>
      <c r="Z1158" s="367"/>
      <c r="AA1158" s="367"/>
      <c r="AB1158" s="367"/>
      <c r="AC1158" s="148" t="s">
        <v>335</v>
      </c>
      <c r="AD1158" s="148"/>
      <c r="AE1158" s="148"/>
      <c r="AF1158" s="148"/>
      <c r="AG1158" s="148"/>
      <c r="AH1158" s="366" t="s">
        <v>260</v>
      </c>
      <c r="AI1158" s="363"/>
      <c r="AJ1158" s="363"/>
      <c r="AK1158" s="363"/>
      <c r="AL1158" s="363" t="s">
        <v>21</v>
      </c>
      <c r="AM1158" s="363"/>
      <c r="AN1158" s="363"/>
      <c r="AO1158" s="368"/>
      <c r="AP1158" s="369" t="s">
        <v>298</v>
      </c>
      <c r="AQ1158" s="369"/>
      <c r="AR1158" s="369"/>
      <c r="AS1158" s="369"/>
      <c r="AT1158" s="369"/>
      <c r="AU1158" s="369"/>
      <c r="AV1158" s="369"/>
      <c r="AW1158" s="369"/>
      <c r="AX1158" s="369"/>
    </row>
    <row r="1159" spans="1:50" ht="26.25" hidden="1"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297</v>
      </c>
      <c r="K1191" s="364"/>
      <c r="L1191" s="364"/>
      <c r="M1191" s="364"/>
      <c r="N1191" s="364"/>
      <c r="O1191" s="364"/>
      <c r="P1191" s="365" t="s">
        <v>27</v>
      </c>
      <c r="Q1191" s="365"/>
      <c r="R1191" s="365"/>
      <c r="S1191" s="365"/>
      <c r="T1191" s="365"/>
      <c r="U1191" s="365"/>
      <c r="V1191" s="365"/>
      <c r="W1191" s="365"/>
      <c r="X1191" s="365"/>
      <c r="Y1191" s="366" t="s">
        <v>350</v>
      </c>
      <c r="Z1191" s="367"/>
      <c r="AA1191" s="367"/>
      <c r="AB1191" s="367"/>
      <c r="AC1191" s="148" t="s">
        <v>335</v>
      </c>
      <c r="AD1191" s="148"/>
      <c r="AE1191" s="148"/>
      <c r="AF1191" s="148"/>
      <c r="AG1191" s="148"/>
      <c r="AH1191" s="366" t="s">
        <v>260</v>
      </c>
      <c r="AI1191" s="363"/>
      <c r="AJ1191" s="363"/>
      <c r="AK1191" s="363"/>
      <c r="AL1191" s="363" t="s">
        <v>21</v>
      </c>
      <c r="AM1191" s="363"/>
      <c r="AN1191" s="363"/>
      <c r="AO1191" s="368"/>
      <c r="AP1191" s="369" t="s">
        <v>298</v>
      </c>
      <c r="AQ1191" s="369"/>
      <c r="AR1191" s="369"/>
      <c r="AS1191" s="369"/>
      <c r="AT1191" s="369"/>
      <c r="AU1191" s="369"/>
      <c r="AV1191" s="369"/>
      <c r="AW1191" s="369"/>
      <c r="AX1191" s="369"/>
    </row>
    <row r="1192" spans="1:50" ht="26.25" hidden="1"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297</v>
      </c>
      <c r="K1224" s="364"/>
      <c r="L1224" s="364"/>
      <c r="M1224" s="364"/>
      <c r="N1224" s="364"/>
      <c r="O1224" s="364"/>
      <c r="P1224" s="365" t="s">
        <v>27</v>
      </c>
      <c r="Q1224" s="365"/>
      <c r="R1224" s="365"/>
      <c r="S1224" s="365"/>
      <c r="T1224" s="365"/>
      <c r="U1224" s="365"/>
      <c r="V1224" s="365"/>
      <c r="W1224" s="365"/>
      <c r="X1224" s="365"/>
      <c r="Y1224" s="366" t="s">
        <v>350</v>
      </c>
      <c r="Z1224" s="367"/>
      <c r="AA1224" s="367"/>
      <c r="AB1224" s="367"/>
      <c r="AC1224" s="148" t="s">
        <v>335</v>
      </c>
      <c r="AD1224" s="148"/>
      <c r="AE1224" s="148"/>
      <c r="AF1224" s="148"/>
      <c r="AG1224" s="148"/>
      <c r="AH1224" s="366" t="s">
        <v>260</v>
      </c>
      <c r="AI1224" s="363"/>
      <c r="AJ1224" s="363"/>
      <c r="AK1224" s="363"/>
      <c r="AL1224" s="363" t="s">
        <v>21</v>
      </c>
      <c r="AM1224" s="363"/>
      <c r="AN1224" s="363"/>
      <c r="AO1224" s="368"/>
      <c r="AP1224" s="369" t="s">
        <v>298</v>
      </c>
      <c r="AQ1224" s="369"/>
      <c r="AR1224" s="369"/>
      <c r="AS1224" s="369"/>
      <c r="AT1224" s="369"/>
      <c r="AU1224" s="369"/>
      <c r="AV1224" s="369"/>
      <c r="AW1224" s="369"/>
      <c r="AX1224" s="369"/>
    </row>
    <row r="1225" spans="1:50" ht="26.25" hidden="1"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297</v>
      </c>
      <c r="K1257" s="364"/>
      <c r="L1257" s="364"/>
      <c r="M1257" s="364"/>
      <c r="N1257" s="364"/>
      <c r="O1257" s="364"/>
      <c r="P1257" s="365" t="s">
        <v>27</v>
      </c>
      <c r="Q1257" s="365"/>
      <c r="R1257" s="365"/>
      <c r="S1257" s="365"/>
      <c r="T1257" s="365"/>
      <c r="U1257" s="365"/>
      <c r="V1257" s="365"/>
      <c r="W1257" s="365"/>
      <c r="X1257" s="365"/>
      <c r="Y1257" s="366" t="s">
        <v>350</v>
      </c>
      <c r="Z1257" s="367"/>
      <c r="AA1257" s="367"/>
      <c r="AB1257" s="367"/>
      <c r="AC1257" s="148" t="s">
        <v>335</v>
      </c>
      <c r="AD1257" s="148"/>
      <c r="AE1257" s="148"/>
      <c r="AF1257" s="148"/>
      <c r="AG1257" s="148"/>
      <c r="AH1257" s="366" t="s">
        <v>260</v>
      </c>
      <c r="AI1257" s="363"/>
      <c r="AJ1257" s="363"/>
      <c r="AK1257" s="363"/>
      <c r="AL1257" s="363" t="s">
        <v>21</v>
      </c>
      <c r="AM1257" s="363"/>
      <c r="AN1257" s="363"/>
      <c r="AO1257" s="368"/>
      <c r="AP1257" s="369" t="s">
        <v>298</v>
      </c>
      <c r="AQ1257" s="369"/>
      <c r="AR1257" s="369"/>
      <c r="AS1257" s="369"/>
      <c r="AT1257" s="369"/>
      <c r="AU1257" s="369"/>
      <c r="AV1257" s="369"/>
      <c r="AW1257" s="369"/>
      <c r="AX1257" s="369"/>
    </row>
    <row r="1258" spans="1:50" ht="26.25" hidden="1"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297</v>
      </c>
      <c r="K1290" s="364"/>
      <c r="L1290" s="364"/>
      <c r="M1290" s="364"/>
      <c r="N1290" s="364"/>
      <c r="O1290" s="364"/>
      <c r="P1290" s="365" t="s">
        <v>27</v>
      </c>
      <c r="Q1290" s="365"/>
      <c r="R1290" s="365"/>
      <c r="S1290" s="365"/>
      <c r="T1290" s="365"/>
      <c r="U1290" s="365"/>
      <c r="V1290" s="365"/>
      <c r="W1290" s="365"/>
      <c r="X1290" s="365"/>
      <c r="Y1290" s="366" t="s">
        <v>350</v>
      </c>
      <c r="Z1290" s="367"/>
      <c r="AA1290" s="367"/>
      <c r="AB1290" s="367"/>
      <c r="AC1290" s="148" t="s">
        <v>335</v>
      </c>
      <c r="AD1290" s="148"/>
      <c r="AE1290" s="148"/>
      <c r="AF1290" s="148"/>
      <c r="AG1290" s="148"/>
      <c r="AH1290" s="366" t="s">
        <v>260</v>
      </c>
      <c r="AI1290" s="363"/>
      <c r="AJ1290" s="363"/>
      <c r="AK1290" s="363"/>
      <c r="AL1290" s="363" t="s">
        <v>21</v>
      </c>
      <c r="AM1290" s="363"/>
      <c r="AN1290" s="363"/>
      <c r="AO1290" s="368"/>
      <c r="AP1290" s="369" t="s">
        <v>298</v>
      </c>
      <c r="AQ1290" s="369"/>
      <c r="AR1290" s="369"/>
      <c r="AS1290" s="369"/>
      <c r="AT1290" s="369"/>
      <c r="AU1290" s="369"/>
      <c r="AV1290" s="369"/>
      <c r="AW1290" s="369"/>
      <c r="AX1290" s="369"/>
    </row>
    <row r="1291" spans="1:50" ht="26.25" hidden="1"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FF0E89A-542D-498E-9FFC-91B02CE03568}">
  <ds:schemaRefs>
    <ds:schemaRef ds:uri="http://schemas.microsoft.com/sharepoint/v3/contenttype/forms"/>
  </ds:schemaRefs>
</ds:datastoreItem>
</file>

<file path=customXml/itemProps2.xml><?xml version="1.0" encoding="utf-8"?>
<ds:datastoreItem xmlns:ds="http://schemas.openxmlformats.org/officeDocument/2006/customXml" ds:itemID="{8D6C2ECA-14C1-4BB6-B6C0-F0CE46003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FCC3D-CDA8-4540-8C46-080A7D3F9B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池田</cp:lastModifiedBy>
  <cp:lastPrinted>2020-04-29T12:09:52Z</cp:lastPrinted>
  <dcterms:created xsi:type="dcterms:W3CDTF">2012-03-13T00:50:25Z</dcterms:created>
  <dcterms:modified xsi:type="dcterms:W3CDTF">2021-01-28T09:03:37Z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