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7" i="3" l="1"/>
  <c r="AM41" i="3" l="1"/>
  <c r="AI41" i="3"/>
  <c r="AE41" i="3"/>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<sst xmlns="http://schemas.openxmlformats.org/spreadsheetml/2006/main" count="2988" uniqueCount="700">
  <si>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</si>
  <si>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</si>
  <si>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</si>
  <si>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</si>
  <si>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</si>
  <si>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</si>
  <si>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</si>
  <si>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</si>
  <si>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</si>
  <si>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</si>
  <si>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</si>
  <si>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</si>
  <si>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</si>
  <si>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</si>
  <si>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</si>
  <si>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</si>
  <si>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</si>
  <si>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</si>
  <si>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</si>
  <si>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</si>
  <si>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</si>
  <si>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</si>
  <si>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</si>
  <si>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</si>
  <si>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</si>
  <si>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</si>
  <si>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</si>
  <si>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</si>
  <si>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</si>
  <si>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</si>
  <si>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</si>
  <si>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</si>
  <si>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</si>
  <si>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</si>
  <si>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</si>
  <si>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</si>
  <si>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</si>
  <si>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</si>
  <si>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</si>
  <si>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</si>
  <si>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</si>
  <si>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</si>
  <si>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</si>
  <si>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</si>
  <si>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</si>
  <si>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</si>
  <si>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</si>
  <si>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</si>
  <si>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</si>
  <si>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</si>
  <si>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</si>
  <si>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</si>
  <si>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</si>
  <si>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</si>
  <si>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</si>
  <si>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</si>
  <si>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</si>
  <si>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</si>
  <si>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</si>
  <si>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</si>
  <si>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</si>
  <si>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</si>
  <si>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</si>
  <si>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</si>
  <si>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</si>
  <si>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</si>
  <si>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</si>
  <si>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</si>
  <si>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</si>
  <si>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</si>
  <si>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</si>
  <si>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</si>
  <si>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</si>
  <si>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</si>
  <si>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</si>
  <si>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</si>
  <si>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</si>
  <si>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</si>
  <si>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</si>
  <si>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</si>
  <si>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</si>
  <si>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</si>
  <si>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</si>
  <si>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</si>
  <si>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</si>
  <si>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</si>
  <si>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</si>
  <si>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</si>
  <si>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</si>
  <si>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</si>
  <si>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</si>
  <si>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</si>
  <si>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</si>
  <si>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</si>
  <si>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</si>
  <si>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</si>
  <si>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</si>
  <si>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</si>
  <si>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</si>
  <si>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</si>
  <si>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</si>
  <si>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</si>
  <si>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</si>
  <si>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</si>
  <si>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</si>
  <si>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</si>
  <si>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</si>
  <si>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</si>
  <si>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</si>
  <si>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</si>
  <si>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</si>
  <si>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</si>
  <si>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</si>
  <si>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</si>
  <si>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</si>
  <si>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</si>
  <si>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</si>
  <si>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</si>
  <si>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</si>
  <si>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</si>
  <si>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</si>
  <si>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</si>
  <si>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</si>
  <si>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</si>
  <si>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</si>
  <si>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</si>
  <si>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</si>
  <si>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</si>
  <si>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</si>
  <si>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</si>
  <si>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</si>
  <si>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</si>
  <si>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</si>
  <si>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</si>
  <si>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</si>
  <si>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</si>
  <si>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</si>
  <si>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</si>
  <si>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</si>
  <si>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</si>
  <si>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</si>
  <si>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</si>
  <si>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</si>
  <si>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</si>
  <si>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</si>
  <si>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</si>
  <si>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</si>
  <si>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</si>
  <si>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</si>
  <si>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</si>
  <si>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</si>
  <si>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</si>
  <si>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</si>
  <si>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</si>
  <si>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</si>
  <si>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</si>
  <si>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</si>
  <si>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</si>
  <si>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</si>
  <si>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</si>
  <si>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</si>
  <si>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</si>
  <si>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</si>
  <si>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</si>
  <si>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</si>
  <si>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</si>
  <si>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</si>
  <si>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</si>
  <si>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</si>
  <si>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</si>
  <si>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</si>
  <si>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</si>
  <si>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</si>
  <si>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</si>
  <si>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</si>
  <si>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</si>
  <si>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</si>
  <si>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</si>
  <si>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</si>
  <si>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</si>
  <si>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</si>
  <si>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</si>
  <si>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</si>
  <si>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</si>
  <si>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</si>
  <si>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</si>
  <si>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</si>
  <si>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</si>
  <si>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</si>
  <si>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</si>
  <si>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</si>
  <si>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</si>
  <si>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</si>
  <si>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</si>
  <si>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</si>
  <si>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</si>
  <si>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</si>
  <si>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</si>
  <si>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</si>
  <si>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</si>
  <si>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</si>
  <si>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</si>
  <si>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</si>
  <si>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</si>
  <si>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</si>
  <si>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</si>
  <si>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</si>
  <si>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</si>
  <si>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</si>
  <si>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</si>
  <si>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</si>
  <si>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</si>
  <si>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</si>
  <si>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</si>
  <si>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</si>
  <si>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</si>
  <si>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</si>
  <si>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</si>
  <si>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</si>
  <si>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</si>
  <si>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</si>
  <si>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</si>
  <si>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</si>
  <si>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</si>
  <si>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</si>
  <si>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</si>
  <si>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</si>
  <si>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</si>
  <si>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</si>
  <si>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</si>
  <si>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</si>
  <si>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</si>
  <si>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</si>
  <si>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</si>
  <si>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</si>
  <si>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</si>
  <si>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</si>
  <si>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</si>
  <si>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</si>
  <si>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</si>
  <si>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</si>
  <si>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</si>
  <si>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</si>
  <si>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</si>
  <si>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</si>
  <si>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</si>
  <si>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</si>
  <si>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</si>
  <si>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</si>
  <si>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</si>
  <si>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</si>
  <si>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</si>
  <si>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</si>
  <si>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</si>
  <si>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</si>
  <si>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</si>
  <si>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</si>
  <si>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</si>
  <si>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</si>
  <si>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</si>
  <si>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</si>
  <si>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</si>
  <si>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</si>
  <si>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</si>
  <si>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</si>
  <si>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</si>
  <si>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</si>
  <si>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</si>
  <si>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</si>
  <si>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</si>
  <si>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</si>
  <si>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</si>
  <si>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</si>
  <si>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</si>
  <si>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</si>
  <si>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</si>
  <si>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</si>
  <si>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</si>
  <si>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</si>
  <si>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</si>
  <si>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</si>
  <si>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</si>
  <si>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</si>
  <si>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</si>
  <si>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</si>
  <si>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</si>
  <si>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</si>
  <si>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</si>
  <si>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</si>
  <si>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</si>
  <si>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</si>
  <si>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</si>
  <si>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</si>
  <si>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</si>
  <si>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</si>
  <si>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</si>
  <si>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</si>
  <si>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</si>
  <si>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</si>
  <si>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</si>
  <si>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</si>
  <si>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</si>
  <si>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</si>
  <si>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</si>
  <si>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</si>
  <si>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</si>
  <si>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</si>
  <si>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</si>
  <si>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</si>
  <si>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</si>
  <si>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</si>
  <si>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</si>
  <si>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</si>
  <si>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</si>
  <si>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</si>
  <si>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</si>
  <si>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</si>
  <si>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</si>
  <si>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</si>
  <si>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</si>
  <si>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</si>
  <si>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</si>
  <si>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</si>
  <si>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</si>
  <si>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</si>
  <si>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</si>
  <si>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</si>
  <si>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</si>
  <si>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</si>
  <si>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</si>
  <si>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</si>
  <si>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</si>
  <si>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</si>
  <si>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</si>
  <si>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</si>
  <si>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</si>
  <si>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</si>
  <si>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</si>
  <si>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</si>
  <si>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</si>
  <si>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</si>
  <si>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</si>
  <si>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</si>
  <si>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</si>
  <si>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</si>
  <si>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</si>
  <si>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</si>
  <si>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</si>
  <si>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</si>
  <si>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</si>
  <si>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</si>
  <si>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</si>
  <si>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</si>
  <si>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</si>
  <si>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</si>
  <si>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</si>
  <si>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</si>
  <si>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</si>
  <si>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</si>
  <si>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</si>
  <si>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</si>
  <si>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</si>
  <si>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</si>
  <si>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</si>
  <si>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</si>
  <si>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</si>
  <si>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</si>
  <si>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</si>
  <si>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</si>
  <si>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</si>
  <si>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</si>
  <si>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</si>
  <si>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</si>
  <si>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</si>
  <si>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</si>
  <si>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</si>
  <si>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</si>
  <si>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</si>
  <si>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</si>
  <si>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</si>
  <si>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</si>
  <si>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</si>
  <si>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</si>
  <si>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</si>
  <si>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</si>
  <si>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</si>
  <si>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</si>
  <si>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</si>
  <si>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</si>
  <si>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</si>
  <si>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</si>
  <si>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</si>
  <si>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</si>
  <si>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</si>
  <si>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</si>
  <si>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</si>
  <si>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</si>
  <si>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</si>
  <si>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</si>
  <si>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</si>
  <si>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</si>
  <si>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</si>
  <si>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</si>
  <si>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</si>
  <si>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</si>
  <si>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</si>
  <si>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</si>
  <si>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</si>
  <si>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</si>
  <si>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</si>
  <si>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</si>
  <si>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</si>
  <si>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</si>
  <si>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</si>
  <si>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</si>
  <si>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</si>
  <si>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</si>
  <si>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</si>
  <si>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</si>
  <si>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</si>
  <si>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</si>
  <si>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</si>
  <si>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</si>
  <si>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</si>
  <si>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</si>
  <si>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</si>
  <si>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</si>
  <si>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</si>
  <si>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</si>
  <si>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</si>
  <si>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</si>
  <si>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</si>
  <si>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</si>
  <si>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</si>
  <si>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</si>
  <si>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</si>
  <si>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</si>
  <si>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</si>
  <si>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</si>
  <si>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</si>
  <si>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</si>
  <si>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</si>
  <si>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</si>
  <si>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</si>
  <si>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</si>
  <si>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</si>
  <si>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</si>
  <si>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</si>
  <si>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</si>
  <si>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</si>
  <si>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</si>
  <si>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</si>
  <si>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</si>
  <si>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</si>
  <si>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</si>
  <si>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</si>
  <si>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</si>
  <si>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</si>
  <si>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</si>
  <si>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</si>
  <si>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</si>
  <si>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</si>
  <si>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</si>
  <si>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</si>
  <si>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</si>
  <si>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</si>
  <si>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</si>
  <si>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</si>
  <si>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</si>
  <si>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</si>
  <si>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</si>
  <si>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</si>
  <si>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</si>
  <si>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</si>
  <si>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</si>
  <si>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</si>
  <si>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</si>
  <si>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</si>
  <si>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</si>
  <si>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</si>
  <si>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</si>
  <si>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</si>
  <si>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</si>
  <si>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</si>
  <si>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</si>
  <si>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</si>
  <si>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</si>
  <si>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</si>
  <si>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</si>
  <si>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</si>
  <si>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</si>
  <si>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</si>
  <si>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</si>
  <si>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</si>
  <si>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</si>
  <si>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</si>
  <si>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</si>
  <si>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</si>
  <si>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</si>
  <si>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</si>
  <si>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</si>
  <si>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</si>
  <si>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</si>
  <si>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</si>
  <si>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</si>
  <si>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</si>
  <si>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</si>
  <si>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</si>
  <si>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</si>
  <si>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</si>
  <si>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</si>
  <si>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</si>
  <si>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</si>
  <si>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</si>
  <si>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</si>
  <si>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</si>
  <si>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</si>
  <si>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</si>
  <si>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</si>
  <si>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</si>
  <si>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</si>
  <si>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</si>
  <si>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</si>
  <si>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</si>
  <si>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</si>
  <si>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</si>
  <si>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</si>
  <si>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</si>
  <si>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</si>
  <si>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</si>
  <si>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</si>
  <si>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</si>
  <si>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</si>
  <si>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</si>
  <si>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</si>
  <si>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</si>
  <si>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</si>
  <si>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</si>
  <si>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</si>
  <si>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</si>
  <si>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</si>
  <si>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</si>
  <si>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</si>
  <si>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</si>
  <si>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</si>
  <si>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</si>
  <si>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</si>
  <si>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</si>
  <si>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</si>
  <si>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</si>
  <si>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</si>
  <si>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</si>
  <si>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</si>
  <si>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</si>
  <si>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</si>
  <si>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</si>
  <si>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</si>
  <si>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</si>
  <si>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</si>
  <si>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</si>
  <si>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</si>
  <si>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</si>
  <si>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</si>
  <si>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資源エネルギー庁　資源・燃料部</t>
  </si>
  <si>
    <t>石油・天然ガス課</t>
    <rPh sb="0" eb="2">
      <t>セキユ</t>
    </rPh>
    <rPh sb="3" eb="5">
      <t>テンネン</t>
    </rPh>
    <rPh sb="7" eb="8">
      <t>カ</t>
    </rPh>
    <phoneticPr fontId="5"/>
  </si>
  <si>
    <t>課長　早田　豪</t>
    <rPh sb="0" eb="2">
      <t>カチョウ</t>
    </rPh>
    <rPh sb="3" eb="5">
      <t>ソウダ</t>
    </rPh>
    <rPh sb="6" eb="7">
      <t>タケシ</t>
    </rPh>
    <phoneticPr fontId="5"/>
  </si>
  <si>
    <t>特別会計に関する法律第８５条第２項第２号イ
独立行政法人石油天然ガス・金属鉱物資源機構法第１１条第１項第５号</t>
    <rPh sb="43" eb="44">
      <t>ホウ</t>
    </rPh>
    <rPh sb="44" eb="45">
      <t>ダイ</t>
    </rPh>
    <rPh sb="47" eb="48">
      <t>ジョウ</t>
    </rPh>
    <rPh sb="48" eb="49">
      <t>ダイ</t>
    </rPh>
    <rPh sb="50" eb="51">
      <t>コウ</t>
    </rPh>
    <rPh sb="51" eb="52">
      <t>ダイ</t>
    </rPh>
    <rPh sb="53" eb="54">
      <t>ゴウ</t>
    </rPh>
    <phoneticPr fontId="5"/>
  </si>
  <si>
    <t>経済財政運営と改革の基本方針2019（令和元年6月21日 閣議決定）
エネルギー基本計画（平成30年7月3日 閣議決定）
「成長戦略フォローアップ」（令和元年6月21日 閣議決定）</t>
    <rPh sb="19" eb="21">
      <t>レイワ</t>
    </rPh>
    <rPh sb="21" eb="22">
      <t>モト</t>
    </rPh>
    <rPh sb="22" eb="23">
      <t>ネン</t>
    </rPh>
    <rPh sb="62" eb="64">
      <t>セイチョウ</t>
    </rPh>
    <rPh sb="64" eb="66">
      <t>センリャク</t>
    </rPh>
    <rPh sb="75" eb="77">
      <t>レイワ</t>
    </rPh>
    <rPh sb="77" eb="78">
      <t>モト</t>
    </rPh>
    <rPh sb="78" eb="79">
      <t>ネン</t>
    </rPh>
    <rPh sb="80" eb="81">
      <t>ガツ</t>
    </rPh>
    <rPh sb="83" eb="84">
      <t>ニチ</t>
    </rPh>
    <rPh sb="85" eb="87">
      <t>カクギ</t>
    </rPh>
    <rPh sb="87" eb="89">
      <t>ケッテイ</t>
    </rPh>
    <phoneticPr fontId="5"/>
  </si>
  <si>
    <t>-</t>
  </si>
  <si>
    <t>独立行政法人石油天然ガス・金属鉱物資源機構石油天然ガス勘定運営費交付金</t>
    <rPh sb="17" eb="19">
      <t>シゲン</t>
    </rPh>
    <phoneticPr fontId="5"/>
  </si>
  <si>
    <t>特許申請の件数（累積申請件数）　</t>
  </si>
  <si>
    <t>件</t>
    <rPh sb="0" eb="1">
      <t>ケン</t>
    </rPh>
    <phoneticPr fontId="5"/>
  </si>
  <si>
    <t>-</t>
    <phoneticPr fontId="5"/>
  </si>
  <si>
    <t>－</t>
    <phoneticPr fontId="5"/>
  </si>
  <si>
    <t>石油・天然ガス探鉱開発事業への適用件数(累積適用件数)　</t>
  </si>
  <si>
    <t>2030年の国産を含む石油及び天然ガスの自主開発比率を40%以上にする。</t>
  </si>
  <si>
    <t>2030年の国産を含む石油及び天然ガスの自主開発比率</t>
  </si>
  <si>
    <t>-</t>
    <phoneticPr fontId="5"/>
  </si>
  <si>
    <t>-</t>
    <phoneticPr fontId="5"/>
  </si>
  <si>
    <t>千円/件</t>
    <rPh sb="0" eb="2">
      <t>センエン</t>
    </rPh>
    <rPh sb="3" eb="4">
      <t>ケン</t>
    </rPh>
    <phoneticPr fontId="5"/>
  </si>
  <si>
    <t>1,374.959
/17</t>
  </si>
  <si>
    <t>970,134/18</t>
    <phoneticPr fontId="5"/>
  </si>
  <si>
    <t>6.エネルギー・環境</t>
  </si>
  <si>
    <t>6-1.資源・燃料</t>
  </si>
  <si>
    <t>石油・天然ガスの自主開発比率</t>
  </si>
  <si>
    <t>資源国の公的機関との共同研究を通じた関係強化を背景とした我が国企業による油ガス田権益の維持・獲得、我が国企業が参加する海外の開発プロジェクトへの技術的な支援強化による油ガス田の資産価値向上、並びに我が国企業の探鉱評価技術の向上を図り、石油・天然ガスの自主開発比率の向上を目指す。</t>
  </si>
  <si>
    <t>有</t>
  </si>
  <si>
    <t>我が国企業による石油・天然ガス田の権益の維持・確保に向け、資源国の公的機関との共同研究を通じた関係強化を図る事業であり、エネルギーの安定供給確保という国民や社会のニーズを反映している。</t>
    <rPh sb="26" eb="27">
      <t>ム</t>
    </rPh>
    <rPh sb="29" eb="31">
      <t>シゲン</t>
    </rPh>
    <rPh sb="52" eb="53">
      <t>ハカ</t>
    </rPh>
    <rPh sb="54" eb="56">
      <t>ジギョウ</t>
    </rPh>
    <rPh sb="85" eb="87">
      <t>ハンエイ</t>
    </rPh>
    <phoneticPr fontId="5"/>
  </si>
  <si>
    <t>エネルギーの安定供給確保は国の責務。石油・天然ガスの探鉱開発に関する研究開発は巨額の資金を要し、民間企業のみでは困難であることから、民間主導を原則としつつ国が支援を行うことが必要。</t>
  </si>
  <si>
    <t>我が国企業による石油・天然ガス田の権益の維持・確保に向け、資源国の公的機関との共同研究を通じた関係強化を図る事業であり、エネルギー安定供給確保の達成手段として必要かつ適切な事業。</t>
    <rPh sb="26" eb="27">
      <t>ム</t>
    </rPh>
    <rPh sb="72" eb="74">
      <t>タッセイ</t>
    </rPh>
    <rPh sb="74" eb="76">
      <t>シュダン</t>
    </rPh>
    <phoneticPr fontId="5"/>
  </si>
  <si>
    <t>入札・公募により支出先の選定が行われており妥当。
相手国との協定等に基づく事業、または特殊な技術や知見を要する事業であり、業務実施者も特定の者に実質的に限られている。しかし他の者による実施可能性も排除できないため、公募期間等応募条件を十分に整えた上で企画競争公募を実施したが、委託業務内容の遂行能力や専門性、技術的困難性から他に応募する者がいなかった。
今後とも公募期間等応募条件を十分に整えた上で公募を実施予定。</t>
  </si>
  <si>
    <t>‐</t>
  </si>
  <si>
    <t>共同研究として相手先の費用負担も求めており妥当である。</t>
  </si>
  <si>
    <t>入札・公募を実施しコスト削減に努めており、単位当たりのコストは妥当である。</t>
  </si>
  <si>
    <t>必要最低限の外注・再委託となっており、中間段階での支出について、非合理的な点は認められない。</t>
  </si>
  <si>
    <t>石油・天然ガス資源の権益獲得等のため真に必要なものだけに限定。</t>
  </si>
  <si>
    <t>入札・公募を実施しコスト削減を図っているほか、業務、人員配置等の見直しを随時行い、効率化の工夫を行っている。</t>
  </si>
  <si>
    <t>中期目標及び中期計画に基づき成果実績は見合ったものとなっている。</t>
  </si>
  <si>
    <t>現行のスキームは、JOGMECが石油・天然ガス分野の基礎的な技術開発を担い、実証段階では現場（鉱区・権益等）をもつ民間開発企業と連携し実証を行うものであり、民間企業各社が独自に技術開発を行うことに比べ効果的かつ低コストである。</t>
    <rPh sb="38" eb="40">
      <t>ジッショウ</t>
    </rPh>
    <rPh sb="40" eb="42">
      <t>ダンカイ</t>
    </rPh>
    <rPh sb="70" eb="71">
      <t>オコナ</t>
    </rPh>
    <rPh sb="78" eb="80">
      <t>ミンカン</t>
    </rPh>
    <rPh sb="80" eb="82">
      <t>キギョウ</t>
    </rPh>
    <rPh sb="82" eb="84">
      <t>カクシャ</t>
    </rPh>
    <rPh sb="85" eb="87">
      <t>ドクジ</t>
    </rPh>
    <rPh sb="88" eb="90">
      <t>ギジュツ</t>
    </rPh>
    <rPh sb="90" eb="92">
      <t>カイハツ</t>
    </rPh>
    <rPh sb="93" eb="94">
      <t>オコナ</t>
    </rPh>
    <rPh sb="98" eb="99">
      <t>クラ</t>
    </rPh>
    <rPh sb="100" eb="103">
      <t>コウカテキ</t>
    </rPh>
    <rPh sb="105" eb="106">
      <t>テイ</t>
    </rPh>
    <phoneticPr fontId="5"/>
  </si>
  <si>
    <t>本事業において実施する技術開発プロジェクトについて、相手国機関や我が国企業のニーズを踏まえ、優先度や必要性の精査を常に行う必要がある。</t>
  </si>
  <si>
    <t>点検結果を踏まえ、事業の進捗管理・評価を厳格に行うとともに、具体的な成果が見込まれる事業（資源外交との連携、現場の支援、権益の獲得等を目的とした事業）により重点化を図っていく。</t>
    <rPh sb="0" eb="2">
      <t>テンケン</t>
    </rPh>
    <rPh sb="2" eb="4">
      <t>ケッカ</t>
    </rPh>
    <rPh sb="5" eb="6">
      <t>フ</t>
    </rPh>
    <phoneticPr fontId="5"/>
  </si>
  <si>
    <t>－</t>
    <phoneticPr fontId="5"/>
  </si>
  <si>
    <t>0620</t>
  </si>
  <si>
    <t>0309</t>
  </si>
  <si>
    <t>0408</t>
  </si>
  <si>
    <t>0261</t>
  </si>
  <si>
    <t>0431</t>
  </si>
  <si>
    <t>0209</t>
  </si>
  <si>
    <t>0347</t>
  </si>
  <si>
    <t>0196</t>
    <phoneticPr fontId="5"/>
  </si>
  <si>
    <t>A.（独）石油天然ガス・金属鉱物資源機構</t>
  </si>
  <si>
    <t>直接経費</t>
    <rPh sb="0" eb="2">
      <t>チョクセツ</t>
    </rPh>
    <rPh sb="2" eb="4">
      <t>ケイヒ</t>
    </rPh>
    <phoneticPr fontId="5"/>
  </si>
  <si>
    <t>共同研究</t>
    <rPh sb="0" eb="2">
      <t>キョウドウ</t>
    </rPh>
    <rPh sb="2" eb="4">
      <t>ケンキュウ</t>
    </rPh>
    <phoneticPr fontId="5"/>
  </si>
  <si>
    <t>外部委託</t>
    <rPh sb="0" eb="2">
      <t>ガイブ</t>
    </rPh>
    <rPh sb="2" eb="4">
      <t>イタク</t>
    </rPh>
    <phoneticPr fontId="5"/>
  </si>
  <si>
    <t>研究諸費</t>
    <rPh sb="0" eb="2">
      <t>ケンキュウ</t>
    </rPh>
    <rPh sb="2" eb="3">
      <t>ショ</t>
    </rPh>
    <rPh sb="3" eb="4">
      <t>ヒ</t>
    </rPh>
    <phoneticPr fontId="5"/>
  </si>
  <si>
    <t>事業費</t>
    <rPh sb="0" eb="2">
      <t>ジギョウ</t>
    </rPh>
    <rPh sb="2" eb="3">
      <t>ヒ</t>
    </rPh>
    <phoneticPr fontId="5"/>
  </si>
  <si>
    <t>研究実施に直接必要な経費</t>
    <rPh sb="0" eb="2">
      <t>ケンキュウ</t>
    </rPh>
    <rPh sb="2" eb="4">
      <t>ジッシ</t>
    </rPh>
    <rPh sb="5" eb="7">
      <t>チョクセツ</t>
    </rPh>
    <rPh sb="7" eb="9">
      <t>ヒツヨウ</t>
    </rPh>
    <rPh sb="10" eb="12">
      <t>ケイヒ</t>
    </rPh>
    <phoneticPr fontId="5"/>
  </si>
  <si>
    <t>石油ガス開発関連共同研究</t>
    <rPh sb="0" eb="2">
      <t>セキユ</t>
    </rPh>
    <rPh sb="4" eb="6">
      <t>カイハツ</t>
    </rPh>
    <rPh sb="6" eb="8">
      <t>カンレン</t>
    </rPh>
    <rPh sb="8" eb="10">
      <t>キョウドウ</t>
    </rPh>
    <rPh sb="10" eb="12">
      <t>ケンキュウ</t>
    </rPh>
    <phoneticPr fontId="5"/>
  </si>
  <si>
    <t>石油ガス開発関連調査等</t>
    <rPh sb="0" eb="2">
      <t>セキユ</t>
    </rPh>
    <rPh sb="4" eb="6">
      <t>カイハツ</t>
    </rPh>
    <rPh sb="6" eb="8">
      <t>カンレン</t>
    </rPh>
    <rPh sb="8" eb="10">
      <t>チョウサ</t>
    </rPh>
    <rPh sb="10" eb="11">
      <t>トウ</t>
    </rPh>
    <phoneticPr fontId="5"/>
  </si>
  <si>
    <t>研究実施に必要な管理費等</t>
    <rPh sb="0" eb="2">
      <t>ケンキュウ</t>
    </rPh>
    <rPh sb="2" eb="4">
      <t>ジッシ</t>
    </rPh>
    <rPh sb="5" eb="7">
      <t>ヒツヨウ</t>
    </rPh>
    <rPh sb="8" eb="11">
      <t>カンリヒ</t>
    </rPh>
    <rPh sb="11" eb="12">
      <t>トウ</t>
    </rPh>
    <phoneticPr fontId="5"/>
  </si>
  <si>
    <t>研修、人材育成等</t>
    <rPh sb="0" eb="2">
      <t>ケンシュウ</t>
    </rPh>
    <rPh sb="3" eb="5">
      <t>ジンザイ</t>
    </rPh>
    <rPh sb="5" eb="7">
      <t>イクセイ</t>
    </rPh>
    <rPh sb="7" eb="8">
      <t>トウ</t>
    </rPh>
    <phoneticPr fontId="5"/>
  </si>
  <si>
    <t>独立行政法人石油天然ガス・金属鉱物資源機構</t>
    <rPh sb="0" eb="21">
      <t>ジョグ</t>
    </rPh>
    <phoneticPr fontId="5"/>
  </si>
  <si>
    <t>石油・天然ガスの探鉱開発促進のための研究開発、国際協力促進事業等</t>
  </si>
  <si>
    <t>運営費交付金交付</t>
  </si>
  <si>
    <t>-</t>
    <phoneticPr fontId="5"/>
  </si>
  <si>
    <t>資源エネルギー庁公表　石油及び天然ガスの自主開発比率</t>
    <phoneticPr fontId="5"/>
  </si>
  <si>
    <t>1,217,283/23</t>
    <phoneticPr fontId="5"/>
  </si>
  <si>
    <t>1,667,560/25</t>
    <phoneticPr fontId="5"/>
  </si>
  <si>
    <t>主な国際共同研究実施数</t>
    <phoneticPr fontId="5"/>
  </si>
  <si>
    <t>論文発表数</t>
    <phoneticPr fontId="5"/>
  </si>
  <si>
    <t>B.日揮グローバル（株）</t>
    <rPh sb="2" eb="4">
      <t>ニッキ</t>
    </rPh>
    <rPh sb="9" eb="12">
      <t>カブ</t>
    </rPh>
    <phoneticPr fontId="5"/>
  </si>
  <si>
    <t>人件費</t>
    <rPh sb="0" eb="3">
      <t>ジンケンヒ</t>
    </rPh>
    <phoneticPr fontId="5"/>
  </si>
  <si>
    <t>直接経費</t>
    <rPh sb="0" eb="2">
      <t>チョクセツ</t>
    </rPh>
    <rPh sb="2" eb="4">
      <t>ケイヒ</t>
    </rPh>
    <phoneticPr fontId="5"/>
  </si>
  <si>
    <t>外注費</t>
    <rPh sb="0" eb="3">
      <t>ガイチュウヒ</t>
    </rPh>
    <phoneticPr fontId="5"/>
  </si>
  <si>
    <t>一般管理費、消費税</t>
    <rPh sb="0" eb="2">
      <t>イッパン</t>
    </rPh>
    <rPh sb="2" eb="5">
      <t>カンリヒ</t>
    </rPh>
    <rPh sb="6" eb="9">
      <t>ショウヒゼイ</t>
    </rPh>
    <phoneticPr fontId="5"/>
  </si>
  <si>
    <t>研究員費</t>
    <rPh sb="0" eb="3">
      <t>ケンキュウイン</t>
    </rPh>
    <rPh sb="3" eb="4">
      <t>ヒ</t>
    </rPh>
    <phoneticPr fontId="5"/>
  </si>
  <si>
    <t>旅費交通費、実証装置資機材等</t>
    <rPh sb="0" eb="2">
      <t>リョヒ</t>
    </rPh>
    <rPh sb="2" eb="5">
      <t>コウツウヒ</t>
    </rPh>
    <rPh sb="6" eb="8">
      <t>ジッショウ</t>
    </rPh>
    <rPh sb="8" eb="10">
      <t>ソウチ</t>
    </rPh>
    <rPh sb="10" eb="13">
      <t>シキザイ</t>
    </rPh>
    <rPh sb="13" eb="14">
      <t>トウ</t>
    </rPh>
    <phoneticPr fontId="5"/>
  </si>
  <si>
    <t>実証装置製作費用等</t>
    <rPh sb="0" eb="2">
      <t>ジッショウ</t>
    </rPh>
    <rPh sb="2" eb="4">
      <t>ソウチ</t>
    </rPh>
    <rPh sb="4" eb="6">
      <t>セイサク</t>
    </rPh>
    <rPh sb="6" eb="8">
      <t>ヒヨウ</t>
    </rPh>
    <rPh sb="8" eb="9">
      <t>トウ</t>
    </rPh>
    <phoneticPr fontId="5"/>
  </si>
  <si>
    <t>上記実施に伴う一般管理費、消費税</t>
    <rPh sb="0" eb="2">
      <t>ジョウキ</t>
    </rPh>
    <rPh sb="2" eb="4">
      <t>ジッシ</t>
    </rPh>
    <rPh sb="5" eb="6">
      <t>トモナ</t>
    </rPh>
    <rPh sb="7" eb="9">
      <t>イッパン</t>
    </rPh>
    <rPh sb="9" eb="12">
      <t>カンリヒ</t>
    </rPh>
    <rPh sb="13" eb="16">
      <t>ショウヒゼイ</t>
    </rPh>
    <phoneticPr fontId="5"/>
  </si>
  <si>
    <t>C.IHSマークイットジャパン合同会社</t>
    <phoneticPr fontId="5"/>
  </si>
  <si>
    <t>Goldfire　ライセンス費用</t>
    <rPh sb="14" eb="16">
      <t>ヒヨウ</t>
    </rPh>
    <phoneticPr fontId="5"/>
  </si>
  <si>
    <t>同上　保守費用</t>
    <rPh sb="0" eb="2">
      <t>ドウジョウ</t>
    </rPh>
    <rPh sb="3" eb="5">
      <t>ホシュ</t>
    </rPh>
    <rPh sb="5" eb="7">
      <t>ヒヨウ</t>
    </rPh>
    <phoneticPr fontId="5"/>
  </si>
  <si>
    <t>同上コンサルティング費用</t>
    <rPh sb="0" eb="2">
      <t>ドウジョウ</t>
    </rPh>
    <rPh sb="10" eb="12">
      <t>ヒヨウ</t>
    </rPh>
    <phoneticPr fontId="5"/>
  </si>
  <si>
    <t>消費税</t>
    <rPh sb="0" eb="3">
      <t>ショウヒゼイ</t>
    </rPh>
    <phoneticPr fontId="5"/>
  </si>
  <si>
    <t>上記費用に係る消費税</t>
    <rPh sb="0" eb="2">
      <t>ジョウキ</t>
    </rPh>
    <rPh sb="2" eb="4">
      <t>ヒヨウ</t>
    </rPh>
    <rPh sb="5" eb="6">
      <t>カカ</t>
    </rPh>
    <rPh sb="7" eb="10">
      <t>ショウヒゼイ</t>
    </rPh>
    <phoneticPr fontId="5"/>
  </si>
  <si>
    <t>日揮グローバル㈱</t>
    <rPh sb="0" eb="2">
      <t>ニッキ</t>
    </rPh>
    <phoneticPr fontId="5"/>
  </si>
  <si>
    <t>コスモ石油㈱</t>
    <rPh sb="3" eb="5">
      <t>セキユ</t>
    </rPh>
    <phoneticPr fontId="5"/>
  </si>
  <si>
    <t>水溶性天然ガス環境技術研究組合</t>
    <rPh sb="0" eb="3">
      <t>スイヨウセイ</t>
    </rPh>
    <rPh sb="3" eb="5">
      <t>テンネン</t>
    </rPh>
    <rPh sb="7" eb="9">
      <t>カンキョウ</t>
    </rPh>
    <rPh sb="9" eb="11">
      <t>ギジュツ</t>
    </rPh>
    <rPh sb="11" eb="13">
      <t>ケンキュウ</t>
    </rPh>
    <rPh sb="13" eb="15">
      <t>クミアイ</t>
    </rPh>
    <phoneticPr fontId="5"/>
  </si>
  <si>
    <t>石油資源開発㈱</t>
    <rPh sb="0" eb="2">
      <t>セキユ</t>
    </rPh>
    <rPh sb="2" eb="4">
      <t>シゲン</t>
    </rPh>
    <rPh sb="4" eb="6">
      <t>カイハツ</t>
    </rPh>
    <phoneticPr fontId="5"/>
  </si>
  <si>
    <t>国際石油開発帝石㈱</t>
    <rPh sb="0" eb="2">
      <t>コクサイ</t>
    </rPh>
    <rPh sb="2" eb="4">
      <t>セキユ</t>
    </rPh>
    <rPh sb="4" eb="6">
      <t>カイハツ</t>
    </rPh>
    <rPh sb="6" eb="8">
      <t>テイセキ</t>
    </rPh>
    <phoneticPr fontId="5"/>
  </si>
  <si>
    <t>INPEX Eagle Ford,Llc</t>
    <phoneticPr fontId="5"/>
  </si>
  <si>
    <t>Nawii LLC</t>
    <phoneticPr fontId="5"/>
  </si>
  <si>
    <t>JX石油開発㈱</t>
    <rPh sb="2" eb="4">
      <t>セキユ</t>
    </rPh>
    <rPh sb="4" eb="6">
      <t>カイハツ</t>
    </rPh>
    <phoneticPr fontId="5"/>
  </si>
  <si>
    <t>東洋エンジニアリング㈱</t>
    <rPh sb="0" eb="2">
      <t>トウヨウ</t>
    </rPh>
    <phoneticPr fontId="5"/>
  </si>
  <si>
    <t>アブダビ石油㈱</t>
    <rPh sb="4" eb="6">
      <t>セキユ</t>
    </rPh>
    <phoneticPr fontId="5"/>
  </si>
  <si>
    <t>-</t>
    <phoneticPr fontId="5"/>
  </si>
  <si>
    <t>-</t>
    <phoneticPr fontId="5"/>
  </si>
  <si>
    <t>DDR膜によるCO2分離回収技術のフィールド実証試験</t>
    <rPh sb="3" eb="4">
      <t>マク</t>
    </rPh>
    <rPh sb="10" eb="12">
      <t>ブンリ</t>
    </rPh>
    <rPh sb="12" eb="14">
      <t>カイシュウ</t>
    </rPh>
    <rPh sb="14" eb="16">
      <t>ギジュツ</t>
    </rPh>
    <rPh sb="22" eb="24">
      <t>ジッショウ</t>
    </rPh>
    <rPh sb="24" eb="26">
      <t>シケン</t>
    </rPh>
    <phoneticPr fontId="5"/>
  </si>
  <si>
    <t>原油スラッジ削減技術の開発(フェーズ2)</t>
    <rPh sb="0" eb="2">
      <t>ゲンユ</t>
    </rPh>
    <rPh sb="6" eb="8">
      <t>サクゲン</t>
    </rPh>
    <rPh sb="8" eb="10">
      <t>ギジュツ</t>
    </rPh>
    <rPh sb="11" eb="13">
      <t>カイハツ</t>
    </rPh>
    <phoneticPr fontId="5"/>
  </si>
  <si>
    <t>水溶性天然ガス田における地盤沈下を制御したガス増産手法の研究</t>
    <rPh sb="0" eb="3">
      <t>スイヨウセイ</t>
    </rPh>
    <rPh sb="3" eb="5">
      <t>テンネン</t>
    </rPh>
    <rPh sb="7" eb="8">
      <t>デン</t>
    </rPh>
    <rPh sb="12" eb="14">
      <t>ジバン</t>
    </rPh>
    <rPh sb="14" eb="16">
      <t>チンカ</t>
    </rPh>
    <rPh sb="17" eb="19">
      <t>セイギョ</t>
    </rPh>
    <rPh sb="23" eb="25">
      <t>ゾウサン</t>
    </rPh>
    <rPh sb="25" eb="27">
      <t>シュホウ</t>
    </rPh>
    <rPh sb="28" eb="30">
      <t>ケンキュウ</t>
    </rPh>
    <phoneticPr fontId="5"/>
  </si>
  <si>
    <t>AI技術を用いたオイルサンド貯留層の性状推定</t>
    <rPh sb="2" eb="4">
      <t>ギジュツ</t>
    </rPh>
    <rPh sb="5" eb="6">
      <t>モチ</t>
    </rPh>
    <rPh sb="14" eb="16">
      <t>チョリュウ</t>
    </rPh>
    <rPh sb="16" eb="17">
      <t>ソウ</t>
    </rPh>
    <rPh sb="18" eb="20">
      <t>セイジョウ</t>
    </rPh>
    <rPh sb="20" eb="22">
      <t>スイテイ</t>
    </rPh>
    <phoneticPr fontId="5"/>
  </si>
  <si>
    <t>タイとオイルアセット操業のワークフロー見える化</t>
    <rPh sb="10" eb="12">
      <t>ソウギョウ</t>
    </rPh>
    <rPh sb="19" eb="20">
      <t>ミ</t>
    </rPh>
    <rPh sb="22" eb="23">
      <t>カ</t>
    </rPh>
    <phoneticPr fontId="5"/>
  </si>
  <si>
    <t>小規模水圧破砕試験</t>
    <rPh sb="0" eb="3">
      <t>ショウキボ</t>
    </rPh>
    <rPh sb="3" eb="5">
      <t>スイアツ</t>
    </rPh>
    <rPh sb="5" eb="7">
      <t>ハサイ</t>
    </rPh>
    <rPh sb="7" eb="9">
      <t>シケン</t>
    </rPh>
    <phoneticPr fontId="5"/>
  </si>
  <si>
    <t>抗井間モニタリングデータに関するフォームインバージョン手法の開発</t>
    <rPh sb="0" eb="1">
      <t>コウ</t>
    </rPh>
    <rPh sb="1" eb="2">
      <t>イ</t>
    </rPh>
    <rPh sb="2" eb="3">
      <t>アイダ</t>
    </rPh>
    <rPh sb="13" eb="14">
      <t>カン</t>
    </rPh>
    <rPh sb="27" eb="29">
      <t>シュホウ</t>
    </rPh>
    <rPh sb="30" eb="32">
      <t>カイハツ</t>
    </rPh>
    <phoneticPr fontId="5"/>
  </si>
  <si>
    <t>インドネシアCO2EORの事業の可能性調査</t>
    <rPh sb="13" eb="15">
      <t>ジギョウ</t>
    </rPh>
    <rPh sb="16" eb="19">
      <t>カノウセイ</t>
    </rPh>
    <rPh sb="19" eb="21">
      <t>チョウサ</t>
    </rPh>
    <phoneticPr fontId="5"/>
  </si>
  <si>
    <t>水素キャリア関連技術に関する技術コンサル</t>
    <rPh sb="0" eb="2">
      <t>スイソ</t>
    </rPh>
    <rPh sb="6" eb="8">
      <t>カンレン</t>
    </rPh>
    <rPh sb="8" eb="10">
      <t>ギジュツ</t>
    </rPh>
    <rPh sb="11" eb="12">
      <t>カン</t>
    </rPh>
    <rPh sb="14" eb="16">
      <t>ギジュツ</t>
    </rPh>
    <phoneticPr fontId="5"/>
  </si>
  <si>
    <t>操業現場技術支援事業</t>
    <rPh sb="0" eb="2">
      <t>ソウギョウ</t>
    </rPh>
    <rPh sb="2" eb="4">
      <t>ゲンバ</t>
    </rPh>
    <rPh sb="4" eb="6">
      <t>ギジュツ</t>
    </rPh>
    <rPh sb="6" eb="8">
      <t>シエン</t>
    </rPh>
    <rPh sb="8" eb="10">
      <t>ジギョウ</t>
    </rPh>
    <phoneticPr fontId="5"/>
  </si>
  <si>
    <t>-</t>
    <phoneticPr fontId="5"/>
  </si>
  <si>
    <t>-</t>
    <phoneticPr fontId="5"/>
  </si>
  <si>
    <t>-</t>
    <phoneticPr fontId="5"/>
  </si>
  <si>
    <t>HIS マークイットジャパン合同会社</t>
    <rPh sb="14" eb="16">
      <t>ゴウドウ</t>
    </rPh>
    <rPh sb="16" eb="18">
      <t>カイシャ</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</si>
  <si>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</si>
  <si>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㈱日立製作所</t>
    <rPh sb="1" eb="3">
      <t>ヒタチ</t>
    </rPh>
    <rPh sb="3" eb="6">
      <t>セイサクショ</t>
    </rPh>
    <phoneticPr fontId="5"/>
  </si>
  <si>
    <t>Rystad Energy Asia Pte.Ltd</t>
    <phoneticPr fontId="5"/>
  </si>
  <si>
    <t>いであ㈱</t>
    <phoneticPr fontId="5"/>
  </si>
  <si>
    <t>(財)造水促進センター</t>
    <rPh sb="1" eb="2">
      <t>ザイ</t>
    </rPh>
    <rPh sb="3" eb="5">
      <t>ゾウスイ</t>
    </rPh>
    <rPh sb="5" eb="7">
      <t>ソクシン</t>
    </rPh>
    <phoneticPr fontId="5"/>
  </si>
  <si>
    <t>富士通㈱川崎工場</t>
    <rPh sb="0" eb="3">
      <t>フジツウ</t>
    </rPh>
    <rPh sb="4" eb="8">
      <t>カワサキコウジョウ</t>
    </rPh>
    <phoneticPr fontId="5"/>
  </si>
  <si>
    <t>三井金属資源開発㈱</t>
    <rPh sb="0" eb="8">
      <t>ミツイキンゾクシゲンカイハツ</t>
    </rPh>
    <phoneticPr fontId="5"/>
  </si>
  <si>
    <t>Halliburton Overseas Limited</t>
    <phoneticPr fontId="5"/>
  </si>
  <si>
    <t>応用地質㈱</t>
    <rPh sb="0" eb="2">
      <t>オウヨウ</t>
    </rPh>
    <rPh sb="2" eb="4">
      <t>チシツ</t>
    </rPh>
    <phoneticPr fontId="5"/>
  </si>
  <si>
    <t>石油天然ガス開発の文書情報利用システムの導入</t>
    <rPh sb="0" eb="2">
      <t>セキユ</t>
    </rPh>
    <rPh sb="2" eb="4">
      <t>テンネン</t>
    </rPh>
    <rPh sb="6" eb="8">
      <t>カイハツ</t>
    </rPh>
    <rPh sb="9" eb="11">
      <t>ブンショ</t>
    </rPh>
    <rPh sb="11" eb="13">
      <t>ジョウホウ</t>
    </rPh>
    <rPh sb="13" eb="15">
      <t>リヨウ</t>
    </rPh>
    <rPh sb="20" eb="22">
      <t>ドウニュウ</t>
    </rPh>
    <phoneticPr fontId="5"/>
  </si>
  <si>
    <t>掘削を対象としたデジタル技術適用による安全性向上の調査</t>
    <rPh sb="0" eb="2">
      <t>クッサク</t>
    </rPh>
    <rPh sb="3" eb="5">
      <t>タイショウ</t>
    </rPh>
    <rPh sb="12" eb="14">
      <t>ギジュツ</t>
    </rPh>
    <rPh sb="14" eb="16">
      <t>テキヨウ</t>
    </rPh>
    <rPh sb="19" eb="22">
      <t>アンゼンセイ</t>
    </rPh>
    <rPh sb="22" eb="24">
      <t>コウジョウ</t>
    </rPh>
    <rPh sb="25" eb="27">
      <t>チョウサ</t>
    </rPh>
    <phoneticPr fontId="5"/>
  </si>
  <si>
    <t>実験・分析技術支援ツール開発業務</t>
    <rPh sb="0" eb="2">
      <t>ジッケン</t>
    </rPh>
    <rPh sb="3" eb="5">
      <t>ブンセキ</t>
    </rPh>
    <rPh sb="5" eb="7">
      <t>ギジュツ</t>
    </rPh>
    <rPh sb="7" eb="9">
      <t>シエン</t>
    </rPh>
    <rPh sb="12" eb="14">
      <t>カイハツ</t>
    </rPh>
    <rPh sb="14" eb="16">
      <t>ギョウム</t>
    </rPh>
    <phoneticPr fontId="5"/>
  </si>
  <si>
    <t>石油天然ガス開発事業におけるデジタル技術最新動向調査</t>
    <rPh sb="0" eb="2">
      <t>セキユ</t>
    </rPh>
    <rPh sb="2" eb="4">
      <t>テンネン</t>
    </rPh>
    <rPh sb="6" eb="8">
      <t>カイハツ</t>
    </rPh>
    <rPh sb="8" eb="10">
      <t>ジギョウ</t>
    </rPh>
    <rPh sb="18" eb="20">
      <t>ギジュツ</t>
    </rPh>
    <rPh sb="20" eb="22">
      <t>サイシン</t>
    </rPh>
    <rPh sb="22" eb="24">
      <t>ドウコウ</t>
    </rPh>
    <rPh sb="24" eb="26">
      <t>チョウサ</t>
    </rPh>
    <phoneticPr fontId="5"/>
  </si>
  <si>
    <t>メタンガス検知技術に関する評価</t>
    <rPh sb="5" eb="7">
      <t>ケンチ</t>
    </rPh>
    <rPh sb="7" eb="9">
      <t>ギジュツ</t>
    </rPh>
    <rPh sb="10" eb="11">
      <t>カン</t>
    </rPh>
    <rPh sb="13" eb="15">
      <t>ヒョウカ</t>
    </rPh>
    <phoneticPr fontId="5"/>
  </si>
  <si>
    <t>随伴水含有有価金属類回収技術評価試験</t>
    <rPh sb="0" eb="2">
      <t>ズイハン</t>
    </rPh>
    <rPh sb="2" eb="3">
      <t>スイ</t>
    </rPh>
    <rPh sb="3" eb="5">
      <t>ガンユウ</t>
    </rPh>
    <rPh sb="5" eb="7">
      <t>ユウカ</t>
    </rPh>
    <rPh sb="7" eb="9">
      <t>キンゾク</t>
    </rPh>
    <rPh sb="9" eb="10">
      <t>ルイ</t>
    </rPh>
    <rPh sb="10" eb="12">
      <t>カイシュウ</t>
    </rPh>
    <rPh sb="12" eb="14">
      <t>ギジュツ</t>
    </rPh>
    <rPh sb="14" eb="16">
      <t>ヒョウカ</t>
    </rPh>
    <rPh sb="16" eb="18">
      <t>シケン</t>
    </rPh>
    <phoneticPr fontId="5"/>
  </si>
  <si>
    <t>デジタル技術を活用したLNGサプライチェーン最適化手法調査</t>
    <rPh sb="4" eb="6">
      <t>ギジュツ</t>
    </rPh>
    <rPh sb="7" eb="9">
      <t>カツヨウ</t>
    </rPh>
    <rPh sb="22" eb="25">
      <t>サイテキカ</t>
    </rPh>
    <rPh sb="25" eb="27">
      <t>シュホウ</t>
    </rPh>
    <rPh sb="27" eb="29">
      <t>チョウサ</t>
    </rPh>
    <phoneticPr fontId="5"/>
  </si>
  <si>
    <t>SQUITEMデータの解析業務</t>
    <rPh sb="11" eb="13">
      <t>カイセキ</t>
    </rPh>
    <rPh sb="13" eb="15">
      <t>ギョウム</t>
    </rPh>
    <phoneticPr fontId="5"/>
  </si>
  <si>
    <t>デジタル人材育成研修</t>
    <rPh sb="4" eb="6">
      <t>ジンザイ</t>
    </rPh>
    <rPh sb="6" eb="8">
      <t>イクセイ</t>
    </rPh>
    <rPh sb="8" eb="10">
      <t>ケンシュウ</t>
    </rPh>
    <phoneticPr fontId="5"/>
  </si>
  <si>
    <t>秋田県女川層の既存抗を用いた追加応力場測定</t>
    <rPh sb="0" eb="3">
      <t>アキタケン</t>
    </rPh>
    <rPh sb="3" eb="5">
      <t>オンナガワ</t>
    </rPh>
    <rPh sb="5" eb="6">
      <t>ソウ</t>
    </rPh>
    <rPh sb="7" eb="9">
      <t>キソン</t>
    </rPh>
    <rPh sb="9" eb="10">
      <t>コウ</t>
    </rPh>
    <rPh sb="11" eb="12">
      <t>モチ</t>
    </rPh>
    <rPh sb="14" eb="16">
      <t>ツイカ</t>
    </rPh>
    <rPh sb="16" eb="18">
      <t>オウリョク</t>
    </rPh>
    <rPh sb="18" eb="19">
      <t>バ</t>
    </rPh>
    <rPh sb="19" eb="21">
      <t>ソクテイ</t>
    </rPh>
    <phoneticPr fontId="5"/>
  </si>
  <si>
    <t>-</t>
    <phoneticPr fontId="5"/>
  </si>
  <si>
    <t xml:space="preserve">資源国の公的機関との共同研究を通じた我が国企業による油ガス田権益の維持・獲得、我が国企業が参画する海外の開発プロジェクトへの支援強化による油ガス田の資産価値向上、並びに我が国企業の探鉱評価技術の向上を図り、生産性の向上、開発コストの削減及び石油・天然ガスの自主開発比率の向上を目指す。
</t>
    <phoneticPr fontId="5"/>
  </si>
  <si>
    <t>事業費（元年度：3,267,435千円）のうち、
国際共同研究に関連する費用実績
／国際共同研究実施数</t>
    <rPh sb="4" eb="5">
      <t>ガン</t>
    </rPh>
    <phoneticPr fontId="5"/>
  </si>
  <si>
    <t>開発技術は、権益獲得に向けた資源国との関係強化、開発・生産現場での技術課題の解決等に活用するとともに、国際展示場等での技術展示を通じ更なる成果の普及を図っている。</t>
    <rPh sb="0" eb="2">
      <t>カイハツ</t>
    </rPh>
    <rPh sb="2" eb="4">
      <t>ギジュツ</t>
    </rPh>
    <rPh sb="40" eb="41">
      <t>トウ</t>
    </rPh>
    <rPh sb="42" eb="44">
      <t>カツヨウ</t>
    </rPh>
    <rPh sb="51" eb="53">
      <t>コクサイ</t>
    </rPh>
    <rPh sb="53" eb="55">
      <t>テンジ</t>
    </rPh>
    <rPh sb="55" eb="56">
      <t>ジョウ</t>
    </rPh>
    <rPh sb="56" eb="57">
      <t>トウ</t>
    </rPh>
    <rPh sb="59" eb="61">
      <t>ギジュツ</t>
    </rPh>
    <rPh sb="61" eb="63">
      <t>テンジ</t>
    </rPh>
    <rPh sb="64" eb="65">
      <t>ツウ</t>
    </rPh>
    <rPh sb="66" eb="67">
      <t>サラ</t>
    </rPh>
    <rPh sb="69" eb="71">
      <t>セイカ</t>
    </rPh>
    <rPh sb="72" eb="74">
      <t>フキュウ</t>
    </rPh>
    <rPh sb="75" eb="76">
      <t>ハカ</t>
    </rPh>
    <phoneticPr fontId="5"/>
  </si>
  <si>
    <t>我が国企業の国際競争力強化のため、AIやビッグデータ等のデジタル技術を活用した、探鉱の効率化や操業コストの削減等の技術開発を行う。また、本邦企業が参画する大規模LNGプロジェクト等において、現地政府やパートナー企業からCO2対策の要請がされてきており、開発を行う本邦企業にとって、対策は喫緊の課題であり、CO2の地下貯留効果があるCO2EOR(CCS)に重点を置いた技術開発等を実施する。さらに、UAE等の油ガス田を対象に、現地国営石油会社等と連携し原油回収率向上技術の開発や実証事業等を行うことにより、相手国政府との関係を強化し、我が国企業による油ガス田権益の維持・獲得に貢献する。加えて、資産買収対象企業の技術力・技術水準に係る評価等に必要な我が国企業の技術力の向上を図り、探鉱評価能力の強化を支援する。</t>
    <rPh sb="35" eb="37">
      <t>カツヨウ</t>
    </rPh>
    <rPh sb="40" eb="42">
      <t>タンコウ</t>
    </rPh>
    <rPh sb="43" eb="46">
      <t>コウリツカ</t>
    </rPh>
    <rPh sb="47" eb="49">
      <t>ソウギョウ</t>
    </rPh>
    <rPh sb="53" eb="55">
      <t>サクゲン</t>
    </rPh>
    <rPh sb="55" eb="56">
      <t>トウ</t>
    </rPh>
    <rPh sb="292" eb="293">
      <t>クワ</t>
    </rPh>
    <phoneticPr fontId="5"/>
  </si>
  <si>
    <t>-</t>
    <phoneticPr fontId="5"/>
  </si>
  <si>
    <t>-</t>
    <phoneticPr fontId="5"/>
  </si>
  <si>
    <t>令和4年度までに権益獲得・延長等につながる技術開発により確立した技術特許を90件（累積申請件数）申請する。
（従前までは申請件数50件を目標としていたが、28年度に達成したため、目標を見直した。）　</t>
    <rPh sb="0" eb="2">
      <t>レイワ</t>
    </rPh>
    <phoneticPr fontId="5"/>
  </si>
  <si>
    <t>令和4年度までに技術開発成果の石油・天然ガス探鉱開発事業への適用件数（累積適用件数）を42件適用する。　
（従前までは適用件数28件を目標としていたが、29年度に達成したため、目標を見直した。）</t>
    <rPh sb="0" eb="2">
      <t>レイワ</t>
    </rPh>
    <rPh sb="59" eb="61">
      <t>テキヨウ</t>
    </rPh>
    <phoneticPr fontId="5"/>
  </si>
  <si>
    <t>石油・天然ガス開発や権益確保に資する技術開発等の促進事業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</si>
</sst>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741</xdr:row>
      <xdr:rowOff>161925</xdr:rowOff>
    </xdr:from>
    <xdr:to>
      <xdr:col>40</xdr:col>
      <xdr:colOff>175311</xdr:colOff>
      <xdr:row>764</xdr:row>
      <xdr:rowOff>175531</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324100" y="40636825"/>
          <a:ext cx="5217211" cy="9106806"/>
          <a:chOff x="2318018" y="41881426"/>
          <a:chExt cx="5661711" cy="9081406"/>
        </a:xfrm>
      </xdr:grpSpPr>
      <xdr:cxnSp macro="">
        <xdr:nvCxnSpPr>
          <xdr:cNvPr id="31" name="直線矢印コネクタ 9">
            <a:extLst>
              <a:ext uri="{FF2B5EF4-FFF2-40B4-BE49-F238E27FC236}">
                <a16:creationId xmlns:a16="http://schemas.microsoft.com/office/drawing/2014/main" id="{00000000-0008-0000-0000-00001F000000}"/>
              </a:ext>
            </a:extLst>
          </xdr:cNvPr>
          <xdr:cNvCxnSpPr>
            <a:cxnSpLocks noChangeShapeType="1"/>
            <a:stCxn id="35" idx="2"/>
          </xdr:cNvCxnSpPr>
        </xdr:nvCxnSpPr>
        <xdr:spPr bwMode="auto">
          <a:xfrm flipH="1">
            <a:off x="5203799" y="42516869"/>
            <a:ext cx="11206" cy="1087531"/>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xnSp macro="">
        <xdr:nvCxnSpPr>
          <xdr:cNvPr id="32" name="カギ線コネクタ 10">
            <a:extLst>
              <a:ext uri="{FF2B5EF4-FFF2-40B4-BE49-F238E27FC236}">
                <a16:creationId xmlns:a16="http://schemas.microsoft.com/office/drawing/2014/main" id="{00000000-0008-0000-0000-000020000000}"/>
              </a:ext>
            </a:extLst>
          </xdr:cNvPr>
          <xdr:cNvCxnSpPr>
            <a:cxnSpLocks noChangeShapeType="1"/>
          </xdr:cNvCxnSpPr>
        </xdr:nvCxnSpPr>
        <xdr:spPr bwMode="auto">
          <a:xfrm rot="5400000">
            <a:off x="3198694" y="45913558"/>
            <a:ext cx="2223434" cy="1786777"/>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cxnSp macro="">
        <xdr:nvCxnSpPr>
          <xdr:cNvPr id="33" name="カギ線コネクタ 11">
            <a:extLst>
              <a:ext uri="{FF2B5EF4-FFF2-40B4-BE49-F238E27FC236}">
                <a16:creationId xmlns:a16="http://schemas.microsoft.com/office/drawing/2014/main" id="{00000000-0008-0000-0000-000021000000}"/>
              </a:ext>
            </a:extLst>
          </xdr:cNvPr>
          <xdr:cNvCxnSpPr>
            <a:cxnSpLocks noChangeShapeType="1"/>
          </xdr:cNvCxnSpPr>
        </xdr:nvCxnSpPr>
        <xdr:spPr bwMode="auto">
          <a:xfrm rot="16200000" flipH="1">
            <a:off x="4991914" y="45908796"/>
            <a:ext cx="2232959" cy="1786778"/>
          </a:xfrm>
          <a:prstGeom prst="bentConnector3">
            <a:avLst>
              <a:gd name="adj1" fmla="val 50000"/>
            </a:avLst>
          </a:prstGeom>
          <a:noFill/>
          <a:ln w="9525" algn="ctr">
            <a:solidFill>
              <a:srgbClr val="000000"/>
            </a:solidFill>
            <a:miter lim="800000"/>
            <a:headEnd/>
            <a:tailEnd type="arrow" w="med" len="lg"/>
          </a:ln>
          <a:extLst>
            <a:ext uri="{909E8E84-426E-40DD-AFC4-6F175D3DCCD1}">
              <a14:hiddenFill xmlns:a14="http://schemas.microsoft.com/office/drawing/2010/main">
                <a:noFill/>
              </a14:hiddenFill>
            </a:ext>
          </a:extLst>
        </xdr:spPr>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815619" y="43883799"/>
            <a:ext cx="2811411" cy="64401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（独）石油天然ガス・金属鉱物資源機構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841558" y="41881426"/>
            <a:ext cx="2773003" cy="6422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3,700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328383" y="48292055"/>
            <a:ext cx="1973519" cy="6649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90666" y="47969410"/>
            <a:ext cx="2159566"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共同研究</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38" name="Text Box 533">
            <a:extLst>
              <a:ext uri="{FF2B5EF4-FFF2-40B4-BE49-F238E27FC236}">
                <a16:creationId xmlns:a16="http://schemas.microsoft.com/office/drawing/2014/main" id="{00000000-0008-0000-0000-000026000000}"/>
              </a:ext>
            </a:extLst>
          </xdr:cNvPr>
          <xdr:cNvSpPr txBox="1">
            <a:spLocks noChangeArrowheads="1"/>
          </xdr:cNvSpPr>
        </xdr:nvSpPr>
        <xdr:spPr bwMode="auto">
          <a:xfrm>
            <a:off x="6011000" y="48294802"/>
            <a:ext cx="1968729" cy="697264"/>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254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996034" y="49130842"/>
            <a:ext cx="1977491" cy="18319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石油・天然ガス開発関連の</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産油・産ガス国協力事業や、日本企業の先端技術を活かした技術の開発に向けた技術動向調査及び適用可能性調査、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ガス国の技術課題</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318018" y="49163582"/>
            <a:ext cx="2166342" cy="175842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石油・天然ガス開発関連の国内／国際共同研究、</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産油・産ガス国</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関係強化のため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日本企業の先端技術を活かし</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た技術開発及び実証事業</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20">
            <a:extLst>
              <a:ext uri="{FF2B5EF4-FFF2-40B4-BE49-F238E27FC236}">
                <a16:creationId xmlns:a16="http://schemas.microsoft.com/office/drawing/2014/main" id="{00000000-0008-0000-0000-000029000000}"/>
              </a:ext>
            </a:extLst>
          </xdr:cNvPr>
          <xdr:cNvSpPr txBox="1">
            <a:spLocks noChangeArrowheads="1"/>
          </xdr:cNvSpPr>
        </xdr:nvSpPr>
        <xdr:spPr bwMode="auto">
          <a:xfrm>
            <a:off x="4692458" y="43614164"/>
            <a:ext cx="1040511" cy="23451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交付</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69845" y="47954027"/>
            <a:ext cx="1877437" cy="275717"/>
          </a:xfrm>
          <a:prstGeom prst="rect">
            <a:avLst/>
          </a:prstGeom>
          <a:noFill/>
          <a:ln>
            <a:noFill/>
          </a:ln>
          <a:effectLst/>
        </xdr:spPr>
        <xdr:txBody>
          <a:bodyPr vert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792060" y="44626440"/>
            <a:ext cx="2924175" cy="100783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原油回収率向上等の石油・天然ガス開発関連の技術開発や実証事業を自ら実施するとともに、日本企業の先端技術を生かした国内／国際共同研究等を実施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21"/>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194</v>
      </c>
      <c r="AT2" s="976"/>
      <c r="AU2" s="976"/>
      <c r="AV2" s="51" t="str">
        <f>IF(AW2="", "", "-")</f>
        <v/>
      </c>
      <c r="AW2" s="924"/>
      <c r="AX2" s="924"/>
    </row>
    <row r="3" spans="1:50" ht="21" customHeight="1" thickBot="1" x14ac:dyDescent="0.25">
      <c r="A3" s="880" t="s">
        <v>429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561</v>
      </c>
      <c r="AK3" s="882"/>
      <c r="AL3" s="882"/>
      <c r="AM3" s="882"/>
      <c r="AN3" s="882"/>
      <c r="AO3" s="882"/>
      <c r="AP3" s="882"/>
      <c r="AQ3" s="882"/>
      <c r="AR3" s="882"/>
      <c r="AS3" s="882"/>
      <c r="AT3" s="882"/>
      <c r="AU3" s="882"/>
      <c r="AV3" s="882"/>
      <c r="AW3" s="882"/>
      <c r="AX3" s="24" t="s">
        <v>65</v>
      </c>
    </row>
    <row r="4" spans="1:50" ht="24.75" customHeight="1" x14ac:dyDescent="0.2">
      <c r="A4" s="712" t="s">
        <v>25</v>
      </c>
      <c r="B4" s="713"/>
      <c r="C4" s="713"/>
      <c r="D4" s="713"/>
      <c r="E4" s="713"/>
      <c r="F4" s="713"/>
      <c r="G4" s="690" t="s">
        <v>699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52" t="s">
        <v>514</v>
      </c>
      <c r="H5" s="853"/>
      <c r="I5" s="853"/>
      <c r="J5" s="853"/>
      <c r="K5" s="853"/>
      <c r="L5" s="853"/>
      <c r="M5" s="854" t="s">
        <v>66</v>
      </c>
      <c r="N5" s="855"/>
      <c r="O5" s="855"/>
      <c r="P5" s="855"/>
      <c r="Q5" s="855"/>
      <c r="R5" s="856"/>
      <c r="S5" s="857" t="s">
        <v>534</v>
      </c>
      <c r="T5" s="853"/>
      <c r="U5" s="853"/>
      <c r="V5" s="853"/>
      <c r="W5" s="853"/>
      <c r="X5" s="858"/>
      <c r="Y5" s="706" t="s">
        <v>3</v>
      </c>
      <c r="Z5" s="550"/>
      <c r="AA5" s="550"/>
      <c r="AB5" s="550"/>
      <c r="AC5" s="550"/>
      <c r="AD5" s="551"/>
      <c r="AE5" s="707" t="s">
        <v>564</v>
      </c>
      <c r="AF5" s="707"/>
      <c r="AG5" s="707"/>
      <c r="AH5" s="707"/>
      <c r="AI5" s="707"/>
      <c r="AJ5" s="707"/>
      <c r="AK5" s="707"/>
      <c r="AL5" s="707"/>
      <c r="AM5" s="707"/>
      <c r="AN5" s="707"/>
      <c r="AO5" s="707"/>
      <c r="AP5" s="708"/>
      <c r="AQ5" s="709" t="s">
        <v>565</v>
      </c>
      <c r="AR5" s="710"/>
      <c r="AS5" s="710"/>
      <c r="AT5" s="710"/>
      <c r="AU5" s="710"/>
      <c r="AV5" s="710"/>
      <c r="AW5" s="710"/>
      <c r="AX5" s="711"/>
    </row>
    <row r="6" spans="1:50" ht="39" customHeight="1" x14ac:dyDescent="0.2">
      <c r="A6" s="714" t="s">
        <v>4</v>
      </c>
      <c r="B6" s="715"/>
      <c r="C6" s="715"/>
      <c r="D6" s="715"/>
      <c r="E6" s="715"/>
      <c r="F6" s="715"/>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79.5" customHeight="1" x14ac:dyDescent="0.2">
      <c r="A7" s="502" t="s">
        <v>22</v>
      </c>
      <c r="B7" s="503"/>
      <c r="C7" s="503"/>
      <c r="D7" s="503"/>
      <c r="E7" s="503"/>
      <c r="F7" s="504"/>
      <c r="G7" s="505" t="s">
        <v>566</v>
      </c>
      <c r="H7" s="506"/>
      <c r="I7" s="506"/>
      <c r="J7" s="506"/>
      <c r="K7" s="506"/>
      <c r="L7" s="506"/>
      <c r="M7" s="506"/>
      <c r="N7" s="506"/>
      <c r="O7" s="506"/>
      <c r="P7" s="506"/>
      <c r="Q7" s="506"/>
      <c r="R7" s="506"/>
      <c r="S7" s="506"/>
      <c r="T7" s="506"/>
      <c r="U7" s="506"/>
      <c r="V7" s="506"/>
      <c r="W7" s="506"/>
      <c r="X7" s="507"/>
      <c r="Y7" s="933" t="s">
        <v>393</v>
      </c>
      <c r="Z7" s="452"/>
      <c r="AA7" s="452"/>
      <c r="AB7" s="452"/>
      <c r="AC7" s="452"/>
      <c r="AD7" s="934"/>
      <c r="AE7" s="925" t="s">
        <v>567</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502" t="s">
        <v>259</v>
      </c>
      <c r="B8" s="503"/>
      <c r="C8" s="503"/>
      <c r="D8" s="503"/>
      <c r="E8" s="503"/>
      <c r="F8" s="504"/>
      <c r="G8" s="944" t="str">
        <f>入力規則等!A27</f>
        <v>-</v>
      </c>
      <c r="H8" s="728"/>
      <c r="I8" s="728"/>
      <c r="J8" s="728"/>
      <c r="K8" s="728"/>
      <c r="L8" s="728"/>
      <c r="M8" s="728"/>
      <c r="N8" s="728"/>
      <c r="O8" s="728"/>
      <c r="P8" s="728"/>
      <c r="Q8" s="728"/>
      <c r="R8" s="728"/>
      <c r="S8" s="728"/>
      <c r="T8" s="728"/>
      <c r="U8" s="728"/>
      <c r="V8" s="728"/>
      <c r="W8" s="728"/>
      <c r="X8" s="945"/>
      <c r="Y8" s="859" t="s">
        <v>260</v>
      </c>
      <c r="Z8" s="860"/>
      <c r="AA8" s="860"/>
      <c r="AB8" s="860"/>
      <c r="AC8" s="860"/>
      <c r="AD8" s="861"/>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62" t="s">
        <v>23</v>
      </c>
      <c r="B9" s="863"/>
      <c r="C9" s="863"/>
      <c r="D9" s="863"/>
      <c r="E9" s="863"/>
      <c r="F9" s="863"/>
      <c r="G9" s="864" t="s">
        <v>691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668" t="s">
        <v>30</v>
      </c>
      <c r="B10" s="669"/>
      <c r="C10" s="669"/>
      <c r="D10" s="669"/>
      <c r="E10" s="669"/>
      <c r="F10" s="669"/>
      <c r="G10" s="762" t="s">
        <v>694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68" t="s">
        <v>5</v>
      </c>
      <c r="B11" s="669"/>
      <c r="C11" s="669"/>
      <c r="D11" s="669"/>
      <c r="E11" s="669"/>
      <c r="F11" s="670"/>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86" t="s">
        <v>24</v>
      </c>
      <c r="B12" s="987"/>
      <c r="C12" s="987"/>
      <c r="D12" s="987"/>
      <c r="E12" s="987"/>
      <c r="F12" s="988"/>
      <c r="G12" s="768"/>
      <c r="H12" s="769"/>
      <c r="I12" s="769"/>
      <c r="J12" s="769"/>
      <c r="K12" s="769"/>
      <c r="L12" s="769"/>
      <c r="M12" s="769"/>
      <c r="N12" s="769"/>
      <c r="O12" s="769"/>
      <c r="P12" s="424" t="s">
        <v>396</v>
      </c>
      <c r="Q12" s="425"/>
      <c r="R12" s="425"/>
      <c r="S12" s="425"/>
      <c r="T12" s="425"/>
      <c r="U12" s="425"/>
      <c r="V12" s="426"/>
      <c r="W12" s="424" t="s">
        <v>416</v>
      </c>
      <c r="X12" s="425"/>
      <c r="Y12" s="425"/>
      <c r="Z12" s="425"/>
      <c r="AA12" s="425"/>
      <c r="AB12" s="425"/>
      <c r="AC12" s="426"/>
      <c r="AD12" s="424" t="s">
        <v>423</v>
      </c>
      <c r="AE12" s="425"/>
      <c r="AF12" s="425"/>
      <c r="AG12" s="425"/>
      <c r="AH12" s="425"/>
      <c r="AI12" s="425"/>
      <c r="AJ12" s="426"/>
      <c r="AK12" s="424" t="s">
        <v>430</v>
      </c>
      <c r="AL12" s="425"/>
      <c r="AM12" s="425"/>
      <c r="AN12" s="425"/>
      <c r="AO12" s="425"/>
      <c r="AP12" s="425"/>
      <c r="AQ12" s="426"/>
      <c r="AR12" s="424" t="s">
        <v>431</v>
      </c>
      <c r="AS12" s="425"/>
      <c r="AT12" s="425"/>
      <c r="AU12" s="425"/>
      <c r="AV12" s="425"/>
      <c r="AW12" s="425"/>
      <c r="AX12" s="730"/>
    </row>
    <row r="13" spans="1:50" ht="21" customHeight="1" x14ac:dyDescent="0.2">
      <c r="A13" s="620"/>
      <c r="B13" s="621"/>
      <c r="C13" s="621"/>
      <c r="D13" s="621"/>
      <c r="E13" s="621"/>
      <c r="F13" s="622"/>
      <c r="G13" s="731" t="s">
        <v>6</v>
      </c>
      <c r="H13" s="732"/>
      <c r="I13" s="772" t="s">
        <v>7</v>
      </c>
      <c r="J13" s="773"/>
      <c r="K13" s="773"/>
      <c r="L13" s="773"/>
      <c r="M13" s="773"/>
      <c r="N13" s="773"/>
      <c r="O13" s="774"/>
      <c r="P13" s="665">
        <v>4000</v>
      </c>
      <c r="Q13" s="666"/>
      <c r="R13" s="666"/>
      <c r="S13" s="666"/>
      <c r="T13" s="666"/>
      <c r="U13" s="666"/>
      <c r="V13" s="667"/>
      <c r="W13" s="665">
        <v>3700</v>
      </c>
      <c r="X13" s="666"/>
      <c r="Y13" s="666"/>
      <c r="Z13" s="666"/>
      <c r="AA13" s="666"/>
      <c r="AB13" s="666"/>
      <c r="AC13" s="667"/>
      <c r="AD13" s="784">
        <v>3700</v>
      </c>
      <c r="AE13" s="785"/>
      <c r="AF13" s="785"/>
      <c r="AG13" s="785"/>
      <c r="AH13" s="785"/>
      <c r="AI13" s="785"/>
      <c r="AJ13" s="786"/>
      <c r="AK13" s="665">
        <v>3900</v>
      </c>
      <c r="AL13" s="666"/>
      <c r="AM13" s="666"/>
      <c r="AN13" s="666"/>
      <c r="AO13" s="666"/>
      <c r="AP13" s="666"/>
      <c r="AQ13" s="667"/>
      <c r="AR13" s="784" t="s">
        <v>695</v>
      </c>
      <c r="AS13" s="785"/>
      <c r="AT13" s="785"/>
      <c r="AU13" s="785"/>
      <c r="AV13" s="785"/>
      <c r="AW13" s="785"/>
      <c r="AX13" s="932"/>
    </row>
    <row r="14" spans="1:50" ht="21" customHeight="1" x14ac:dyDescent="0.2">
      <c r="A14" s="620"/>
      <c r="B14" s="621"/>
      <c r="C14" s="621"/>
      <c r="D14" s="621"/>
      <c r="E14" s="621"/>
      <c r="F14" s="622"/>
      <c r="G14" s="733"/>
      <c r="H14" s="734"/>
      <c r="I14" s="719" t="s">
        <v>8</v>
      </c>
      <c r="J14" s="770"/>
      <c r="K14" s="770"/>
      <c r="L14" s="770"/>
      <c r="M14" s="770"/>
      <c r="N14" s="770"/>
      <c r="O14" s="771"/>
      <c r="P14" s="665" t="s">
        <v>568</v>
      </c>
      <c r="Q14" s="666"/>
      <c r="R14" s="666"/>
      <c r="S14" s="666"/>
      <c r="T14" s="666"/>
      <c r="U14" s="666"/>
      <c r="V14" s="667"/>
      <c r="W14" s="665" t="s">
        <v>568</v>
      </c>
      <c r="X14" s="666"/>
      <c r="Y14" s="666"/>
      <c r="Z14" s="666"/>
      <c r="AA14" s="666"/>
      <c r="AB14" s="666"/>
      <c r="AC14" s="667"/>
      <c r="AD14" s="665" t="s">
        <v>568</v>
      </c>
      <c r="AE14" s="666"/>
      <c r="AF14" s="666"/>
      <c r="AG14" s="666"/>
      <c r="AH14" s="666"/>
      <c r="AI14" s="666"/>
      <c r="AJ14" s="667"/>
      <c r="AK14" s="665" t="s">
        <v>568</v>
      </c>
      <c r="AL14" s="666"/>
      <c r="AM14" s="666"/>
      <c r="AN14" s="666"/>
      <c r="AO14" s="666"/>
      <c r="AP14" s="666"/>
      <c r="AQ14" s="667"/>
      <c r="AR14" s="799"/>
      <c r="AS14" s="799"/>
      <c r="AT14" s="799"/>
      <c r="AU14" s="799"/>
      <c r="AV14" s="799"/>
      <c r="AW14" s="799"/>
      <c r="AX14" s="800"/>
    </row>
    <row r="15" spans="1:50" ht="21" customHeight="1" x14ac:dyDescent="0.2">
      <c r="A15" s="620"/>
      <c r="B15" s="621"/>
      <c r="C15" s="621"/>
      <c r="D15" s="621"/>
      <c r="E15" s="621"/>
      <c r="F15" s="622"/>
      <c r="G15" s="733"/>
      <c r="H15" s="734"/>
      <c r="I15" s="719" t="s">
        <v>51</v>
      </c>
      <c r="J15" s="720"/>
      <c r="K15" s="720"/>
      <c r="L15" s="720"/>
      <c r="M15" s="720"/>
      <c r="N15" s="720"/>
      <c r="O15" s="721"/>
      <c r="P15" s="665">
        <v>562</v>
      </c>
      <c r="Q15" s="666"/>
      <c r="R15" s="666"/>
      <c r="S15" s="666"/>
      <c r="T15" s="666"/>
      <c r="U15" s="666"/>
      <c r="V15" s="667"/>
      <c r="W15" s="665" t="s">
        <v>568</v>
      </c>
      <c r="X15" s="666"/>
      <c r="Y15" s="666"/>
      <c r="Z15" s="666"/>
      <c r="AA15" s="666"/>
      <c r="AB15" s="666"/>
      <c r="AC15" s="667"/>
      <c r="AD15" s="665">
        <v>728</v>
      </c>
      <c r="AE15" s="666"/>
      <c r="AF15" s="666"/>
      <c r="AG15" s="666"/>
      <c r="AH15" s="666"/>
      <c r="AI15" s="666"/>
      <c r="AJ15" s="667"/>
      <c r="AK15" s="665" t="s">
        <v>568</v>
      </c>
      <c r="AL15" s="666"/>
      <c r="AM15" s="666"/>
      <c r="AN15" s="666"/>
      <c r="AO15" s="666"/>
      <c r="AP15" s="666"/>
      <c r="AQ15" s="667"/>
      <c r="AR15" s="665" t="s">
        <v>624</v>
      </c>
      <c r="AS15" s="666"/>
      <c r="AT15" s="666"/>
      <c r="AU15" s="666"/>
      <c r="AV15" s="666"/>
      <c r="AW15" s="666"/>
      <c r="AX15" s="817"/>
    </row>
    <row r="16" spans="1:50" ht="21" customHeight="1" x14ac:dyDescent="0.2">
      <c r="A16" s="620"/>
      <c r="B16" s="621"/>
      <c r="C16" s="621"/>
      <c r="D16" s="621"/>
      <c r="E16" s="621"/>
      <c r="F16" s="622"/>
      <c r="G16" s="733"/>
      <c r="H16" s="734"/>
      <c r="I16" s="719" t="s">
        <v>52</v>
      </c>
      <c r="J16" s="720"/>
      <c r="K16" s="720"/>
      <c r="L16" s="720"/>
      <c r="M16" s="720"/>
      <c r="N16" s="720"/>
      <c r="O16" s="721"/>
      <c r="P16" s="665" t="s">
        <v>568</v>
      </c>
      <c r="Q16" s="666"/>
      <c r="R16" s="666"/>
      <c r="S16" s="666"/>
      <c r="T16" s="666"/>
      <c r="U16" s="666"/>
      <c r="V16" s="667"/>
      <c r="W16" s="665">
        <v>-728</v>
      </c>
      <c r="X16" s="666"/>
      <c r="Y16" s="666"/>
      <c r="Z16" s="666"/>
      <c r="AA16" s="666"/>
      <c r="AB16" s="666"/>
      <c r="AC16" s="667"/>
      <c r="AD16" s="665">
        <v>-415</v>
      </c>
      <c r="AE16" s="666"/>
      <c r="AF16" s="666"/>
      <c r="AG16" s="666"/>
      <c r="AH16" s="666"/>
      <c r="AI16" s="666"/>
      <c r="AJ16" s="667"/>
      <c r="AK16" s="665" t="s">
        <v>568</v>
      </c>
      <c r="AL16" s="666"/>
      <c r="AM16" s="666"/>
      <c r="AN16" s="666"/>
      <c r="AO16" s="666"/>
      <c r="AP16" s="666"/>
      <c r="AQ16" s="667"/>
      <c r="AR16" s="765"/>
      <c r="AS16" s="766"/>
      <c r="AT16" s="766"/>
      <c r="AU16" s="766"/>
      <c r="AV16" s="766"/>
      <c r="AW16" s="766"/>
      <c r="AX16" s="767"/>
    </row>
    <row r="17" spans="1:50" ht="24.75" customHeight="1" x14ac:dyDescent="0.2">
      <c r="A17" s="620"/>
      <c r="B17" s="621"/>
      <c r="C17" s="621"/>
      <c r="D17" s="621"/>
      <c r="E17" s="621"/>
      <c r="F17" s="622"/>
      <c r="G17" s="733"/>
      <c r="H17" s="734"/>
      <c r="I17" s="719" t="s">
        <v>50</v>
      </c>
      <c r="J17" s="770"/>
      <c r="K17" s="770"/>
      <c r="L17" s="770"/>
      <c r="M17" s="770"/>
      <c r="N17" s="770"/>
      <c r="O17" s="771"/>
      <c r="P17" s="665" t="s">
        <v>568</v>
      </c>
      <c r="Q17" s="666"/>
      <c r="R17" s="666"/>
      <c r="S17" s="666"/>
      <c r="T17" s="666"/>
      <c r="U17" s="666"/>
      <c r="V17" s="667"/>
      <c r="W17" s="665">
        <v>-268</v>
      </c>
      <c r="X17" s="666"/>
      <c r="Y17" s="666"/>
      <c r="Z17" s="666"/>
      <c r="AA17" s="666"/>
      <c r="AB17" s="666"/>
      <c r="AC17" s="667"/>
      <c r="AD17" s="665">
        <f>-519-227</f>
        <v>-746</v>
      </c>
      <c r="AE17" s="666"/>
      <c r="AF17" s="666"/>
      <c r="AG17" s="666"/>
      <c r="AH17" s="666"/>
      <c r="AI17" s="666"/>
      <c r="AJ17" s="667"/>
      <c r="AK17" s="665" t="s">
        <v>568</v>
      </c>
      <c r="AL17" s="666"/>
      <c r="AM17" s="666"/>
      <c r="AN17" s="666"/>
      <c r="AO17" s="666"/>
      <c r="AP17" s="666"/>
      <c r="AQ17" s="667"/>
      <c r="AR17" s="930"/>
      <c r="AS17" s="930"/>
      <c r="AT17" s="930"/>
      <c r="AU17" s="930"/>
      <c r="AV17" s="930"/>
      <c r="AW17" s="930"/>
      <c r="AX17" s="931"/>
    </row>
    <row r="18" spans="1:50" ht="24.75" customHeight="1" x14ac:dyDescent="0.2">
      <c r="A18" s="620"/>
      <c r="B18" s="621"/>
      <c r="C18" s="621"/>
      <c r="D18" s="621"/>
      <c r="E18" s="621"/>
      <c r="F18" s="622"/>
      <c r="G18" s="735"/>
      <c r="H18" s="736"/>
      <c r="I18" s="724" t="s">
        <v>20</v>
      </c>
      <c r="J18" s="725"/>
      <c r="K18" s="725"/>
      <c r="L18" s="725"/>
      <c r="M18" s="725"/>
      <c r="N18" s="725"/>
      <c r="O18" s="726"/>
      <c r="P18" s="891">
        <f>SUM(P13:V17)</f>
        <v>4562</v>
      </c>
      <c r="Q18" s="892"/>
      <c r="R18" s="892"/>
      <c r="S18" s="892"/>
      <c r="T18" s="892"/>
      <c r="U18" s="892"/>
      <c r="V18" s="893"/>
      <c r="W18" s="891">
        <f>SUM(W13:AC17)</f>
        <v>2704</v>
      </c>
      <c r="X18" s="892"/>
      <c r="Y18" s="892"/>
      <c r="Z18" s="892"/>
      <c r="AA18" s="892"/>
      <c r="AB18" s="892"/>
      <c r="AC18" s="893"/>
      <c r="AD18" s="891">
        <f>SUM(AD13:AJ17)</f>
        <v>3267</v>
      </c>
      <c r="AE18" s="892"/>
      <c r="AF18" s="892"/>
      <c r="AG18" s="892"/>
      <c r="AH18" s="892"/>
      <c r="AI18" s="892"/>
      <c r="AJ18" s="893"/>
      <c r="AK18" s="891">
        <f>SUM(AK13:AQ17)</f>
        <v>3900</v>
      </c>
      <c r="AL18" s="892"/>
      <c r="AM18" s="892"/>
      <c r="AN18" s="892"/>
      <c r="AO18" s="892"/>
      <c r="AP18" s="892"/>
      <c r="AQ18" s="893"/>
      <c r="AR18" s="891">
        <f>SUM(AR13:AX17)</f>
        <v>0</v>
      </c>
      <c r="AS18" s="892"/>
      <c r="AT18" s="892"/>
      <c r="AU18" s="892"/>
      <c r="AV18" s="892"/>
      <c r="AW18" s="892"/>
      <c r="AX18" s="894"/>
    </row>
    <row r="19" spans="1:50" ht="24.75" customHeight="1" x14ac:dyDescent="0.2">
      <c r="A19" s="620"/>
      <c r="B19" s="621"/>
      <c r="C19" s="621"/>
      <c r="D19" s="621"/>
      <c r="E19" s="621"/>
      <c r="F19" s="622"/>
      <c r="G19" s="889" t="s">
        <v>9</v>
      </c>
      <c r="H19" s="890"/>
      <c r="I19" s="890"/>
      <c r="J19" s="890"/>
      <c r="K19" s="890"/>
      <c r="L19" s="890"/>
      <c r="M19" s="890"/>
      <c r="N19" s="890"/>
      <c r="O19" s="890"/>
      <c r="P19" s="665">
        <v>4424</v>
      </c>
      <c r="Q19" s="666"/>
      <c r="R19" s="666"/>
      <c r="S19" s="666"/>
      <c r="T19" s="666"/>
      <c r="U19" s="666"/>
      <c r="V19" s="667"/>
      <c r="W19" s="665">
        <v>2704</v>
      </c>
      <c r="X19" s="666"/>
      <c r="Y19" s="666"/>
      <c r="Z19" s="666"/>
      <c r="AA19" s="666"/>
      <c r="AB19" s="666"/>
      <c r="AC19" s="667"/>
      <c r="AD19" s="665">
        <v>3267</v>
      </c>
      <c r="AE19" s="666"/>
      <c r="AF19" s="666"/>
      <c r="AG19" s="666"/>
      <c r="AH19" s="666"/>
      <c r="AI19" s="666"/>
      <c r="AJ19" s="667"/>
      <c r="AK19" s="328"/>
      <c r="AL19" s="328"/>
      <c r="AM19" s="328"/>
      <c r="AN19" s="328"/>
      <c r="AO19" s="328"/>
      <c r="AP19" s="328"/>
      <c r="AQ19" s="328"/>
      <c r="AR19" s="328"/>
      <c r="AS19" s="328"/>
      <c r="AT19" s="328"/>
      <c r="AU19" s="328"/>
      <c r="AV19" s="328"/>
      <c r="AW19" s="328"/>
      <c r="AX19" s="330"/>
    </row>
    <row r="20" spans="1:50" ht="24.75" customHeight="1" x14ac:dyDescent="0.2">
      <c r="A20" s="620"/>
      <c r="B20" s="621"/>
      <c r="C20" s="621"/>
      <c r="D20" s="621"/>
      <c r="E20" s="621"/>
      <c r="F20" s="622"/>
      <c r="G20" s="889" t="s">
        <v>10</v>
      </c>
      <c r="H20" s="890"/>
      <c r="I20" s="890"/>
      <c r="J20" s="890"/>
      <c r="K20" s="890"/>
      <c r="L20" s="890"/>
      <c r="M20" s="890"/>
      <c r="N20" s="890"/>
      <c r="O20" s="890"/>
      <c r="P20" s="316">
        <f>IF(P18=0, "-", SUM(P19)/P18)</f>
        <v>0.96975010960105212</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2"/>
      <c r="B21" s="863"/>
      <c r="C21" s="863"/>
      <c r="D21" s="863"/>
      <c r="E21" s="863"/>
      <c r="F21" s="989"/>
      <c r="G21" s="314" t="s">
        <v>357</v>
      </c>
      <c r="H21" s="315"/>
      <c r="I21" s="315"/>
      <c r="J21" s="315"/>
      <c r="K21" s="315"/>
      <c r="L21" s="315"/>
      <c r="M21" s="315"/>
      <c r="N21" s="315"/>
      <c r="O21" s="315"/>
      <c r="P21" s="316">
        <f>IF(P19=0, "-", SUM(P19)/SUM(P13,P14))</f>
        <v>1.1060000000000001</v>
      </c>
      <c r="Q21" s="316"/>
      <c r="R21" s="316"/>
      <c r="S21" s="316"/>
      <c r="T21" s="316"/>
      <c r="U21" s="316"/>
      <c r="V21" s="316"/>
      <c r="W21" s="316">
        <f t="shared" ref="W21" si="2">IF(W19=0, "-", SUM(W19)/SUM(W13,W14))</f>
        <v>0.73081081081081078</v>
      </c>
      <c r="X21" s="316"/>
      <c r="Y21" s="316"/>
      <c r="Z21" s="316"/>
      <c r="AA21" s="316"/>
      <c r="AB21" s="316"/>
      <c r="AC21" s="316"/>
      <c r="AD21" s="316">
        <f t="shared" ref="AD21" si="3">IF(AD19=0, "-", SUM(AD19)/SUM(AD13,AD14))</f>
        <v>0.88297297297297295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6" t="s">
        <v>432</v>
      </c>
      <c r="B22" s="957"/>
      <c r="C22" s="957"/>
      <c r="D22" s="957"/>
      <c r="E22" s="957"/>
      <c r="F22" s="958"/>
      <c r="G22" s="994" t="s">
        <v>336</v>
      </c>
      <c r="H22" s="220"/>
      <c r="I22" s="220"/>
      <c r="J22" s="220"/>
      <c r="K22" s="220"/>
      <c r="L22" s="220"/>
      <c r="M22" s="220"/>
      <c r="N22" s="220"/>
      <c r="O22" s="221"/>
      <c r="P22" s="946" t="s">
        <v>433</v>
      </c>
      <c r="Q22" s="220"/>
      <c r="R22" s="220"/>
      <c r="S22" s="220"/>
      <c r="T22" s="220"/>
      <c r="U22" s="220"/>
      <c r="V22" s="221"/>
      <c r="W22" s="946" t="s">
        <v>434</v>
      </c>
      <c r="X22" s="220"/>
      <c r="Y22" s="220"/>
      <c r="Z22" s="220"/>
      <c r="AA22" s="220"/>
      <c r="AB22" s="220"/>
      <c r="AC22" s="221"/>
      <c r="AD22" s="946" t="s">
        <v>335</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55" customHeight="1" x14ac:dyDescent="0.2">
      <c r="A23" s="959"/>
      <c r="B23" s="960"/>
      <c r="C23" s="960"/>
      <c r="D23" s="960"/>
      <c r="E23" s="960"/>
      <c r="F23" s="961"/>
      <c r="G23" s="995" t="s">
        <v>569</v>
      </c>
      <c r="H23" s="996"/>
      <c r="I23" s="996"/>
      <c r="J23" s="996"/>
      <c r="K23" s="996"/>
      <c r="L23" s="996"/>
      <c r="M23" s="996"/>
      <c r="N23" s="996"/>
      <c r="O23" s="997"/>
      <c r="P23" s="784">
        <v>3900</v>
      </c>
      <c r="Q23" s="785"/>
      <c r="R23" s="785"/>
      <c r="S23" s="785"/>
      <c r="T23" s="785"/>
      <c r="U23" s="785"/>
      <c r="V23" s="786"/>
      <c r="W23" s="784" t="s">
        <v>695</v>
      </c>
      <c r="X23" s="785"/>
      <c r="Y23" s="785"/>
      <c r="Z23" s="785"/>
      <c r="AA23" s="785"/>
      <c r="AB23" s="785"/>
      <c r="AC23" s="786"/>
      <c r="AD23" s="966" t="s">
        <v>412</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2">
      <c r="A24" s="959"/>
      <c r="B24" s="960"/>
      <c r="C24" s="960"/>
      <c r="D24" s="960"/>
      <c r="E24" s="960"/>
      <c r="F24" s="961"/>
      <c r="G24" s="947"/>
      <c r="H24" s="948"/>
      <c r="I24" s="948"/>
      <c r="J24" s="948"/>
      <c r="K24" s="948"/>
      <c r="L24" s="948"/>
      <c r="M24" s="948"/>
      <c r="N24" s="948"/>
      <c r="O24" s="949"/>
      <c r="P24" s="665"/>
      <c r="Q24" s="666"/>
      <c r="R24" s="666"/>
      <c r="S24" s="666"/>
      <c r="T24" s="666"/>
      <c r="U24" s="666"/>
      <c r="V24" s="667"/>
      <c r="W24" s="665"/>
      <c r="X24" s="666"/>
      <c r="Y24" s="666"/>
      <c r="Z24" s="666"/>
      <c r="AA24" s="666"/>
      <c r="AB24" s="666"/>
      <c r="AC24" s="667"/>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2">
      <c r="A25" s="959"/>
      <c r="B25" s="960"/>
      <c r="C25" s="960"/>
      <c r="D25" s="960"/>
      <c r="E25" s="960"/>
      <c r="F25" s="961"/>
      <c r="G25" s="947"/>
      <c r="H25" s="948"/>
      <c r="I25" s="948"/>
      <c r="J25" s="948"/>
      <c r="K25" s="948"/>
      <c r="L25" s="948"/>
      <c r="M25" s="948"/>
      <c r="N25" s="948"/>
      <c r="O25" s="949"/>
      <c r="P25" s="665"/>
      <c r="Q25" s="666"/>
      <c r="R25" s="666"/>
      <c r="S25" s="666"/>
      <c r="T25" s="666"/>
      <c r="U25" s="666"/>
      <c r="V25" s="667"/>
      <c r="W25" s="665"/>
      <c r="X25" s="666"/>
      <c r="Y25" s="666"/>
      <c r="Z25" s="666"/>
      <c r="AA25" s="666"/>
      <c r="AB25" s="666"/>
      <c r="AC25" s="667"/>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2">
      <c r="A26" s="959"/>
      <c r="B26" s="960"/>
      <c r="C26" s="960"/>
      <c r="D26" s="960"/>
      <c r="E26" s="960"/>
      <c r="F26" s="961"/>
      <c r="G26" s="947"/>
      <c r="H26" s="948"/>
      <c r="I26" s="948"/>
      <c r="J26" s="948"/>
      <c r="K26" s="948"/>
      <c r="L26" s="948"/>
      <c r="M26" s="948"/>
      <c r="N26" s="948"/>
      <c r="O26" s="949"/>
      <c r="P26" s="665"/>
      <c r="Q26" s="666"/>
      <c r="R26" s="666"/>
      <c r="S26" s="666"/>
      <c r="T26" s="666"/>
      <c r="U26" s="666"/>
      <c r="V26" s="667"/>
      <c r="W26" s="665"/>
      <c r="X26" s="666"/>
      <c r="Y26" s="666"/>
      <c r="Z26" s="666"/>
      <c r="AA26" s="666"/>
      <c r="AB26" s="666"/>
      <c r="AC26" s="667"/>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2">
      <c r="A27" s="959"/>
      <c r="B27" s="960"/>
      <c r="C27" s="960"/>
      <c r="D27" s="960"/>
      <c r="E27" s="960"/>
      <c r="F27" s="961"/>
      <c r="G27" s="947"/>
      <c r="H27" s="948"/>
      <c r="I27" s="948"/>
      <c r="J27" s="948"/>
      <c r="K27" s="948"/>
      <c r="L27" s="948"/>
      <c r="M27" s="948"/>
      <c r="N27" s="948"/>
      <c r="O27" s="949"/>
      <c r="P27" s="665"/>
      <c r="Q27" s="666"/>
      <c r="R27" s="666"/>
      <c r="S27" s="666"/>
      <c r="T27" s="666"/>
      <c r="U27" s="666"/>
      <c r="V27" s="667"/>
      <c r="W27" s="665"/>
      <c r="X27" s="666"/>
      <c r="Y27" s="666"/>
      <c r="Z27" s="666"/>
      <c r="AA27" s="666"/>
      <c r="AB27" s="666"/>
      <c r="AC27" s="667"/>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2">
      <c r="A28" s="959"/>
      <c r="B28" s="960"/>
      <c r="C28" s="960"/>
      <c r="D28" s="960"/>
      <c r="E28" s="960"/>
      <c r="F28" s="961"/>
      <c r="G28" s="950" t="s">
        <v>340</v>
      </c>
      <c r="H28" s="951"/>
      <c r="I28" s="951"/>
      <c r="J28" s="951"/>
      <c r="K28" s="951"/>
      <c r="L28" s="951"/>
      <c r="M28" s="951"/>
      <c r="N28" s="951"/>
      <c r="O28" s="952"/>
      <c r="P28" s="891">
        <f>P29-SUM(P23:P27)</f>
        <v>0</v>
      </c>
      <c r="Q28" s="892"/>
      <c r="R28" s="892"/>
      <c r="S28" s="892"/>
      <c r="T28" s="892"/>
      <c r="U28" s="892"/>
      <c r="V28" s="893"/>
      <c r="W28" s="891" t="e">
        <f>W29-SUM(W23:W27)</f>
        <v>#VALUE!</v>
      </c>
      <c r="X28" s="892"/>
      <c r="Y28" s="892"/>
      <c r="Z28" s="892"/>
      <c r="AA28" s="892"/>
      <c r="AB28" s="892"/>
      <c r="AC28" s="89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5">
      <c r="A29" s="962"/>
      <c r="B29" s="963"/>
      <c r="C29" s="963"/>
      <c r="D29" s="963"/>
      <c r="E29" s="963"/>
      <c r="F29" s="964"/>
      <c r="G29" s="953" t="s">
        <v>337</v>
      </c>
      <c r="H29" s="954"/>
      <c r="I29" s="954"/>
      <c r="J29" s="954"/>
      <c r="K29" s="954"/>
      <c r="L29" s="954"/>
      <c r="M29" s="954"/>
      <c r="N29" s="954"/>
      <c r="O29" s="955"/>
      <c r="P29" s="665">
        <f>AK13</f>
        <v>3900</v>
      </c>
      <c r="Q29" s="666"/>
      <c r="R29" s="666"/>
      <c r="S29" s="666"/>
      <c r="T29" s="666"/>
      <c r="U29" s="666"/>
      <c r="V29" s="667"/>
      <c r="W29" s="977" t="str">
        <f>AR13</f>
        <v>-</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2">
      <c r="A30" s="874" t="s">
        <v>352</v>
      </c>
      <c r="B30" s="875"/>
      <c r="C30" s="875"/>
      <c r="D30" s="875"/>
      <c r="E30" s="875"/>
      <c r="F30" s="876"/>
      <c r="G30" s="781" t="s">
        <v>146</v>
      </c>
      <c r="H30" s="782"/>
      <c r="I30" s="782"/>
      <c r="J30" s="782"/>
      <c r="K30" s="782"/>
      <c r="L30" s="782"/>
      <c r="M30" s="782"/>
      <c r="N30" s="782"/>
      <c r="O30" s="783"/>
      <c r="P30" s="870" t="s">
        <v>59</v>
      </c>
      <c r="Q30" s="782"/>
      <c r="R30" s="782"/>
      <c r="S30" s="782"/>
      <c r="T30" s="782"/>
      <c r="U30" s="782"/>
      <c r="V30" s="782"/>
      <c r="W30" s="782"/>
      <c r="X30" s="783"/>
      <c r="Y30" s="867"/>
      <c r="Z30" s="868"/>
      <c r="AA30" s="869"/>
      <c r="AB30" s="871" t="s">
        <v>11</v>
      </c>
      <c r="AC30" s="872"/>
      <c r="AD30" s="873"/>
      <c r="AE30" s="871" t="s">
        <v>396</v>
      </c>
      <c r="AF30" s="872"/>
      <c r="AG30" s="872"/>
      <c r="AH30" s="873"/>
      <c r="AI30" s="871" t="s">
        <v>418</v>
      </c>
      <c r="AJ30" s="872"/>
      <c r="AK30" s="872"/>
      <c r="AL30" s="873"/>
      <c r="AM30" s="928" t="s">
        <v>423</v>
      </c>
      <c r="AN30" s="928"/>
      <c r="AO30" s="928"/>
      <c r="AP30" s="871"/>
      <c r="AQ30" s="775" t="s">
        <v>235</v>
      </c>
      <c r="AR30" s="776"/>
      <c r="AS30" s="776"/>
      <c r="AT30" s="777"/>
      <c r="AU30" s="782" t="s">
        <v>134</v>
      </c>
      <c r="AV30" s="782"/>
      <c r="AW30" s="782"/>
      <c r="AX30" s="929"/>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t="s">
        <v>696</v>
      </c>
      <c r="AR31" s="199"/>
      <c r="AS31" s="132" t="s">
        <v>236</v>
      </c>
      <c r="AT31" s="133"/>
      <c r="AU31" s="198">
        <v>4</v>
      </c>
      <c r="AV31" s="198"/>
      <c r="AW31" s="404" t="s">
        <v>181</v>
      </c>
      <c r="AX31" s="405"/>
    </row>
    <row r="32" spans="1:50" ht="23.25" customHeight="1" x14ac:dyDescent="0.2">
      <c r="A32" s="409"/>
      <c r="B32" s="407"/>
      <c r="C32" s="407"/>
      <c r="D32" s="407"/>
      <c r="E32" s="407"/>
      <c r="F32" s="408"/>
      <c r="G32" s="570" t="s">
        <v>697</v>
      </c>
      <c r="H32" s="571"/>
      <c r="I32" s="571"/>
      <c r="J32" s="571"/>
      <c r="K32" s="571"/>
      <c r="L32" s="571"/>
      <c r="M32" s="571"/>
      <c r="N32" s="571"/>
      <c r="O32" s="572"/>
      <c r="P32" s="104" t="s">
        <v>570</v>
      </c>
      <c r="Q32" s="104"/>
      <c r="R32" s="104"/>
      <c r="S32" s="104"/>
      <c r="T32" s="104"/>
      <c r="U32" s="104"/>
      <c r="V32" s="104"/>
      <c r="W32" s="104"/>
      <c r="X32" s="105"/>
      <c r="Y32" s="480" t="s">
        <v>12</v>
      </c>
      <c r="Z32" s="538"/>
      <c r="AA32" s="539"/>
      <c r="AB32" s="470" t="s">
        <v>571</v>
      </c>
      <c r="AC32" s="470"/>
      <c r="AD32" s="470"/>
      <c r="AE32" s="216">
        <v>58</v>
      </c>
      <c r="AF32" s="217"/>
      <c r="AG32" s="217"/>
      <c r="AH32" s="217"/>
      <c r="AI32" s="216">
        <v>65</v>
      </c>
      <c r="AJ32" s="217"/>
      <c r="AK32" s="217"/>
      <c r="AL32" s="217"/>
      <c r="AM32" s="216">
        <v>69</v>
      </c>
      <c r="AN32" s="217"/>
      <c r="AO32" s="217"/>
      <c r="AP32" s="217"/>
      <c r="AQ32" s="340" t="s">
        <v>696</v>
      </c>
      <c r="AR32" s="206"/>
      <c r="AS32" s="206"/>
      <c r="AT32" s="341"/>
      <c r="AU32" s="217" t="s">
        <v>572</v>
      </c>
      <c r="AV32" s="217"/>
      <c r="AW32" s="217"/>
      <c r="AX32" s="219"/>
    </row>
    <row r="33" spans="1:50" ht="23.25"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0" t="s">
        <v>571</v>
      </c>
      <c r="AC33" s="530"/>
      <c r="AD33" s="530"/>
      <c r="AE33" s="216">
        <v>75</v>
      </c>
      <c r="AF33" s="217"/>
      <c r="AG33" s="217"/>
      <c r="AH33" s="217"/>
      <c r="AI33" s="216">
        <v>75</v>
      </c>
      <c r="AJ33" s="217"/>
      <c r="AK33" s="217"/>
      <c r="AL33" s="217"/>
      <c r="AM33" s="216">
        <v>75</v>
      </c>
      <c r="AN33" s="217"/>
      <c r="AO33" s="217"/>
      <c r="AP33" s="217"/>
      <c r="AQ33" s="340" t="s">
        <v>696</v>
      </c>
      <c r="AR33" s="206"/>
      <c r="AS33" s="206"/>
      <c r="AT33" s="341"/>
      <c r="AU33" s="217">
        <v>90</v>
      </c>
      <c r="AV33" s="217"/>
      <c r="AW33" s="217"/>
      <c r="AX33" s="219"/>
    </row>
    <row r="34" spans="1:50" ht="81"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f t="shared" ref="AE34:AM34" si="4">AE32/AE33*100</f>
        <v>77.333333333333329</v>
      </c>
      <c r="AF34" s="217"/>
      <c r="AG34" s="217"/>
      <c r="AH34" s="217"/>
      <c r="AI34" s="216">
        <f t="shared" si="4"/>
        <v>86.666666666666671</v>
      </c>
      <c r="AJ34" s="217"/>
      <c r="AK34" s="217"/>
      <c r="AL34" s="217"/>
      <c r="AM34" s="216">
        <f t="shared" si="4"/>
        <v>92</v>
      </c>
      <c r="AN34" s="217"/>
      <c r="AO34" s="217"/>
      <c r="AP34" s="217"/>
      <c r="AQ34" s="340" t="s">
        <v>696</v>
      </c>
      <c r="AR34" s="206"/>
      <c r="AS34" s="206"/>
      <c r="AT34" s="341"/>
      <c r="AU34" s="217" t="s">
        <v>572</v>
      </c>
      <c r="AV34" s="217"/>
      <c r="AW34" s="217"/>
      <c r="AX34" s="219"/>
    </row>
    <row r="35" spans="1:50" ht="23.25" customHeight="1" x14ac:dyDescent="0.2">
      <c r="A35" s="224" t="s">
        <v>384</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8" t="s">
        <v>352</v>
      </c>
      <c r="B37" s="779"/>
      <c r="C37" s="779"/>
      <c r="D37" s="779"/>
      <c r="E37" s="779"/>
      <c r="F37" s="780"/>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396</v>
      </c>
      <c r="AF37" s="243"/>
      <c r="AG37" s="243"/>
      <c r="AH37" s="244"/>
      <c r="AI37" s="242" t="s">
        <v>394</v>
      </c>
      <c r="AJ37" s="243"/>
      <c r="AK37" s="243"/>
      <c r="AL37" s="244"/>
      <c r="AM37" s="248" t="s">
        <v>423</v>
      </c>
      <c r="AN37" s="248"/>
      <c r="AO37" s="248"/>
      <c r="AP37" s="248"/>
      <c r="AQ37" s="150" t="s">
        <v>235</v>
      </c>
      <c r="AR37" s="151"/>
      <c r="AS37" s="151"/>
      <c r="AT37" s="152"/>
      <c r="AU37" s="420" t="s">
        <v>134</v>
      </c>
      <c r="AV37" s="420"/>
      <c r="AW37" s="420"/>
      <c r="AX37" s="92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t="s">
        <v>696</v>
      </c>
      <c r="AR38" s="199"/>
      <c r="AS38" s="132" t="s">
        <v>236</v>
      </c>
      <c r="AT38" s="133"/>
      <c r="AU38" s="198">
        <v>4</v>
      </c>
      <c r="AV38" s="198"/>
      <c r="AW38" s="404" t="s">
        <v>181</v>
      </c>
      <c r="AX38" s="405"/>
    </row>
    <row r="39" spans="1:50" ht="23.25" customHeight="1" x14ac:dyDescent="0.2">
      <c r="A39" s="409"/>
      <c r="B39" s="407"/>
      <c r="C39" s="407"/>
      <c r="D39" s="407"/>
      <c r="E39" s="407"/>
      <c r="F39" s="408"/>
      <c r="G39" s="570" t="s">
        <v>698</v>
      </c>
      <c r="H39" s="571"/>
      <c r="I39" s="571"/>
      <c r="J39" s="571"/>
      <c r="K39" s="571"/>
      <c r="L39" s="571"/>
      <c r="M39" s="571"/>
      <c r="N39" s="571"/>
      <c r="O39" s="572"/>
      <c r="P39" s="104" t="s">
        <v>574</v>
      </c>
      <c r="Q39" s="104"/>
      <c r="R39" s="104"/>
      <c r="S39" s="104"/>
      <c r="T39" s="104"/>
      <c r="U39" s="104"/>
      <c r="V39" s="104"/>
      <c r="W39" s="104"/>
      <c r="X39" s="105"/>
      <c r="Y39" s="480" t="s">
        <v>12</v>
      </c>
      <c r="Z39" s="538"/>
      <c r="AA39" s="539"/>
      <c r="AB39" s="470" t="s">
        <v>571</v>
      </c>
      <c r="AC39" s="470"/>
      <c r="AD39" s="470"/>
      <c r="AE39" s="216">
        <v>28</v>
      </c>
      <c r="AF39" s="217"/>
      <c r="AG39" s="217"/>
      <c r="AH39" s="217"/>
      <c r="AI39" s="216">
        <v>31</v>
      </c>
      <c r="AJ39" s="217"/>
      <c r="AK39" s="217"/>
      <c r="AL39" s="217"/>
      <c r="AM39" s="216">
        <v>33</v>
      </c>
      <c r="AN39" s="217"/>
      <c r="AO39" s="217"/>
      <c r="AP39" s="217"/>
      <c r="AQ39" s="340" t="s">
        <v>696</v>
      </c>
      <c r="AR39" s="206"/>
      <c r="AS39" s="206"/>
      <c r="AT39" s="341"/>
      <c r="AU39" s="217" t="s">
        <v>572</v>
      </c>
      <c r="AV39" s="217"/>
      <c r="AW39" s="217"/>
      <c r="AX39" s="219"/>
    </row>
    <row r="40" spans="1:50" ht="23.25"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0" t="s">
        <v>571</v>
      </c>
      <c r="AC40" s="530"/>
      <c r="AD40" s="530"/>
      <c r="AE40" s="216">
        <v>28</v>
      </c>
      <c r="AF40" s="217"/>
      <c r="AG40" s="217"/>
      <c r="AH40" s="217"/>
      <c r="AI40" s="216">
        <v>33</v>
      </c>
      <c r="AJ40" s="217"/>
      <c r="AK40" s="217"/>
      <c r="AL40" s="217"/>
      <c r="AM40" s="216">
        <v>33</v>
      </c>
      <c r="AN40" s="217"/>
      <c r="AO40" s="217"/>
      <c r="AP40" s="217"/>
      <c r="AQ40" s="340" t="s">
        <v>696</v>
      </c>
      <c r="AR40" s="206"/>
      <c r="AS40" s="206"/>
      <c r="AT40" s="341"/>
      <c r="AU40" s="217">
        <v>42</v>
      </c>
      <c r="AV40" s="217"/>
      <c r="AW40" s="217"/>
      <c r="AX40" s="219"/>
    </row>
    <row r="41" spans="1:50" ht="72"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f t="shared" ref="AE41:AI41" si="5">AE39/AE40*100</f>
        <v>100</v>
      </c>
      <c r="AF41" s="217"/>
      <c r="AG41" s="217"/>
      <c r="AH41" s="218"/>
      <c r="AI41" s="216">
        <f t="shared" si="5"/>
        <v>93.939393939393938</v>
      </c>
      <c r="AJ41" s="217"/>
      <c r="AK41" s="217"/>
      <c r="AL41" s="218"/>
      <c r="AM41" s="216">
        <f t="shared" ref="AM41" si="6">AM39/AM40*100</f>
        <v>100</v>
      </c>
      <c r="AN41" s="217"/>
      <c r="AO41" s="217"/>
      <c r="AP41" s="218"/>
      <c r="AQ41" s="340" t="s">
        <v>696</v>
      </c>
      <c r="AR41" s="206"/>
      <c r="AS41" s="206"/>
      <c r="AT41" s="341"/>
      <c r="AU41" s="217" t="s">
        <v>572</v>
      </c>
      <c r="AV41" s="217"/>
      <c r="AW41" s="217"/>
      <c r="AX41" s="219"/>
    </row>
    <row r="42" spans="1:50" ht="23.25" customHeight="1" x14ac:dyDescent="0.2">
      <c r="A42" s="224" t="s">
        <v>384</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8" t="s">
        <v>352</v>
      </c>
      <c r="B44" s="779"/>
      <c r="C44" s="779"/>
      <c r="D44" s="779"/>
      <c r="E44" s="779"/>
      <c r="F44" s="780"/>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396</v>
      </c>
      <c r="AF44" s="243"/>
      <c r="AG44" s="243"/>
      <c r="AH44" s="244"/>
      <c r="AI44" s="242" t="s">
        <v>394</v>
      </c>
      <c r="AJ44" s="243"/>
      <c r="AK44" s="243"/>
      <c r="AL44" s="244"/>
      <c r="AM44" s="248" t="s">
        <v>423</v>
      </c>
      <c r="AN44" s="248"/>
      <c r="AO44" s="248"/>
      <c r="AP44" s="248"/>
      <c r="AQ44" s="150" t="s">
        <v>235</v>
      </c>
      <c r="AR44" s="151"/>
      <c r="AS44" s="151"/>
      <c r="AT44" s="152"/>
      <c r="AU44" s="420" t="s">
        <v>134</v>
      </c>
      <c r="AV44" s="420"/>
      <c r="AW44" s="420"/>
      <c r="AX44" s="92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v>3</v>
      </c>
      <c r="AR45" s="199"/>
      <c r="AS45" s="132" t="s">
        <v>236</v>
      </c>
      <c r="AT45" s="133"/>
      <c r="AU45" s="198">
        <v>12</v>
      </c>
      <c r="AV45" s="198"/>
      <c r="AW45" s="404" t="s">
        <v>181</v>
      </c>
      <c r="AX45" s="405"/>
    </row>
    <row r="46" spans="1:50" ht="23.25" customHeight="1" x14ac:dyDescent="0.2">
      <c r="A46" s="409"/>
      <c r="B46" s="407"/>
      <c r="C46" s="407"/>
      <c r="D46" s="407"/>
      <c r="E46" s="407"/>
      <c r="F46" s="408"/>
      <c r="G46" s="570" t="s">
        <v>575</v>
      </c>
      <c r="H46" s="571"/>
      <c r="I46" s="571"/>
      <c r="J46" s="571"/>
      <c r="K46" s="571"/>
      <c r="L46" s="571"/>
      <c r="M46" s="571"/>
      <c r="N46" s="571"/>
      <c r="O46" s="572"/>
      <c r="P46" s="104" t="s">
        <v>576</v>
      </c>
      <c r="Q46" s="104"/>
      <c r="R46" s="104"/>
      <c r="S46" s="104"/>
      <c r="T46" s="104"/>
      <c r="U46" s="104"/>
      <c r="V46" s="104"/>
      <c r="W46" s="104"/>
      <c r="X46" s="105"/>
      <c r="Y46" s="480" t="s">
        <v>12</v>
      </c>
      <c r="Z46" s="538"/>
      <c r="AA46" s="539"/>
      <c r="AB46" s="470" t="s">
        <v>14</v>
      </c>
      <c r="AC46" s="470"/>
      <c r="AD46" s="470"/>
      <c r="AE46" s="216">
        <v>26.6</v>
      </c>
      <c r="AF46" s="217"/>
      <c r="AG46" s="217"/>
      <c r="AH46" s="217"/>
      <c r="AI46" s="216">
        <v>29.4</v>
      </c>
      <c r="AJ46" s="217"/>
      <c r="AK46" s="217"/>
      <c r="AL46" s="217"/>
      <c r="AM46" s="216">
        <v>34.700000000000003</v>
      </c>
      <c r="AN46" s="217"/>
      <c r="AO46" s="217"/>
      <c r="AP46" s="217"/>
      <c r="AQ46" s="340" t="s">
        <v>572</v>
      </c>
      <c r="AR46" s="206"/>
      <c r="AS46" s="206"/>
      <c r="AT46" s="341"/>
      <c r="AU46" s="217" t="s">
        <v>572</v>
      </c>
      <c r="AV46" s="217"/>
      <c r="AW46" s="217"/>
      <c r="AX46" s="219"/>
    </row>
    <row r="47" spans="1:50" ht="23.25"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0" t="s">
        <v>14</v>
      </c>
      <c r="AC47" s="530"/>
      <c r="AD47" s="530"/>
      <c r="AE47" s="216">
        <v>40</v>
      </c>
      <c r="AF47" s="217"/>
      <c r="AG47" s="217"/>
      <c r="AH47" s="217"/>
      <c r="AI47" s="216">
        <v>40</v>
      </c>
      <c r="AJ47" s="217"/>
      <c r="AK47" s="217"/>
      <c r="AL47" s="217"/>
      <c r="AM47" s="216">
        <v>40</v>
      </c>
      <c r="AN47" s="217"/>
      <c r="AO47" s="217"/>
      <c r="AP47" s="217"/>
      <c r="AQ47" s="340">
        <v>40</v>
      </c>
      <c r="AR47" s="206"/>
      <c r="AS47" s="206"/>
      <c r="AT47" s="341"/>
      <c r="AU47" s="217">
        <v>40</v>
      </c>
      <c r="AV47" s="217"/>
      <c r="AW47" s="217"/>
      <c r="AX47" s="219"/>
    </row>
    <row r="48" spans="1:50" ht="23.25"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v>66.5</v>
      </c>
      <c r="AF48" s="217"/>
      <c r="AG48" s="217"/>
      <c r="AH48" s="217"/>
      <c r="AI48" s="216">
        <v>73.5</v>
      </c>
      <c r="AJ48" s="217"/>
      <c r="AK48" s="217"/>
      <c r="AL48" s="217"/>
      <c r="AM48" s="216">
        <v>86.8</v>
      </c>
      <c r="AN48" s="217"/>
      <c r="AO48" s="217"/>
      <c r="AP48" s="217"/>
      <c r="AQ48" s="340" t="s">
        <v>572</v>
      </c>
      <c r="AR48" s="206"/>
      <c r="AS48" s="206"/>
      <c r="AT48" s="341"/>
      <c r="AU48" s="217" t="s">
        <v>572</v>
      </c>
      <c r="AV48" s="217"/>
      <c r="AW48" s="217"/>
      <c r="AX48" s="219"/>
    </row>
    <row r="49" spans="1:50" ht="23.25" customHeight="1" x14ac:dyDescent="0.2">
      <c r="A49" s="224" t="s">
        <v>384</v>
      </c>
      <c r="B49" s="225"/>
      <c r="C49" s="225"/>
      <c r="D49" s="225"/>
      <c r="E49" s="225"/>
      <c r="F49" s="226"/>
      <c r="G49" s="230" t="s">
        <v>625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6" t="s">
        <v>352</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396</v>
      </c>
      <c r="AF51" s="243"/>
      <c r="AG51" s="243"/>
      <c r="AH51" s="244"/>
      <c r="AI51" s="242" t="s">
        <v>394</v>
      </c>
      <c r="AJ51" s="243"/>
      <c r="AK51" s="243"/>
      <c r="AL51" s="244"/>
      <c r="AM51" s="248" t="s">
        <v>423</v>
      </c>
      <c r="AN51" s="248"/>
      <c r="AO51" s="248"/>
      <c r="AP51" s="248"/>
      <c r="AQ51" s="150" t="s">
        <v>235</v>
      </c>
      <c r="AR51" s="151"/>
      <c r="AS51" s="151"/>
      <c r="AT51" s="152"/>
      <c r="AU51" s="935" t="s">
        <v>134</v>
      </c>
      <c r="AV51" s="935"/>
      <c r="AW51" s="935"/>
      <c r="AX51" s="936"/>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38"/>
      <c r="AA53" s="539"/>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0"/>
      <c r="AC54" s="530"/>
      <c r="AD54" s="5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6" t="s">
        <v>352</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396</v>
      </c>
      <c r="AF58" s="243"/>
      <c r="AG58" s="243"/>
      <c r="AH58" s="244"/>
      <c r="AI58" s="242" t="s">
        <v>394</v>
      </c>
      <c r="AJ58" s="243"/>
      <c r="AK58" s="243"/>
      <c r="AL58" s="244"/>
      <c r="AM58" s="248" t="s">
        <v>423</v>
      </c>
      <c r="AN58" s="248"/>
      <c r="AO58" s="248"/>
      <c r="AP58" s="248"/>
      <c r="AQ58" s="150" t="s">
        <v>235</v>
      </c>
      <c r="AR58" s="151"/>
      <c r="AS58" s="151"/>
      <c r="AT58" s="152"/>
      <c r="AU58" s="935" t="s">
        <v>134</v>
      </c>
      <c r="AV58" s="935"/>
      <c r="AW58" s="935"/>
      <c r="AX58" s="936"/>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38"/>
      <c r="AA60" s="539"/>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0"/>
      <c r="AC61" s="530"/>
      <c r="AD61" s="5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9" t="s">
        <v>353</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348</v>
      </c>
      <c r="X65" s="495"/>
      <c r="Y65" s="498"/>
      <c r="Z65" s="498"/>
      <c r="AA65" s="499"/>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2" t="s">
        <v>358</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3" t="s">
        <v>353</v>
      </c>
      <c r="B73" s="514"/>
      <c r="C73" s="514"/>
      <c r="D73" s="514"/>
      <c r="E73" s="514"/>
      <c r="F73" s="515"/>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6"/>
      <c r="B74" s="517"/>
      <c r="C74" s="517"/>
      <c r="D74" s="517"/>
      <c r="E74" s="517"/>
      <c r="F74" s="518"/>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6"/>
      <c r="B75" s="517"/>
      <c r="C75" s="517"/>
      <c r="D75" s="517"/>
      <c r="E75" s="517"/>
      <c r="F75" s="518"/>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6"/>
      <c r="B76" s="517"/>
      <c r="C76" s="517"/>
      <c r="D76" s="517"/>
      <c r="E76" s="517"/>
      <c r="F76" s="518"/>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6"/>
      <c r="B77" s="517"/>
      <c r="C77" s="517"/>
      <c r="D77" s="517"/>
      <c r="E77" s="517"/>
      <c r="F77" s="518"/>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593"/>
      <c r="I78" s="594"/>
      <c r="J78" s="594"/>
      <c r="K78" s="594"/>
      <c r="L78" s="594"/>
      <c r="M78" s="594"/>
      <c r="N78" s="594"/>
      <c r="O78" s="595"/>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347</v>
      </c>
      <c r="AP79" s="277"/>
      <c r="AQ79" s="277"/>
      <c r="AR79" s="80" t="s">
        <v>345</v>
      </c>
      <c r="AS79" s="276"/>
      <c r="AT79" s="277"/>
      <c r="AU79" s="277"/>
      <c r="AV79" s="277"/>
      <c r="AW79" s="277"/>
      <c r="AX79" s="990"/>
    </row>
    <row r="80" spans="1:50" ht="18.75" hidden="1" customHeight="1" x14ac:dyDescent="0.2">
      <c r="A80" s="877" t="s">
        <v>147</v>
      </c>
      <c r="B80" s="531" t="s">
        <v>344</v>
      </c>
      <c r="C80" s="532"/>
      <c r="D80" s="532"/>
      <c r="E80" s="532"/>
      <c r="F80" s="533"/>
      <c r="G80" s="442" t="s">
        <v>139</v>
      </c>
      <c r="H80" s="442"/>
      <c r="I80" s="442"/>
      <c r="J80" s="442"/>
      <c r="K80" s="442"/>
      <c r="L80" s="442"/>
      <c r="M80" s="442"/>
      <c r="N80" s="442"/>
      <c r="O80" s="442"/>
      <c r="P80" s="442"/>
      <c r="Q80" s="442"/>
      <c r="R80" s="442"/>
      <c r="S80" s="442"/>
      <c r="T80" s="442"/>
      <c r="U80" s="442"/>
      <c r="V80" s="442"/>
      <c r="W80" s="442"/>
      <c r="X80" s="442"/>
      <c r="Y80" s="442"/>
      <c r="Z80" s="442"/>
      <c r="AA80" s="520"/>
      <c r="AB80" s="441" t="s">
        <v>435</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78"/>
      <c r="B81" s="534"/>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78"/>
      <c r="B82" s="534"/>
      <c r="C82" s="437"/>
      <c r="D82" s="437"/>
      <c r="E82" s="437"/>
      <c r="F82" s="438"/>
      <c r="G82" s="684"/>
      <c r="H82" s="684"/>
      <c r="I82" s="684"/>
      <c r="J82" s="684"/>
      <c r="K82" s="684"/>
      <c r="L82" s="684"/>
      <c r="M82" s="684"/>
      <c r="N82" s="684"/>
      <c r="O82" s="684"/>
      <c r="P82" s="684"/>
      <c r="Q82" s="684"/>
      <c r="R82" s="684"/>
      <c r="S82" s="684"/>
      <c r="T82" s="684"/>
      <c r="U82" s="684"/>
      <c r="V82" s="684"/>
      <c r="W82" s="684"/>
      <c r="X82" s="684"/>
      <c r="Y82" s="684"/>
      <c r="Z82" s="684"/>
      <c r="AA82" s="685"/>
      <c r="AB82" s="897"/>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row>
    <row r="83" spans="1:60" ht="22.5" hidden="1" customHeight="1" x14ac:dyDescent="0.2">
      <c r="A83" s="878"/>
      <c r="B83" s="534"/>
      <c r="C83" s="437"/>
      <c r="D83" s="437"/>
      <c r="E83" s="437"/>
      <c r="F83" s="438"/>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row>
    <row r="84" spans="1:60" ht="19.5" hidden="1" customHeight="1" x14ac:dyDescent="0.2">
      <c r="A84" s="878"/>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2"/>
    </row>
    <row r="85" spans="1:60" ht="18.75" hidden="1" customHeight="1" x14ac:dyDescent="0.2">
      <c r="A85" s="878"/>
      <c r="B85" s="437" t="s">
        <v>145</v>
      </c>
      <c r="C85" s="437"/>
      <c r="D85" s="437"/>
      <c r="E85" s="437"/>
      <c r="F85" s="438"/>
      <c r="G85" s="519" t="s">
        <v>61</v>
      </c>
      <c r="H85" s="442"/>
      <c r="I85" s="442"/>
      <c r="J85" s="442"/>
      <c r="K85" s="442"/>
      <c r="L85" s="442"/>
      <c r="M85" s="442"/>
      <c r="N85" s="442"/>
      <c r="O85" s="520"/>
      <c r="P85" s="441" t="s">
        <v>63</v>
      </c>
      <c r="Q85" s="442"/>
      <c r="R85" s="442"/>
      <c r="S85" s="442"/>
      <c r="T85" s="442"/>
      <c r="U85" s="442"/>
      <c r="V85" s="442"/>
      <c r="W85" s="442"/>
      <c r="X85" s="520"/>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0" t="s">
        <v>134</v>
      </c>
      <c r="AV85" s="540"/>
      <c r="AW85" s="540"/>
      <c r="AX85" s="541"/>
      <c r="AY85" s="10"/>
      <c r="AZ85" s="10"/>
      <c r="BA85" s="10"/>
      <c r="BB85" s="10"/>
      <c r="BC85" s="10"/>
    </row>
    <row r="86" spans="1:60" ht="18.75" hidden="1" customHeight="1" x14ac:dyDescent="0.2">
      <c r="A86" s="87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2">
      <c r="A87" s="878"/>
      <c r="B87" s="437"/>
      <c r="C87" s="437"/>
      <c r="D87" s="437"/>
      <c r="E87" s="437"/>
      <c r="F87" s="438"/>
      <c r="G87" s="103"/>
      <c r="H87" s="104"/>
      <c r="I87" s="104"/>
      <c r="J87" s="104"/>
      <c r="K87" s="104"/>
      <c r="L87" s="104"/>
      <c r="M87" s="104"/>
      <c r="N87" s="104"/>
      <c r="O87" s="105"/>
      <c r="P87" s="104"/>
      <c r="Q87" s="521"/>
      <c r="R87" s="521"/>
      <c r="S87" s="521"/>
      <c r="T87" s="521"/>
      <c r="U87" s="521"/>
      <c r="V87" s="521"/>
      <c r="W87" s="521"/>
      <c r="X87" s="522"/>
      <c r="Y87" s="567" t="s">
        <v>62</v>
      </c>
      <c r="Z87" s="568"/>
      <c r="AA87" s="569"/>
      <c r="AB87" s="470"/>
      <c r="AC87" s="470"/>
      <c r="AD87" s="470"/>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8"/>
      <c r="B88" s="437"/>
      <c r="C88" s="437"/>
      <c r="D88" s="437"/>
      <c r="E88" s="437"/>
      <c r="F88" s="438"/>
      <c r="G88" s="106"/>
      <c r="H88" s="107"/>
      <c r="I88" s="107"/>
      <c r="J88" s="107"/>
      <c r="K88" s="107"/>
      <c r="L88" s="107"/>
      <c r="M88" s="107"/>
      <c r="N88" s="107"/>
      <c r="O88" s="108"/>
      <c r="P88" s="523"/>
      <c r="Q88" s="523"/>
      <c r="R88" s="523"/>
      <c r="S88" s="523"/>
      <c r="T88" s="523"/>
      <c r="U88" s="523"/>
      <c r="V88" s="523"/>
      <c r="W88" s="523"/>
      <c r="X88" s="524"/>
      <c r="Y88" s="467" t="s">
        <v>54</v>
      </c>
      <c r="Z88" s="468"/>
      <c r="AA88" s="469"/>
      <c r="AB88" s="530"/>
      <c r="AC88" s="530"/>
      <c r="AD88" s="53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8"/>
      <c r="B89" s="536"/>
      <c r="C89" s="536"/>
      <c r="D89" s="536"/>
      <c r="E89" s="536"/>
      <c r="F89" s="537"/>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8"/>
      <c r="B90" s="437" t="s">
        <v>145</v>
      </c>
      <c r="C90" s="437"/>
      <c r="D90" s="437"/>
      <c r="E90" s="437"/>
      <c r="F90" s="438"/>
      <c r="G90" s="519" t="s">
        <v>61</v>
      </c>
      <c r="H90" s="442"/>
      <c r="I90" s="442"/>
      <c r="J90" s="442"/>
      <c r="K90" s="442"/>
      <c r="L90" s="442"/>
      <c r="M90" s="442"/>
      <c r="N90" s="442"/>
      <c r="O90" s="520"/>
      <c r="P90" s="441" t="s">
        <v>63</v>
      </c>
      <c r="Q90" s="442"/>
      <c r="R90" s="442"/>
      <c r="S90" s="442"/>
      <c r="T90" s="442"/>
      <c r="U90" s="442"/>
      <c r="V90" s="442"/>
      <c r="W90" s="442"/>
      <c r="X90" s="520"/>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0" t="s">
        <v>134</v>
      </c>
      <c r="AV90" s="540"/>
      <c r="AW90" s="540"/>
      <c r="AX90" s="541"/>
    </row>
    <row r="91" spans="1:60" hidden="1" x14ac:dyDescent="0.2">
      <c r="A91" s="87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2">
      <c r="A92" s="878"/>
      <c r="B92" s="437"/>
      <c r="C92" s="437"/>
      <c r="D92" s="437"/>
      <c r="E92" s="437"/>
      <c r="F92" s="438"/>
      <c r="G92" s="103"/>
      <c r="H92" s="104"/>
      <c r="I92" s="104"/>
      <c r="J92" s="104"/>
      <c r="K92" s="104"/>
      <c r="L92" s="104"/>
      <c r="M92" s="104"/>
      <c r="N92" s="104"/>
      <c r="O92" s="105"/>
      <c r="P92" s="104"/>
      <c r="Q92" s="521"/>
      <c r="R92" s="521"/>
      <c r="S92" s="521"/>
      <c r="T92" s="521"/>
      <c r="U92" s="521"/>
      <c r="V92" s="521"/>
      <c r="W92" s="521"/>
      <c r="X92" s="522"/>
      <c r="Y92" s="567" t="s">
        <v>62</v>
      </c>
      <c r="Z92" s="568"/>
      <c r="AA92" s="569"/>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8"/>
      <c r="B93" s="437"/>
      <c r="C93" s="437"/>
      <c r="D93" s="437"/>
      <c r="E93" s="437"/>
      <c r="F93" s="438"/>
      <c r="G93" s="106"/>
      <c r="H93" s="107"/>
      <c r="I93" s="107"/>
      <c r="J93" s="107"/>
      <c r="K93" s="107"/>
      <c r="L93" s="107"/>
      <c r="M93" s="107"/>
      <c r="N93" s="107"/>
      <c r="O93" s="108"/>
      <c r="P93" s="523"/>
      <c r="Q93" s="523"/>
      <c r="R93" s="523"/>
      <c r="S93" s="523"/>
      <c r="T93" s="523"/>
      <c r="U93" s="523"/>
      <c r="V93" s="523"/>
      <c r="W93" s="523"/>
      <c r="X93" s="524"/>
      <c r="Y93" s="467" t="s">
        <v>54</v>
      </c>
      <c r="Z93" s="468"/>
      <c r="AA93" s="469"/>
      <c r="AB93" s="530"/>
      <c r="AC93" s="530"/>
      <c r="AD93" s="53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8"/>
      <c r="B94" s="536"/>
      <c r="C94" s="536"/>
      <c r="D94" s="536"/>
      <c r="E94" s="536"/>
      <c r="F94" s="537"/>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8"/>
      <c r="B95" s="437" t="s">
        <v>145</v>
      </c>
      <c r="C95" s="437"/>
      <c r="D95" s="437"/>
      <c r="E95" s="437"/>
      <c r="F95" s="438"/>
      <c r="G95" s="519" t="s">
        <v>61</v>
      </c>
      <c r="H95" s="442"/>
      <c r="I95" s="442"/>
      <c r="J95" s="442"/>
      <c r="K95" s="442"/>
      <c r="L95" s="442"/>
      <c r="M95" s="442"/>
      <c r="N95" s="442"/>
      <c r="O95" s="520"/>
      <c r="P95" s="441" t="s">
        <v>63</v>
      </c>
      <c r="Q95" s="442"/>
      <c r="R95" s="442"/>
      <c r="S95" s="442"/>
      <c r="T95" s="442"/>
      <c r="U95" s="442"/>
      <c r="V95" s="442"/>
      <c r="W95" s="442"/>
      <c r="X95" s="520"/>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idden="1" x14ac:dyDescent="0.2">
      <c r="A96" s="87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2">
      <c r="A97" s="878"/>
      <c r="B97" s="437"/>
      <c r="C97" s="437"/>
      <c r="D97" s="437"/>
      <c r="E97" s="437"/>
      <c r="F97" s="438"/>
      <c r="G97" s="103"/>
      <c r="H97" s="104"/>
      <c r="I97" s="104"/>
      <c r="J97" s="104"/>
      <c r="K97" s="104"/>
      <c r="L97" s="104"/>
      <c r="M97" s="104"/>
      <c r="N97" s="104"/>
      <c r="O97" s="105"/>
      <c r="P97" s="104"/>
      <c r="Q97" s="521"/>
      <c r="R97" s="521"/>
      <c r="S97" s="521"/>
      <c r="T97" s="521"/>
      <c r="U97" s="521"/>
      <c r="V97" s="521"/>
      <c r="W97" s="521"/>
      <c r="X97" s="522"/>
      <c r="Y97" s="567" t="s">
        <v>62</v>
      </c>
      <c r="Z97" s="568"/>
      <c r="AA97" s="569"/>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8"/>
      <c r="B98" s="437"/>
      <c r="C98" s="437"/>
      <c r="D98" s="437"/>
      <c r="E98" s="437"/>
      <c r="F98" s="438"/>
      <c r="G98" s="106"/>
      <c r="H98" s="107"/>
      <c r="I98" s="107"/>
      <c r="J98" s="107"/>
      <c r="K98" s="107"/>
      <c r="L98" s="107"/>
      <c r="M98" s="107"/>
      <c r="N98" s="107"/>
      <c r="O98" s="108"/>
      <c r="P98" s="523"/>
      <c r="Q98" s="523"/>
      <c r="R98" s="523"/>
      <c r="S98" s="523"/>
      <c r="T98" s="523"/>
      <c r="U98" s="523"/>
      <c r="V98" s="523"/>
      <c r="W98" s="523"/>
      <c r="X98" s="524"/>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9"/>
      <c r="B99" s="439"/>
      <c r="C99" s="439"/>
      <c r="D99" s="439"/>
      <c r="E99" s="439"/>
      <c r="F99" s="440"/>
      <c r="G99" s="586"/>
      <c r="H99" s="214"/>
      <c r="I99" s="214"/>
      <c r="J99" s="214"/>
      <c r="K99" s="214"/>
      <c r="L99" s="214"/>
      <c r="M99" s="214"/>
      <c r="N99" s="214"/>
      <c r="O99" s="587"/>
      <c r="P99" s="525"/>
      <c r="Q99" s="525"/>
      <c r="R99" s="525"/>
      <c r="S99" s="525"/>
      <c r="T99" s="525"/>
      <c r="U99" s="525"/>
      <c r="V99" s="525"/>
      <c r="W99" s="525"/>
      <c r="X99" s="526"/>
      <c r="Y99" s="908" t="s">
        <v>13</v>
      </c>
      <c r="Z99" s="909"/>
      <c r="AA99" s="910"/>
      <c r="AB99" s="905" t="s">
        <v>14</v>
      </c>
      <c r="AC99" s="906"/>
      <c r="AD99" s="90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7.75" customHeight="1" x14ac:dyDescent="0.2">
      <c r="A100" s="508" t="s">
        <v>354</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7"/>
      <c r="Z100" s="868"/>
      <c r="AA100" s="869"/>
      <c r="AB100" s="488" t="s">
        <v>11</v>
      </c>
      <c r="AC100" s="488"/>
      <c r="AD100" s="488"/>
      <c r="AE100" s="546" t="s">
        <v>396</v>
      </c>
      <c r="AF100" s="547"/>
      <c r="AG100" s="547"/>
      <c r="AH100" s="548"/>
      <c r="AI100" s="546" t="s">
        <v>416</v>
      </c>
      <c r="AJ100" s="547"/>
      <c r="AK100" s="547"/>
      <c r="AL100" s="548"/>
      <c r="AM100" s="546" t="s">
        <v>423</v>
      </c>
      <c r="AN100" s="547"/>
      <c r="AO100" s="547"/>
      <c r="AP100" s="548"/>
      <c r="AQ100" s="318" t="s">
        <v>436</v>
      </c>
      <c r="AR100" s="319"/>
      <c r="AS100" s="319"/>
      <c r="AT100" s="320"/>
      <c r="AU100" s="318" t="s">
        <v>437</v>
      </c>
      <c r="AV100" s="319"/>
      <c r="AW100" s="319"/>
      <c r="AX100" s="321"/>
    </row>
    <row r="101" spans="1:60" ht="23.25" customHeight="1" x14ac:dyDescent="0.2">
      <c r="A101" s="431"/>
      <c r="B101" s="432"/>
      <c r="C101" s="432"/>
      <c r="D101" s="432"/>
      <c r="E101" s="432"/>
      <c r="F101" s="433"/>
      <c r="G101" s="104" t="s">
        <v>628</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70" t="s">
        <v>571</v>
      </c>
      <c r="AC101" s="470"/>
      <c r="AD101" s="470"/>
      <c r="AE101" s="216">
        <v>17</v>
      </c>
      <c r="AF101" s="217"/>
      <c r="AG101" s="217"/>
      <c r="AH101" s="218"/>
      <c r="AI101" s="216">
        <v>18</v>
      </c>
      <c r="AJ101" s="217"/>
      <c r="AK101" s="217"/>
      <c r="AL101" s="218"/>
      <c r="AM101" s="216">
        <v>23</v>
      </c>
      <c r="AN101" s="217"/>
      <c r="AO101" s="217"/>
      <c r="AP101" s="218"/>
      <c r="AQ101" s="216" t="s">
        <v>572</v>
      </c>
      <c r="AR101" s="217"/>
      <c r="AS101" s="217"/>
      <c r="AT101" s="218"/>
      <c r="AU101" s="216" t="s">
        <v>572</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571</v>
      </c>
      <c r="AC102" s="470"/>
      <c r="AD102" s="470"/>
      <c r="AE102" s="427">
        <v>17</v>
      </c>
      <c r="AF102" s="427"/>
      <c r="AG102" s="427"/>
      <c r="AH102" s="427"/>
      <c r="AI102" s="427">
        <v>19</v>
      </c>
      <c r="AJ102" s="427"/>
      <c r="AK102" s="427"/>
      <c r="AL102" s="427"/>
      <c r="AM102" s="427">
        <v>21</v>
      </c>
      <c r="AN102" s="427"/>
      <c r="AO102" s="427"/>
      <c r="AP102" s="427"/>
      <c r="AQ102" s="271">
        <v>25</v>
      </c>
      <c r="AR102" s="272"/>
      <c r="AS102" s="272"/>
      <c r="AT102" s="317"/>
      <c r="AU102" s="271">
        <v>27</v>
      </c>
      <c r="AV102" s="272"/>
      <c r="AW102" s="272"/>
      <c r="AX102" s="317"/>
    </row>
    <row r="103" spans="1:60" ht="31.5" customHeight="1" x14ac:dyDescent="0.2">
      <c r="A103" s="428" t="s">
        <v>354</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396</v>
      </c>
      <c r="AF103" s="425"/>
      <c r="AG103" s="425"/>
      <c r="AH103" s="426"/>
      <c r="AI103" s="424" t="s">
        <v>394</v>
      </c>
      <c r="AJ103" s="425"/>
      <c r="AK103" s="425"/>
      <c r="AL103" s="426"/>
      <c r="AM103" s="424" t="s">
        <v>423</v>
      </c>
      <c r="AN103" s="425"/>
      <c r="AO103" s="425"/>
      <c r="AP103" s="426"/>
      <c r="AQ103" s="282" t="s">
        <v>436</v>
      </c>
      <c r="AR103" s="283"/>
      <c r="AS103" s="283"/>
      <c r="AT103" s="322"/>
      <c r="AU103" s="282" t="s">
        <v>437</v>
      </c>
      <c r="AV103" s="283"/>
      <c r="AW103" s="283"/>
      <c r="AX103" s="284"/>
    </row>
    <row r="104" spans="1:60" ht="23.25" customHeight="1" x14ac:dyDescent="0.2">
      <c r="A104" s="431"/>
      <c r="B104" s="432"/>
      <c r="C104" s="432"/>
      <c r="D104" s="432"/>
      <c r="E104" s="432"/>
      <c r="F104" s="433"/>
      <c r="G104" s="104" t="s">
        <v>629</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2" t="s">
        <v>571</v>
      </c>
      <c r="AC104" s="553"/>
      <c r="AD104" s="554"/>
      <c r="AE104" s="216">
        <v>89</v>
      </c>
      <c r="AF104" s="217"/>
      <c r="AG104" s="217"/>
      <c r="AH104" s="218"/>
      <c r="AI104" s="216">
        <v>103</v>
      </c>
      <c r="AJ104" s="217"/>
      <c r="AK104" s="217"/>
      <c r="AL104" s="218"/>
      <c r="AM104" s="216">
        <v>112</v>
      </c>
      <c r="AN104" s="217"/>
      <c r="AO104" s="217"/>
      <c r="AP104" s="218"/>
      <c r="AQ104" s="216" t="s">
        <v>578</v>
      </c>
      <c r="AR104" s="217"/>
      <c r="AS104" s="217"/>
      <c r="AT104" s="218"/>
      <c r="AU104" s="216" t="s">
        <v>577</v>
      </c>
      <c r="AV104" s="217"/>
      <c r="AW104" s="217"/>
      <c r="AX104" s="218"/>
    </row>
    <row r="105" spans="1:60" ht="23.25"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5"/>
      <c r="AA105" s="556"/>
      <c r="AB105" s="477" t="s">
        <v>571</v>
      </c>
      <c r="AC105" s="478"/>
      <c r="AD105" s="479"/>
      <c r="AE105" s="427">
        <v>30</v>
      </c>
      <c r="AF105" s="427"/>
      <c r="AG105" s="427"/>
      <c r="AH105" s="427"/>
      <c r="AI105" s="427">
        <v>70</v>
      </c>
      <c r="AJ105" s="427"/>
      <c r="AK105" s="427"/>
      <c r="AL105" s="427"/>
      <c r="AM105" s="427">
        <v>110</v>
      </c>
      <c r="AN105" s="427"/>
      <c r="AO105" s="427"/>
      <c r="AP105" s="427"/>
      <c r="AQ105" s="216">
        <v>120</v>
      </c>
      <c r="AR105" s="217"/>
      <c r="AS105" s="217"/>
      <c r="AT105" s="218"/>
      <c r="AU105" s="271">
        <v>130</v>
      </c>
      <c r="AV105" s="272"/>
      <c r="AW105" s="272"/>
      <c r="AX105" s="317"/>
    </row>
    <row r="106" spans="1:60" ht="5.25" hidden="1" customHeight="1" x14ac:dyDescent="0.2">
      <c r="A106" s="428" t="s">
        <v>354</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396</v>
      </c>
      <c r="AF106" s="425"/>
      <c r="AG106" s="425"/>
      <c r="AH106" s="426"/>
      <c r="AI106" s="424" t="s">
        <v>394</v>
      </c>
      <c r="AJ106" s="425"/>
      <c r="AK106" s="425"/>
      <c r="AL106" s="426"/>
      <c r="AM106" s="424" t="s">
        <v>423</v>
      </c>
      <c r="AN106" s="425"/>
      <c r="AO106" s="425"/>
      <c r="AP106" s="426"/>
      <c r="AQ106" s="282" t="s">
        <v>436</v>
      </c>
      <c r="AR106" s="283"/>
      <c r="AS106" s="283"/>
      <c r="AT106" s="322"/>
      <c r="AU106" s="282" t="s">
        <v>437</v>
      </c>
      <c r="AV106" s="283"/>
      <c r="AW106" s="283"/>
      <c r="AX106" s="284"/>
    </row>
    <row r="107" spans="1:60" ht="5.25" hidden="1" customHeight="1" x14ac:dyDescent="0.2">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2"/>
      <c r="AC107" s="553"/>
      <c r="AD107" s="554"/>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5.25" hidden="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5"/>
      <c r="AA108" s="556"/>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5.25" hidden="1" customHeight="1" x14ac:dyDescent="0.2">
      <c r="A109" s="428" t="s">
        <v>354</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396</v>
      </c>
      <c r="AF109" s="425"/>
      <c r="AG109" s="425"/>
      <c r="AH109" s="426"/>
      <c r="AI109" s="424" t="s">
        <v>394</v>
      </c>
      <c r="AJ109" s="425"/>
      <c r="AK109" s="425"/>
      <c r="AL109" s="426"/>
      <c r="AM109" s="424" t="s">
        <v>423</v>
      </c>
      <c r="AN109" s="425"/>
      <c r="AO109" s="425"/>
      <c r="AP109" s="426"/>
      <c r="AQ109" s="282" t="s">
        <v>436</v>
      </c>
      <c r="AR109" s="283"/>
      <c r="AS109" s="283"/>
      <c r="AT109" s="322"/>
      <c r="AU109" s="282" t="s">
        <v>437</v>
      </c>
      <c r="AV109" s="283"/>
      <c r="AW109" s="283"/>
      <c r="AX109" s="284"/>
    </row>
    <row r="110" spans="1:60" ht="5.2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2"/>
      <c r="AC110" s="553"/>
      <c r="AD110" s="554"/>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5.2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5"/>
      <c r="AA111" s="556"/>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5.25" hidden="1" customHeight="1" x14ac:dyDescent="0.2">
      <c r="A112" s="428" t="s">
        <v>354</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396</v>
      </c>
      <c r="AF112" s="425"/>
      <c r="AG112" s="425"/>
      <c r="AH112" s="426"/>
      <c r="AI112" s="424" t="s">
        <v>394</v>
      </c>
      <c r="AJ112" s="425"/>
      <c r="AK112" s="425"/>
      <c r="AL112" s="426"/>
      <c r="AM112" s="424" t="s">
        <v>423</v>
      </c>
      <c r="AN112" s="425"/>
      <c r="AO112" s="425"/>
      <c r="AP112" s="426"/>
      <c r="AQ112" s="282" t="s">
        <v>436</v>
      </c>
      <c r="AR112" s="283"/>
      <c r="AS112" s="283"/>
      <c r="AT112" s="322"/>
      <c r="AU112" s="282" t="s">
        <v>437</v>
      </c>
      <c r="AV112" s="283"/>
      <c r="AW112" s="283"/>
      <c r="AX112" s="284"/>
    </row>
    <row r="113" spans="1:50" ht="5.2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2"/>
      <c r="AC113" s="553"/>
      <c r="AD113" s="554"/>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5.2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5"/>
      <c r="AA114" s="556"/>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396</v>
      </c>
      <c r="AF115" s="425"/>
      <c r="AG115" s="425"/>
      <c r="AH115" s="426"/>
      <c r="AI115" s="424" t="s">
        <v>394</v>
      </c>
      <c r="AJ115" s="425"/>
      <c r="AK115" s="425"/>
      <c r="AL115" s="426"/>
      <c r="AM115" s="424" t="s">
        <v>423</v>
      </c>
      <c r="AN115" s="425"/>
      <c r="AO115" s="425"/>
      <c r="AP115" s="426"/>
      <c r="AQ115" s="597" t="s">
        <v>438</v>
      </c>
      <c r="AR115" s="598"/>
      <c r="AS115" s="598"/>
      <c r="AT115" s="598"/>
      <c r="AU115" s="598"/>
      <c r="AV115" s="598"/>
      <c r="AW115" s="598"/>
      <c r="AX115" s="599"/>
    </row>
    <row r="116" spans="1:50" ht="23.25" customHeight="1" x14ac:dyDescent="0.2">
      <c r="A116" s="448"/>
      <c r="B116" s="449"/>
      <c r="C116" s="449"/>
      <c r="D116" s="449"/>
      <c r="E116" s="449"/>
      <c r="F116" s="450"/>
      <c r="G116" s="399" t="s">
        <v>692</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579</v>
      </c>
      <c r="AC116" s="472"/>
      <c r="AD116" s="473"/>
      <c r="AE116" s="427">
        <v>80880</v>
      </c>
      <c r="AF116" s="427"/>
      <c r="AG116" s="427"/>
      <c r="AH116" s="427"/>
      <c r="AI116" s="427">
        <v>53896</v>
      </c>
      <c r="AJ116" s="427"/>
      <c r="AK116" s="427"/>
      <c r="AL116" s="427"/>
      <c r="AM116" s="427">
        <v>52925</v>
      </c>
      <c r="AN116" s="427"/>
      <c r="AO116" s="427"/>
      <c r="AP116" s="427"/>
      <c r="AQ116" s="216">
        <v>66702</v>
      </c>
      <c r="AR116" s="217"/>
      <c r="AS116" s="217"/>
      <c r="AT116" s="217"/>
      <c r="AU116" s="217"/>
      <c r="AV116" s="217"/>
      <c r="AW116" s="217"/>
      <c r="AX116" s="219"/>
    </row>
    <row r="117" spans="1:50" ht="46.5" customHeight="1" thickBot="1" x14ac:dyDescent="0.2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579</v>
      </c>
      <c r="AC117" s="481"/>
      <c r="AD117" s="481"/>
      <c r="AE117" s="481" t="s">
        <v>580</v>
      </c>
      <c r="AF117" s="481"/>
      <c r="AG117" s="481"/>
      <c r="AH117" s="481"/>
      <c r="AI117" s="481" t="s">
        <v>581</v>
      </c>
      <c r="AJ117" s="481"/>
      <c r="AK117" s="481"/>
      <c r="AL117" s="481"/>
      <c r="AM117" s="481" t="s">
        <v>626</v>
      </c>
      <c r="AN117" s="481"/>
      <c r="AO117" s="481"/>
      <c r="AP117" s="481"/>
      <c r="AQ117" s="481" t="s">
        <v>627</v>
      </c>
      <c r="AR117" s="481"/>
      <c r="AS117" s="481"/>
      <c r="AT117" s="481"/>
      <c r="AU117" s="481"/>
      <c r="AV117" s="481"/>
      <c r="AW117" s="481"/>
      <c r="AX117" s="56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396</v>
      </c>
      <c r="AF118" s="425"/>
      <c r="AG118" s="425"/>
      <c r="AH118" s="426"/>
      <c r="AI118" s="424" t="s">
        <v>394</v>
      </c>
      <c r="AJ118" s="425"/>
      <c r="AK118" s="425"/>
      <c r="AL118" s="426"/>
      <c r="AM118" s="424" t="s">
        <v>423</v>
      </c>
      <c r="AN118" s="425"/>
      <c r="AO118" s="425"/>
      <c r="AP118" s="426"/>
      <c r="AQ118" s="597" t="s">
        <v>438</v>
      </c>
      <c r="AR118" s="598"/>
      <c r="AS118" s="598"/>
      <c r="AT118" s="598"/>
      <c r="AU118" s="598"/>
      <c r="AV118" s="598"/>
      <c r="AW118" s="598"/>
      <c r="AX118" s="599"/>
    </row>
    <row r="119" spans="1:50" ht="23.25" hidden="1" customHeight="1" x14ac:dyDescent="0.2">
      <c r="A119" s="448"/>
      <c r="B119" s="449"/>
      <c r="C119" s="449"/>
      <c r="D119" s="449"/>
      <c r="E119" s="449"/>
      <c r="F119" s="450"/>
      <c r="G119" s="399" t="s">
        <v>362</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7"/>
    </row>
    <row r="120" spans="1:50" ht="46.5" hidden="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558" t="s">
        <v>361</v>
      </c>
      <c r="AC120" s="559"/>
      <c r="AD120" s="560"/>
      <c r="AE120" s="481"/>
      <c r="AF120" s="481"/>
      <c r="AG120" s="481"/>
      <c r="AH120" s="481"/>
      <c r="AI120" s="481"/>
      <c r="AJ120" s="481"/>
      <c r="AK120" s="481"/>
      <c r="AL120" s="481"/>
      <c r="AM120" s="481"/>
      <c r="AN120" s="481"/>
      <c r="AO120" s="481"/>
      <c r="AP120" s="481"/>
      <c r="AQ120" s="481"/>
      <c r="AR120" s="481"/>
      <c r="AS120" s="481"/>
      <c r="AT120" s="481"/>
      <c r="AU120" s="481"/>
      <c r="AV120" s="481"/>
      <c r="AW120" s="481"/>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396</v>
      </c>
      <c r="AF121" s="425"/>
      <c r="AG121" s="425"/>
      <c r="AH121" s="426"/>
      <c r="AI121" s="424" t="s">
        <v>394</v>
      </c>
      <c r="AJ121" s="425"/>
      <c r="AK121" s="425"/>
      <c r="AL121" s="426"/>
      <c r="AM121" s="424" t="s">
        <v>423</v>
      </c>
      <c r="AN121" s="425"/>
      <c r="AO121" s="425"/>
      <c r="AP121" s="426"/>
      <c r="AQ121" s="597" t="s">
        <v>438</v>
      </c>
      <c r="AR121" s="598"/>
      <c r="AS121" s="598"/>
      <c r="AT121" s="598"/>
      <c r="AU121" s="598"/>
      <c r="AV121" s="598"/>
      <c r="AW121" s="598"/>
      <c r="AX121" s="599"/>
    </row>
    <row r="122" spans="1:50" ht="23.25" hidden="1" customHeight="1" x14ac:dyDescent="0.2">
      <c r="A122" s="448"/>
      <c r="B122" s="449"/>
      <c r="C122" s="449"/>
      <c r="D122" s="449"/>
      <c r="E122" s="449"/>
      <c r="F122" s="450"/>
      <c r="G122" s="399" t="s">
        <v>363</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7"/>
    </row>
    <row r="123" spans="1:50" ht="46.5" hidden="1" customHeigh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558" t="s">
        <v>364</v>
      </c>
      <c r="AC123" s="559"/>
      <c r="AD123" s="560"/>
      <c r="AE123" s="481"/>
      <c r="AF123" s="481"/>
      <c r="AG123" s="481"/>
      <c r="AH123" s="481"/>
      <c r="AI123" s="481"/>
      <c r="AJ123" s="481"/>
      <c r="AK123" s="481"/>
      <c r="AL123" s="481"/>
      <c r="AM123" s="481"/>
      <c r="AN123" s="481"/>
      <c r="AO123" s="481"/>
      <c r="AP123" s="481"/>
      <c r="AQ123" s="481"/>
      <c r="AR123" s="481"/>
      <c r="AS123" s="481"/>
      <c r="AT123" s="481"/>
      <c r="AU123" s="481"/>
      <c r="AV123" s="481"/>
      <c r="AW123" s="481"/>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396</v>
      </c>
      <c r="AF124" s="425"/>
      <c r="AG124" s="425"/>
      <c r="AH124" s="426"/>
      <c r="AI124" s="424" t="s">
        <v>394</v>
      </c>
      <c r="AJ124" s="425"/>
      <c r="AK124" s="425"/>
      <c r="AL124" s="426"/>
      <c r="AM124" s="424" t="s">
        <v>423</v>
      </c>
      <c r="AN124" s="425"/>
      <c r="AO124" s="425"/>
      <c r="AP124" s="426"/>
      <c r="AQ124" s="597" t="s">
        <v>438</v>
      </c>
      <c r="AR124" s="598"/>
      <c r="AS124" s="598"/>
      <c r="AT124" s="598"/>
      <c r="AU124" s="598"/>
      <c r="AV124" s="598"/>
      <c r="AW124" s="598"/>
      <c r="AX124" s="599"/>
    </row>
    <row r="125" spans="1:50" ht="23.25" hidden="1" customHeight="1" x14ac:dyDescent="0.2">
      <c r="A125" s="448"/>
      <c r="B125" s="449"/>
      <c r="C125" s="449"/>
      <c r="D125" s="449"/>
      <c r="E125" s="449"/>
      <c r="F125" s="450"/>
      <c r="G125" s="399" t="s">
        <v>363</v>
      </c>
      <c r="H125" s="399"/>
      <c r="I125" s="399"/>
      <c r="J125" s="399"/>
      <c r="K125" s="399"/>
      <c r="L125" s="399"/>
      <c r="M125" s="399"/>
      <c r="N125" s="399"/>
      <c r="O125" s="399"/>
      <c r="P125" s="399"/>
      <c r="Q125" s="399"/>
      <c r="R125" s="399"/>
      <c r="S125" s="399"/>
      <c r="T125" s="399"/>
      <c r="U125" s="399"/>
      <c r="V125" s="399"/>
      <c r="W125" s="399"/>
      <c r="X125" s="94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7"/>
    </row>
    <row r="126" spans="1:50" ht="46.5"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1"/>
      <c r="Y126" s="480" t="s">
        <v>49</v>
      </c>
      <c r="Z126" s="455"/>
      <c r="AA126" s="456"/>
      <c r="AB126" s="558" t="s">
        <v>361</v>
      </c>
      <c r="AC126" s="559"/>
      <c r="AD126" s="560"/>
      <c r="AE126" s="481"/>
      <c r="AF126" s="481"/>
      <c r="AG126" s="481"/>
      <c r="AH126" s="481"/>
      <c r="AI126" s="481"/>
      <c r="AJ126" s="481"/>
      <c r="AK126" s="481"/>
      <c r="AL126" s="481"/>
      <c r="AM126" s="481"/>
      <c r="AN126" s="481"/>
      <c r="AO126" s="481"/>
      <c r="AP126" s="481"/>
      <c r="AQ126" s="481"/>
      <c r="AR126" s="481"/>
      <c r="AS126" s="481"/>
      <c r="AT126" s="481"/>
      <c r="AU126" s="481"/>
      <c r="AV126" s="481"/>
      <c r="AW126" s="481"/>
      <c r="AX126" s="561"/>
    </row>
    <row r="127" spans="1:50" ht="23.25" hidden="1" customHeight="1" x14ac:dyDescent="0.2">
      <c r="A127" s="637"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24" t="s">
        <v>396</v>
      </c>
      <c r="AF127" s="425"/>
      <c r="AG127" s="425"/>
      <c r="AH127" s="426"/>
      <c r="AI127" s="424" t="s">
        <v>394</v>
      </c>
      <c r="AJ127" s="425"/>
      <c r="AK127" s="425"/>
      <c r="AL127" s="426"/>
      <c r="AM127" s="424" t="s">
        <v>423</v>
      </c>
      <c r="AN127" s="425"/>
      <c r="AO127" s="425"/>
      <c r="AP127" s="426"/>
      <c r="AQ127" s="597" t="s">
        <v>438</v>
      </c>
      <c r="AR127" s="598"/>
      <c r="AS127" s="598"/>
      <c r="AT127" s="598"/>
      <c r="AU127" s="598"/>
      <c r="AV127" s="598"/>
      <c r="AW127" s="598"/>
      <c r="AX127" s="599"/>
    </row>
    <row r="128" spans="1:50" ht="23.25" hidden="1" customHeight="1" x14ac:dyDescent="0.2">
      <c r="A128" s="448"/>
      <c r="B128" s="449"/>
      <c r="C128" s="449"/>
      <c r="D128" s="449"/>
      <c r="E128" s="449"/>
      <c r="F128" s="450"/>
      <c r="G128" s="399" t="s">
        <v>363</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7"/>
    </row>
    <row r="129" spans="1:50" ht="46.5"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558" t="s">
        <v>361</v>
      </c>
      <c r="AC129" s="559"/>
      <c r="AD129" s="560"/>
      <c r="AE129" s="481"/>
      <c r="AF129" s="481"/>
      <c r="AG129" s="481"/>
      <c r="AH129" s="481"/>
      <c r="AI129" s="481"/>
      <c r="AJ129" s="481"/>
      <c r="AK129" s="481"/>
      <c r="AL129" s="481"/>
      <c r="AM129" s="481"/>
      <c r="AN129" s="481"/>
      <c r="AO129" s="481"/>
      <c r="AP129" s="481"/>
      <c r="AQ129" s="481"/>
      <c r="AR129" s="481"/>
      <c r="AS129" s="481"/>
      <c r="AT129" s="481"/>
      <c r="AU129" s="481"/>
      <c r="AV129" s="481"/>
      <c r="AW129" s="481"/>
      <c r="AX129" s="561"/>
    </row>
    <row r="130" spans="1:50" ht="45" customHeight="1" x14ac:dyDescent="0.2">
      <c r="A130" s="187" t="s">
        <v>411</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375</v>
      </c>
      <c r="AC134" s="204"/>
      <c r="AD134" s="204"/>
      <c r="AE134" s="205">
        <v>26.6</v>
      </c>
      <c r="AF134" s="206"/>
      <c r="AG134" s="206"/>
      <c r="AH134" s="206"/>
      <c r="AI134" s="205">
        <v>29.4</v>
      </c>
      <c r="AJ134" s="206"/>
      <c r="AK134" s="206"/>
      <c r="AL134" s="206"/>
      <c r="AM134" s="205">
        <v>34.700000000000003</v>
      </c>
      <c r="AN134" s="206"/>
      <c r="AO134" s="206"/>
      <c r="AP134" s="206"/>
      <c r="AQ134" s="205" t="s">
        <v>572</v>
      </c>
      <c r="AR134" s="206"/>
      <c r="AS134" s="206"/>
      <c r="AT134" s="206"/>
      <c r="AU134" s="205" t="s">
        <v>572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375</v>
      </c>
      <c r="AC135" s="212"/>
      <c r="AD135" s="212"/>
      <c r="AE135" s="205">
        <v>40</v>
      </c>
      <c r="AF135" s="206"/>
      <c r="AG135" s="206"/>
      <c r="AH135" s="206"/>
      <c r="AI135" s="205">
        <v>40</v>
      </c>
      <c r="AJ135" s="206"/>
      <c r="AK135" s="206"/>
      <c r="AL135" s="206"/>
      <c r="AM135" s="205">
        <v>40</v>
      </c>
      <c r="AN135" s="206"/>
      <c r="AO135" s="206"/>
      <c r="AP135" s="206"/>
      <c r="AQ135" s="205">
        <v>40</v>
      </c>
      <c r="AR135" s="206"/>
      <c r="AS135" s="206"/>
      <c r="AT135" s="206"/>
      <c r="AU135" s="205">
        <v>40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426</v>
      </c>
      <c r="D430" s="942"/>
      <c r="E430" s="173" t="s">
        <v>404</v>
      </c>
      <c r="F430" s="911"/>
      <c r="G430" s="912" t="s">
        <v>255</v>
      </c>
      <c r="H430" s="122"/>
      <c r="I430" s="122"/>
      <c r="J430" s="913"/>
      <c r="K430" s="914"/>
      <c r="L430" s="914"/>
      <c r="M430" s="914"/>
      <c r="N430" s="914"/>
      <c r="O430" s="914"/>
      <c r="P430" s="914"/>
      <c r="Q430" s="914"/>
      <c r="R430" s="914"/>
      <c r="S430" s="914"/>
      <c r="T430" s="91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12" t="s">
        <v>255</v>
      </c>
      <c r="H484" s="122"/>
      <c r="I484" s="122"/>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12" t="s">
        <v>255</v>
      </c>
      <c r="H538" s="122"/>
      <c r="I538" s="122"/>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12" t="s">
        <v>255</v>
      </c>
      <c r="H592" s="122"/>
      <c r="I592" s="122"/>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12" t="s">
        <v>255</v>
      </c>
      <c r="H646" s="122"/>
      <c r="I646" s="122"/>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61.5" customHeight="1" x14ac:dyDescent="0.2">
      <c r="A702" s="883" t="s">
        <v>140</v>
      </c>
      <c r="B702" s="884"/>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562</v>
      </c>
      <c r="AE702" s="346"/>
      <c r="AF702" s="346"/>
      <c r="AG702" s="388" t="s">
        <v>587</v>
      </c>
      <c r="AH702" s="389"/>
      <c r="AI702" s="389"/>
      <c r="AJ702" s="389"/>
      <c r="AK702" s="389"/>
      <c r="AL702" s="389"/>
      <c r="AM702" s="389"/>
      <c r="AN702" s="389"/>
      <c r="AO702" s="389"/>
      <c r="AP702" s="389"/>
      <c r="AQ702" s="389"/>
      <c r="AR702" s="389"/>
      <c r="AS702" s="389"/>
      <c r="AT702" s="389"/>
      <c r="AU702" s="389"/>
      <c r="AV702" s="389"/>
      <c r="AW702" s="389"/>
      <c r="AX702" s="390"/>
    </row>
    <row r="703" spans="1:50" ht="61.5" customHeight="1" x14ac:dyDescent="0.2">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26" t="s">
        <v>562</v>
      </c>
      <c r="AE703" s="327"/>
      <c r="AF703" s="327"/>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2">
      <c r="A704" s="887"/>
      <c r="B704" s="888"/>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562</v>
      </c>
      <c r="AE704" s="794"/>
      <c r="AF704" s="794"/>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45.75" customHeight="1" x14ac:dyDescent="0.2">
      <c r="A705" s="648" t="s">
        <v>39</v>
      </c>
      <c r="B705" s="649"/>
      <c r="C705" s="832" t="s">
        <v>41</v>
      </c>
      <c r="D705" s="83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4"/>
      <c r="AD705" s="722" t="s">
        <v>562</v>
      </c>
      <c r="AE705" s="723"/>
      <c r="AF705" s="723"/>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45.75" customHeight="1" x14ac:dyDescent="0.2">
      <c r="A706" s="650"/>
      <c r="B706" s="651"/>
      <c r="C706" s="805"/>
      <c r="D706" s="806"/>
      <c r="E706" s="738" t="s">
        <v>385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586</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45.75" customHeight="1" x14ac:dyDescent="0.2">
      <c r="A707" s="650"/>
      <c r="B707" s="651"/>
      <c r="C707" s="807"/>
      <c r="D707" s="808"/>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6" t="s">
        <v>586</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0"/>
      <c r="B708" s="652"/>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0" t="s">
        <v>562</v>
      </c>
      <c r="AE708" s="611"/>
      <c r="AF708" s="611"/>
      <c r="AG708" s="750" t="s">
        <v>592</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2">
      <c r="A709" s="650"/>
      <c r="B709" s="652"/>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562</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0"/>
      <c r="B710" s="652"/>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562</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0"/>
      <c r="B711" s="652"/>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26" t="s">
        <v>562</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0"/>
      <c r="B712" s="652"/>
      <c r="C712" s="397" t="s">
        <v>349</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93" t="s">
        <v>591</v>
      </c>
      <c r="AE712" s="794"/>
      <c r="AF712" s="794"/>
      <c r="AG712" s="821" t="s">
        <v>568</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0"/>
      <c r="B713" s="652"/>
      <c r="C713" s="991" t="s">
        <v>350</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591</v>
      </c>
      <c r="AE713" s="327"/>
      <c r="AF713" s="671"/>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3"/>
      <c r="B714" s="654"/>
      <c r="C714" s="655" t="s">
        <v>327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562</v>
      </c>
      <c r="AE714" s="819"/>
      <c r="AF714" s="820"/>
      <c r="AG714" s="744" t="s">
        <v>596</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2">
      <c r="A715" s="648" t="s">
        <v>40</v>
      </c>
      <c r="B715" s="795"/>
      <c r="C715" s="796" t="s">
        <v>328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0" t="s">
        <v>562</v>
      </c>
      <c r="AE715" s="611"/>
      <c r="AF715" s="664"/>
      <c r="AG715" s="750" t="s">
        <v>597</v>
      </c>
      <c r="AH715" s="751"/>
      <c r="AI715" s="751"/>
      <c r="AJ715" s="751"/>
      <c r="AK715" s="751"/>
      <c r="AL715" s="751"/>
      <c r="AM715" s="751"/>
      <c r="AN715" s="751"/>
      <c r="AO715" s="751"/>
      <c r="AP715" s="751"/>
      <c r="AQ715" s="751"/>
      <c r="AR715" s="751"/>
      <c r="AS715" s="751"/>
      <c r="AT715" s="751"/>
      <c r="AU715" s="751"/>
      <c r="AV715" s="751"/>
      <c r="AW715" s="751"/>
      <c r="AX715" s="752"/>
    </row>
    <row r="716" spans="1:50" ht="66.75" customHeight="1" x14ac:dyDescent="0.2">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562</v>
      </c>
      <c r="AE716" s="633"/>
      <c r="AF716" s="633"/>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0"/>
      <c r="B717" s="652"/>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562</v>
      </c>
      <c r="AE717" s="327"/>
      <c r="AF717" s="327"/>
      <c r="AG717" s="100" t="s">
        <v>597</v>
      </c>
      <c r="AH717" s="101"/>
      <c r="AI717" s="101"/>
      <c r="AJ717" s="101"/>
      <c r="AK717" s="101"/>
      <c r="AL717" s="101"/>
      <c r="AM717" s="101"/>
      <c r="AN717" s="101"/>
      <c r="AO717" s="101"/>
      <c r="AP717" s="101"/>
      <c r="AQ717" s="101"/>
      <c r="AR717" s="101"/>
      <c r="AS717" s="101"/>
      <c r="AT717" s="101"/>
      <c r="AU717" s="101"/>
      <c r="AV717" s="101"/>
      <c r="AW717" s="101"/>
      <c r="AX717" s="102"/>
    </row>
    <row r="718" spans="1:50" ht="46.5" customHeight="1" x14ac:dyDescent="0.2">
      <c r="A718" s="653"/>
      <c r="B718" s="654"/>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562</v>
      </c>
      <c r="AE718" s="327"/>
      <c r="AF718" s="327"/>
      <c r="AG718" s="126" t="s">
        <v>693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7" t="s">
        <v>58</v>
      </c>
      <c r="B719" s="788"/>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591</v>
      </c>
      <c r="AE719" s="611"/>
      <c r="AF719" s="611"/>
      <c r="AG719" s="124" t="s">
        <v>573</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9"/>
      <c r="B720" s="79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9"/>
      <c r="B721" s="790"/>
      <c r="C721" s="294"/>
      <c r="D721" s="295"/>
      <c r="E721" s="295"/>
      <c r="F721" s="296"/>
      <c r="G721" s="285"/>
      <c r="H721" s="286"/>
      <c r="I721" s="82" t="str">
        <f>IF(OR(G721="　", G721=""), "", "-")</f>
        <v/>
      </c>
      <c r="J721" s="289" t="s">
        <v>572</v>
      </c>
      <c r="K721" s="289"/>
      <c r="L721" s="82" t="str">
        <f>IF(M721="","","-")</f>
        <v/>
      </c>
      <c r="M721" s="83"/>
      <c r="N721" s="302" t="s">
        <v>573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9"/>
      <c r="B722" s="790"/>
      <c r="C722" s="294"/>
      <c r="D722" s="295"/>
      <c r="E722" s="295"/>
      <c r="F722" s="296"/>
      <c r="G722" s="285"/>
      <c r="H722" s="286"/>
      <c r="I722" s="82" t="str">
        <f t="shared" ref="I722:I725" si="7">IF(OR(G722="　", G722=""), "", "-")</f>
        <v/>
      </c>
      <c r="J722" s="289"/>
      <c r="K722" s="289"/>
      <c r="L722" s="82" t="str">
        <f t="shared" ref="L722:L725" si="8">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9"/>
      <c r="B723" s="790"/>
      <c r="C723" s="294"/>
      <c r="D723" s="295"/>
      <c r="E723" s="295"/>
      <c r="F723" s="296"/>
      <c r="G723" s="285"/>
      <c r="H723" s="286"/>
      <c r="I723" s="82" t="str">
        <f t="shared" si="7"/>
        <v/>
      </c>
      <c r="J723" s="289"/>
      <c r="K723" s="289"/>
      <c r="L723" s="82" t="str">
        <f t="shared" si="8"/>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9"/>
      <c r="B724" s="790"/>
      <c r="C724" s="294"/>
      <c r="D724" s="295"/>
      <c r="E724" s="295"/>
      <c r="F724" s="296"/>
      <c r="G724" s="285"/>
      <c r="H724" s="286"/>
      <c r="I724" s="82" t="str">
        <f t="shared" si="7"/>
        <v/>
      </c>
      <c r="J724" s="289"/>
      <c r="K724" s="289"/>
      <c r="L724" s="82" t="str">
        <f t="shared" si="8"/>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1"/>
      <c r="B725" s="792"/>
      <c r="C725" s="323"/>
      <c r="D725" s="324"/>
      <c r="E725" s="324"/>
      <c r="F725" s="325"/>
      <c r="G725" s="287"/>
      <c r="H725" s="288"/>
      <c r="I725" s="84" t="str">
        <f t="shared" si="7"/>
        <v/>
      </c>
      <c r="J725" s="290"/>
      <c r="K725" s="290"/>
      <c r="L725" s="84" t="str">
        <f t="shared" si="8"/>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8" t="s">
        <v>48</v>
      </c>
      <c r="B726" s="813"/>
      <c r="C726" s="826" t="s">
        <v>53</v>
      </c>
      <c r="D726" s="850"/>
      <c r="E726" s="850"/>
      <c r="F726" s="851"/>
      <c r="G726" s="583" t="s">
        <v>599</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14"/>
      <c r="B727" s="815"/>
      <c r="C727" s="756" t="s">
        <v>57</v>
      </c>
      <c r="D727" s="757"/>
      <c r="E727" s="757"/>
      <c r="F727" s="758"/>
      <c r="G727" s="581" t="s">
        <v>600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42" t="s">
        <v>624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5" customHeight="1" thickBot="1" x14ac:dyDescent="0.25">
      <c r="A731" s="810"/>
      <c r="B731" s="811"/>
      <c r="C731" s="811"/>
      <c r="D731" s="811"/>
      <c r="E731" s="812"/>
      <c r="F731" s="737" t="s">
        <v>624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5">
      <c r="A733" s="681"/>
      <c r="B733" s="682"/>
      <c r="C733" s="682"/>
      <c r="D733" s="682"/>
      <c r="E733" s="683"/>
      <c r="F733" s="645" t="s">
        <v>624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801" t="s">
        <v>601</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58" t="s">
        <v>355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998" t="s">
        <v>407</v>
      </c>
      <c r="B737" s="209"/>
      <c r="C737" s="209"/>
      <c r="D737" s="210"/>
      <c r="E737" s="999" t="s">
        <v>602</v>
      </c>
      <c r="F737" s="999"/>
      <c r="G737" s="999"/>
      <c r="H737" s="999"/>
      <c r="I737" s="999"/>
      <c r="J737" s="999"/>
      <c r="K737" s="999"/>
      <c r="L737" s="999"/>
      <c r="M737" s="999"/>
      <c r="N737" s="365" t="s">
        <v>402</v>
      </c>
      <c r="O737" s="365"/>
      <c r="P737" s="365"/>
      <c r="Q737" s="365"/>
      <c r="R737" s="999" t="s">
        <v>604</v>
      </c>
      <c r="S737" s="999"/>
      <c r="T737" s="999"/>
      <c r="U737" s="999"/>
      <c r="V737" s="999"/>
      <c r="W737" s="999"/>
      <c r="X737" s="999"/>
      <c r="Y737" s="999"/>
      <c r="Z737" s="999"/>
      <c r="AA737" s="365" t="s">
        <v>401</v>
      </c>
      <c r="AB737" s="365"/>
      <c r="AC737" s="365"/>
      <c r="AD737" s="365"/>
      <c r="AE737" s="999" t="s">
        <v>606</v>
      </c>
      <c r="AF737" s="999"/>
      <c r="AG737" s="999"/>
      <c r="AH737" s="999"/>
      <c r="AI737" s="999"/>
      <c r="AJ737" s="999"/>
      <c r="AK737" s="999"/>
      <c r="AL737" s="999"/>
      <c r="AM737" s="999"/>
      <c r="AN737" s="365" t="s">
        <v>400</v>
      </c>
      <c r="AO737" s="365"/>
      <c r="AP737" s="365"/>
      <c r="AQ737" s="365"/>
      <c r="AR737" s="1005" t="s">
        <v>608</v>
      </c>
      <c r="AS737" s="1006"/>
      <c r="AT737" s="1006"/>
      <c r="AU737" s="1006"/>
      <c r="AV737" s="1006"/>
      <c r="AW737" s="1006"/>
      <c r="AX737" s="1007"/>
      <c r="AY737" s="88"/>
      <c r="AZ737" s="88"/>
    </row>
    <row r="738" spans="1:52" ht="24.75" customHeight="1" x14ac:dyDescent="0.2">
      <c r="A738" s="998" t="s">
        <v>399</v>
      </c>
      <c r="B738" s="209"/>
      <c r="C738" s="209"/>
      <c r="D738" s="210"/>
      <c r="E738" s="999" t="s">
        <v>603</v>
      </c>
      <c r="F738" s="999"/>
      <c r="G738" s="999"/>
      <c r="H738" s="999"/>
      <c r="I738" s="999"/>
      <c r="J738" s="999"/>
      <c r="K738" s="999"/>
      <c r="L738" s="999"/>
      <c r="M738" s="999"/>
      <c r="N738" s="365" t="s">
        <v>398</v>
      </c>
      <c r="O738" s="365"/>
      <c r="P738" s="365"/>
      <c r="Q738" s="365"/>
      <c r="R738" s="999" t="s">
        <v>605</v>
      </c>
      <c r="S738" s="999"/>
      <c r="T738" s="999"/>
      <c r="U738" s="999"/>
      <c r="V738" s="999"/>
      <c r="W738" s="999"/>
      <c r="X738" s="999"/>
      <c r="Y738" s="999"/>
      <c r="Z738" s="999"/>
      <c r="AA738" s="365" t="s">
        <v>397</v>
      </c>
      <c r="AB738" s="365"/>
      <c r="AC738" s="365"/>
      <c r="AD738" s="365"/>
      <c r="AE738" s="999" t="s">
        <v>607</v>
      </c>
      <c r="AF738" s="999"/>
      <c r="AG738" s="999"/>
      <c r="AH738" s="999"/>
      <c r="AI738" s="999"/>
      <c r="AJ738" s="999"/>
      <c r="AK738" s="999"/>
      <c r="AL738" s="999"/>
      <c r="AM738" s="999"/>
      <c r="AN738" s="365" t="s">
        <v>396</v>
      </c>
      <c r="AO738" s="365"/>
      <c r="AP738" s="365"/>
      <c r="AQ738" s="365"/>
      <c r="AR738" s="1005" t="s">
        <v>607</v>
      </c>
      <c r="AS738" s="1006"/>
      <c r="AT738" s="1006"/>
      <c r="AU738" s="1006"/>
      <c r="AV738" s="1006"/>
      <c r="AW738" s="1006"/>
      <c r="AX738" s="1007"/>
    </row>
    <row r="739" spans="1:52" ht="24.75" customHeight="1" x14ac:dyDescent="0.2">
      <c r="A739" s="998" t="s">
        <v>395</v>
      </c>
      <c r="B739" s="209"/>
      <c r="C739" s="209"/>
      <c r="D739" s="210"/>
      <c r="E739" s="999" t="s">
        <v>609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5">
      <c r="A740" s="980" t="s">
        <v>419</v>
      </c>
      <c r="B740" s="981"/>
      <c r="C740" s="981"/>
      <c r="D740" s="982"/>
      <c r="E740" s="983" t="s">
        <v>561</v>
      </c>
      <c r="F740" s="984"/>
      <c r="G740" s="984"/>
      <c r="H740" s="92" t="str">
        <f>IF(E740="", "", "(")</f>
        <v>(</v>
      </c>
      <c r="I740" s="984"/>
      <c r="J740" s="984"/>
      <c r="K740" s="92" t="str">
        <f>IF(OR(I740="　", I740=""), "", "-")</f>
        <v/>
      </c>
      <c r="L740" s="985">
        <v>195</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8"/>
      <c r="AP740" s="1009"/>
      <c r="AQ740" s="1009"/>
      <c r="AR740" s="1009"/>
      <c r="AS740" s="1009"/>
      <c r="AT740" s="1009"/>
      <c r="AU740" s="1009"/>
      <c r="AV740" s="1009"/>
      <c r="AW740" s="1009"/>
      <c r="AX740" s="1010"/>
    </row>
    <row r="741" spans="1:52" ht="28.4" customHeight="1" x14ac:dyDescent="0.2">
      <c r="A741" s="620" t="s">
        <v>388</v>
      </c>
      <c r="B741" s="621"/>
      <c r="C741" s="621"/>
      <c r="D741" s="621"/>
      <c r="E741" s="621"/>
      <c r="F741" s="62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4" t="s">
        <v>390</v>
      </c>
      <c r="B780" s="635"/>
      <c r="C780" s="635"/>
      <c r="D780" s="635"/>
      <c r="E780" s="635"/>
      <c r="F780" s="636"/>
      <c r="G780" s="601" t="s">
        <v>610</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630</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4"/>
    </row>
    <row r="781" spans="1:50" ht="24.75" customHeight="1" x14ac:dyDescent="0.2">
      <c r="A781" s="637"/>
      <c r="B781" s="638"/>
      <c r="C781" s="638"/>
      <c r="D781" s="638"/>
      <c r="E781" s="638"/>
      <c r="F781" s="639"/>
      <c r="G781" s="826"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9"/>
      <c r="AC781" s="826"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2">
      <c r="A782" s="637"/>
      <c r="B782" s="638"/>
      <c r="C782" s="638"/>
      <c r="D782" s="638"/>
      <c r="E782" s="638"/>
      <c r="F782" s="639"/>
      <c r="G782" s="678" t="s">
        <v>611</v>
      </c>
      <c r="H782" s="679"/>
      <c r="I782" s="679"/>
      <c r="J782" s="679"/>
      <c r="K782" s="680"/>
      <c r="L782" s="672" t="s">
        <v>616</v>
      </c>
      <c r="M782" s="848"/>
      <c r="N782" s="848"/>
      <c r="O782" s="848"/>
      <c r="P782" s="848"/>
      <c r="Q782" s="848"/>
      <c r="R782" s="848"/>
      <c r="S782" s="848"/>
      <c r="T782" s="848"/>
      <c r="U782" s="848"/>
      <c r="V782" s="848"/>
      <c r="W782" s="848"/>
      <c r="X782" s="849"/>
      <c r="Y782" s="394">
        <v>1222</v>
      </c>
      <c r="Z782" s="395"/>
      <c r="AA782" s="395"/>
      <c r="AB782" s="816"/>
      <c r="AC782" s="678" t="s">
        <v>631</v>
      </c>
      <c r="AD782" s="679"/>
      <c r="AE782" s="679"/>
      <c r="AF782" s="679"/>
      <c r="AG782" s="680"/>
      <c r="AH782" s="672" t="s">
        <v>635</v>
      </c>
      <c r="AI782" s="673"/>
      <c r="AJ782" s="673"/>
      <c r="AK782" s="673"/>
      <c r="AL782" s="673"/>
      <c r="AM782" s="673"/>
      <c r="AN782" s="673"/>
      <c r="AO782" s="673"/>
      <c r="AP782" s="673"/>
      <c r="AQ782" s="673"/>
      <c r="AR782" s="673"/>
      <c r="AS782" s="673"/>
      <c r="AT782" s="674"/>
      <c r="AU782" s="394">
        <v>23</v>
      </c>
      <c r="AV782" s="395"/>
      <c r="AW782" s="395"/>
      <c r="AX782" s="396"/>
    </row>
    <row r="783" spans="1:50" ht="24.75" customHeight="1" x14ac:dyDescent="0.2">
      <c r="A783" s="637"/>
      <c r="B783" s="638"/>
      <c r="C783" s="638"/>
      <c r="D783" s="638"/>
      <c r="E783" s="638"/>
      <c r="F783" s="639"/>
      <c r="G783" s="612" t="s">
        <v>612</v>
      </c>
      <c r="H783" s="613"/>
      <c r="I783" s="613"/>
      <c r="J783" s="613"/>
      <c r="K783" s="614"/>
      <c r="L783" s="604" t="s">
        <v>617</v>
      </c>
      <c r="M783" s="640"/>
      <c r="N783" s="640"/>
      <c r="O783" s="640"/>
      <c r="P783" s="640"/>
      <c r="Q783" s="640"/>
      <c r="R783" s="640"/>
      <c r="S783" s="640"/>
      <c r="T783" s="640"/>
      <c r="U783" s="640"/>
      <c r="V783" s="640"/>
      <c r="W783" s="640"/>
      <c r="X783" s="641"/>
      <c r="Y783" s="607">
        <v>789</v>
      </c>
      <c r="Z783" s="608"/>
      <c r="AA783" s="608"/>
      <c r="AB783" s="618"/>
      <c r="AC783" s="612" t="s">
        <v>632</v>
      </c>
      <c r="AD783" s="613"/>
      <c r="AE783" s="613"/>
      <c r="AF783" s="613"/>
      <c r="AG783" s="614"/>
      <c r="AH783" s="604" t="s">
        <v>636</v>
      </c>
      <c r="AI783" s="605"/>
      <c r="AJ783" s="605"/>
      <c r="AK783" s="605"/>
      <c r="AL783" s="605"/>
      <c r="AM783" s="605"/>
      <c r="AN783" s="605"/>
      <c r="AO783" s="605"/>
      <c r="AP783" s="605"/>
      <c r="AQ783" s="605"/>
      <c r="AR783" s="605"/>
      <c r="AS783" s="605"/>
      <c r="AT783" s="606"/>
      <c r="AU783" s="607">
        <v>124</v>
      </c>
      <c r="AV783" s="608"/>
      <c r="AW783" s="608"/>
      <c r="AX783" s="609"/>
    </row>
    <row r="784" spans="1:50" ht="24.75" customHeight="1" x14ac:dyDescent="0.2">
      <c r="A784" s="637"/>
      <c r="B784" s="638"/>
      <c r="C784" s="638"/>
      <c r="D784" s="638"/>
      <c r="E784" s="638"/>
      <c r="F784" s="639"/>
      <c r="G784" s="612" t="s">
        <v>613</v>
      </c>
      <c r="H784" s="613"/>
      <c r="I784" s="613"/>
      <c r="J784" s="613"/>
      <c r="K784" s="614"/>
      <c r="L784" s="604" t="s">
        <v>618</v>
      </c>
      <c r="M784" s="640"/>
      <c r="N784" s="640"/>
      <c r="O784" s="640"/>
      <c r="P784" s="640"/>
      <c r="Q784" s="640"/>
      <c r="R784" s="640"/>
      <c r="S784" s="640"/>
      <c r="T784" s="640"/>
      <c r="U784" s="640"/>
      <c r="V784" s="640"/>
      <c r="W784" s="640"/>
      <c r="X784" s="641"/>
      <c r="Y784" s="607">
        <v>254</v>
      </c>
      <c r="Z784" s="608"/>
      <c r="AA784" s="608"/>
      <c r="AB784" s="618"/>
      <c r="AC784" s="612" t="s">
        <v>633</v>
      </c>
      <c r="AD784" s="613"/>
      <c r="AE784" s="613"/>
      <c r="AF784" s="613"/>
      <c r="AG784" s="614"/>
      <c r="AH784" s="604" t="s">
        <v>637</v>
      </c>
      <c r="AI784" s="605"/>
      <c r="AJ784" s="605"/>
      <c r="AK784" s="605"/>
      <c r="AL784" s="605"/>
      <c r="AM784" s="605"/>
      <c r="AN784" s="605"/>
      <c r="AO784" s="605"/>
      <c r="AP784" s="605"/>
      <c r="AQ784" s="605"/>
      <c r="AR784" s="605"/>
      <c r="AS784" s="605"/>
      <c r="AT784" s="606"/>
      <c r="AU784" s="607">
        <v>146</v>
      </c>
      <c r="AV784" s="608"/>
      <c r="AW784" s="608"/>
      <c r="AX784" s="609"/>
    </row>
    <row r="785" spans="1:50" ht="24.75" customHeight="1" x14ac:dyDescent="0.2">
      <c r="A785" s="637"/>
      <c r="B785" s="638"/>
      <c r="C785" s="638"/>
      <c r="D785" s="638"/>
      <c r="E785" s="638"/>
      <c r="F785" s="639"/>
      <c r="G785" s="612" t="s">
        <v>614</v>
      </c>
      <c r="H785" s="613"/>
      <c r="I785" s="613"/>
      <c r="J785" s="613"/>
      <c r="K785" s="614"/>
      <c r="L785" s="604" t="s">
        <v>619</v>
      </c>
      <c r="M785" s="640"/>
      <c r="N785" s="640"/>
      <c r="O785" s="640"/>
      <c r="P785" s="640"/>
      <c r="Q785" s="640"/>
      <c r="R785" s="640"/>
      <c r="S785" s="640"/>
      <c r="T785" s="640"/>
      <c r="U785" s="640"/>
      <c r="V785" s="640"/>
      <c r="W785" s="640"/>
      <c r="X785" s="641"/>
      <c r="Y785" s="607">
        <v>616</v>
      </c>
      <c r="Z785" s="608"/>
      <c r="AA785" s="608"/>
      <c r="AB785" s="618"/>
      <c r="AC785" s="612" t="s">
        <v>634</v>
      </c>
      <c r="AD785" s="613"/>
      <c r="AE785" s="613"/>
      <c r="AF785" s="613"/>
      <c r="AG785" s="614"/>
      <c r="AH785" s="604" t="s">
        <v>638</v>
      </c>
      <c r="AI785" s="605"/>
      <c r="AJ785" s="605"/>
      <c r="AK785" s="605"/>
      <c r="AL785" s="605"/>
      <c r="AM785" s="605"/>
      <c r="AN785" s="605"/>
      <c r="AO785" s="605"/>
      <c r="AP785" s="605"/>
      <c r="AQ785" s="605"/>
      <c r="AR785" s="605"/>
      <c r="AS785" s="605"/>
      <c r="AT785" s="606"/>
      <c r="AU785" s="607">
        <v>33</v>
      </c>
      <c r="AV785" s="608"/>
      <c r="AW785" s="608"/>
      <c r="AX785" s="609"/>
    </row>
    <row r="786" spans="1:50" ht="24.75" customHeight="1" x14ac:dyDescent="0.2">
      <c r="A786" s="637"/>
      <c r="B786" s="638"/>
      <c r="C786" s="638"/>
      <c r="D786" s="638"/>
      <c r="E786" s="638"/>
      <c r="F786" s="639"/>
      <c r="G786" s="612" t="s">
        <v>615</v>
      </c>
      <c r="H786" s="613"/>
      <c r="I786" s="613"/>
      <c r="J786" s="613"/>
      <c r="K786" s="614"/>
      <c r="L786" s="604" t="s">
        <v>620</v>
      </c>
      <c r="M786" s="640"/>
      <c r="N786" s="640"/>
      <c r="O786" s="640"/>
      <c r="P786" s="640"/>
      <c r="Q786" s="640"/>
      <c r="R786" s="640"/>
      <c r="S786" s="640"/>
      <c r="T786" s="640"/>
      <c r="U786" s="640"/>
      <c r="V786" s="640"/>
      <c r="W786" s="640"/>
      <c r="X786" s="641"/>
      <c r="Y786" s="607">
        <v>386</v>
      </c>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5">
      <c r="A792" s="637"/>
      <c r="B792" s="638"/>
      <c r="C792" s="638"/>
      <c r="D792" s="638"/>
      <c r="E792" s="638"/>
      <c r="F792" s="639"/>
      <c r="G792" s="837" t="s">
        <v>20</v>
      </c>
      <c r="H792" s="838"/>
      <c r="I792" s="838"/>
      <c r="J792" s="838"/>
      <c r="K792" s="838"/>
      <c r="L792" s="839"/>
      <c r="M792" s="840"/>
      <c r="N792" s="840"/>
      <c r="O792" s="840"/>
      <c r="P792" s="840"/>
      <c r="Q792" s="840"/>
      <c r="R792" s="840"/>
      <c r="S792" s="840"/>
      <c r="T792" s="840"/>
      <c r="U792" s="840"/>
      <c r="V792" s="840"/>
      <c r="W792" s="840"/>
      <c r="X792" s="841"/>
      <c r="Y792" s="842">
        <f>SUM(Y782:AB791)</f>
        <v>3267</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326</v>
      </c>
      <c r="AV792" s="843"/>
      <c r="AW792" s="843"/>
      <c r="AX792" s="845"/>
    </row>
    <row r="793" spans="1:50" ht="24.75" customHeight="1" x14ac:dyDescent="0.2">
      <c r="A793" s="637"/>
      <c r="B793" s="638"/>
      <c r="C793" s="638"/>
      <c r="D793" s="638"/>
      <c r="E793" s="638"/>
      <c r="F793" s="639"/>
      <c r="G793" s="601" t="s">
        <v>639</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4"/>
    </row>
    <row r="794" spans="1:50" ht="24.75" customHeight="1" x14ac:dyDescent="0.2">
      <c r="A794" s="637"/>
      <c r="B794" s="638"/>
      <c r="C794" s="638"/>
      <c r="D794" s="638"/>
      <c r="E794" s="638"/>
      <c r="F794" s="639"/>
      <c r="G794" s="826"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9"/>
      <c r="AC794" s="826"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x14ac:dyDescent="0.2">
      <c r="A795" s="637"/>
      <c r="B795" s="638"/>
      <c r="C795" s="638"/>
      <c r="D795" s="638"/>
      <c r="E795" s="638"/>
      <c r="F795" s="639"/>
      <c r="G795" s="678" t="s">
        <v>611</v>
      </c>
      <c r="H795" s="679"/>
      <c r="I795" s="679"/>
      <c r="J795" s="679"/>
      <c r="K795" s="680"/>
      <c r="L795" s="672" t="s">
        <v>640</v>
      </c>
      <c r="M795" s="673"/>
      <c r="N795" s="673"/>
      <c r="O795" s="673"/>
      <c r="P795" s="673"/>
      <c r="Q795" s="673"/>
      <c r="R795" s="673"/>
      <c r="S795" s="673"/>
      <c r="T795" s="673"/>
      <c r="U795" s="673"/>
      <c r="V795" s="673"/>
      <c r="W795" s="673"/>
      <c r="X795" s="674"/>
      <c r="Y795" s="394">
        <v>30</v>
      </c>
      <c r="Z795" s="395"/>
      <c r="AA795" s="395"/>
      <c r="AB795" s="816"/>
      <c r="AC795" s="678"/>
      <c r="AD795" s="679"/>
      <c r="AE795" s="679"/>
      <c r="AF795" s="679"/>
      <c r="AG795" s="680"/>
      <c r="AH795" s="672"/>
      <c r="AI795" s="673"/>
      <c r="AJ795" s="673"/>
      <c r="AK795" s="673"/>
      <c r="AL795" s="673"/>
      <c r="AM795" s="673"/>
      <c r="AN795" s="673"/>
      <c r="AO795" s="673"/>
      <c r="AP795" s="673"/>
      <c r="AQ795" s="673"/>
      <c r="AR795" s="673"/>
      <c r="AS795" s="673"/>
      <c r="AT795" s="674"/>
      <c r="AU795" s="394"/>
      <c r="AV795" s="395"/>
      <c r="AW795" s="395"/>
      <c r="AX795" s="396"/>
    </row>
    <row r="796" spans="1:50" ht="24.75" customHeight="1" x14ac:dyDescent="0.2">
      <c r="A796" s="637"/>
      <c r="B796" s="638"/>
      <c r="C796" s="638"/>
      <c r="D796" s="638"/>
      <c r="E796" s="638"/>
      <c r="F796" s="639"/>
      <c r="G796" s="612" t="s">
        <v>611</v>
      </c>
      <c r="H796" s="613"/>
      <c r="I796" s="613"/>
      <c r="J796" s="613"/>
      <c r="K796" s="614"/>
      <c r="L796" s="604" t="s">
        <v>641</v>
      </c>
      <c r="M796" s="605"/>
      <c r="N796" s="605"/>
      <c r="O796" s="605"/>
      <c r="P796" s="605"/>
      <c r="Q796" s="605"/>
      <c r="R796" s="605"/>
      <c r="S796" s="605"/>
      <c r="T796" s="605"/>
      <c r="U796" s="605"/>
      <c r="V796" s="605"/>
      <c r="W796" s="605"/>
      <c r="X796" s="606"/>
      <c r="Y796" s="607">
        <v>6</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2">
      <c r="A797" s="637"/>
      <c r="B797" s="638"/>
      <c r="C797" s="638"/>
      <c r="D797" s="638"/>
      <c r="E797" s="638"/>
      <c r="F797" s="639"/>
      <c r="G797" s="612" t="s">
        <v>611</v>
      </c>
      <c r="H797" s="613"/>
      <c r="I797" s="613"/>
      <c r="J797" s="613"/>
      <c r="K797" s="614"/>
      <c r="L797" s="604" t="s">
        <v>642</v>
      </c>
      <c r="M797" s="605"/>
      <c r="N797" s="605"/>
      <c r="O797" s="605"/>
      <c r="P797" s="605"/>
      <c r="Q797" s="605"/>
      <c r="R797" s="605"/>
      <c r="S797" s="605"/>
      <c r="T797" s="605"/>
      <c r="U797" s="605"/>
      <c r="V797" s="605"/>
      <c r="W797" s="605"/>
      <c r="X797" s="606"/>
      <c r="Y797" s="607">
        <v>9</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2">
      <c r="A798" s="637"/>
      <c r="B798" s="638"/>
      <c r="C798" s="638"/>
      <c r="D798" s="638"/>
      <c r="E798" s="638"/>
      <c r="F798" s="639"/>
      <c r="G798" s="612" t="s">
        <v>643</v>
      </c>
      <c r="H798" s="613"/>
      <c r="I798" s="613"/>
      <c r="J798" s="613"/>
      <c r="K798" s="614"/>
      <c r="L798" s="604" t="s">
        <v>644</v>
      </c>
      <c r="M798" s="605"/>
      <c r="N798" s="605"/>
      <c r="O798" s="605"/>
      <c r="P798" s="605"/>
      <c r="Q798" s="605"/>
      <c r="R798" s="605"/>
      <c r="S798" s="605"/>
      <c r="T798" s="605"/>
      <c r="U798" s="605"/>
      <c r="V798" s="605"/>
      <c r="W798" s="605"/>
      <c r="X798" s="606"/>
      <c r="Y798" s="607">
        <v>5</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2">
      <c r="A805" s="637"/>
      <c r="B805" s="638"/>
      <c r="C805" s="638"/>
      <c r="D805" s="638"/>
      <c r="E805" s="638"/>
      <c r="F805" s="639"/>
      <c r="G805" s="837" t="s">
        <v>20</v>
      </c>
      <c r="H805" s="838"/>
      <c r="I805" s="838"/>
      <c r="J805" s="838"/>
      <c r="K805" s="838"/>
      <c r="L805" s="839"/>
      <c r="M805" s="840"/>
      <c r="N805" s="840"/>
      <c r="O805" s="840"/>
      <c r="P805" s="840"/>
      <c r="Q805" s="840"/>
      <c r="R805" s="840"/>
      <c r="S805" s="840"/>
      <c r="T805" s="840"/>
      <c r="U805" s="840"/>
      <c r="V805" s="840"/>
      <c r="W805" s="840"/>
      <c r="X805" s="841"/>
      <c r="Y805" s="842">
        <f>SUM(Y795:AB804)</f>
        <v>50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2">
      <c r="A806" s="637"/>
      <c r="B806" s="638"/>
      <c r="C806" s="638"/>
      <c r="D806" s="638"/>
      <c r="E806" s="638"/>
      <c r="F806" s="639"/>
      <c r="G806" s="601" t="s">
        <v>322</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323</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4"/>
    </row>
    <row r="807" spans="1:50" ht="24.75" hidden="1" customHeight="1" x14ac:dyDescent="0.2">
      <c r="A807" s="637"/>
      <c r="B807" s="638"/>
      <c r="C807" s="638"/>
      <c r="D807" s="638"/>
      <c r="E807" s="638"/>
      <c r="F807" s="639"/>
      <c r="G807" s="826"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9"/>
      <c r="AC807" s="826"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2">
      <c r="A808" s="637"/>
      <c r="B808" s="638"/>
      <c r="C808" s="638"/>
      <c r="D808" s="638"/>
      <c r="E808" s="638"/>
      <c r="F808" s="639"/>
      <c r="G808" s="678"/>
      <c r="H808" s="679"/>
      <c r="I808" s="679"/>
      <c r="J808" s="679"/>
      <c r="K808" s="680"/>
      <c r="L808" s="672"/>
      <c r="M808" s="673"/>
      <c r="N808" s="673"/>
      <c r="O808" s="673"/>
      <c r="P808" s="673"/>
      <c r="Q808" s="673"/>
      <c r="R808" s="673"/>
      <c r="S808" s="673"/>
      <c r="T808" s="673"/>
      <c r="U808" s="673"/>
      <c r="V808" s="673"/>
      <c r="W808" s="673"/>
      <c r="X808" s="674"/>
      <c r="Y808" s="394"/>
      <c r="Z808" s="395"/>
      <c r="AA808" s="395"/>
      <c r="AB808" s="816"/>
      <c r="AC808" s="678"/>
      <c r="AD808" s="679"/>
      <c r="AE808" s="679"/>
      <c r="AF808" s="679"/>
      <c r="AG808" s="680"/>
      <c r="AH808" s="672"/>
      <c r="AI808" s="673"/>
      <c r="AJ808" s="673"/>
      <c r="AK808" s="673"/>
      <c r="AL808" s="673"/>
      <c r="AM808" s="673"/>
      <c r="AN808" s="673"/>
      <c r="AO808" s="673"/>
      <c r="AP808" s="673"/>
      <c r="AQ808" s="673"/>
      <c r="AR808" s="673"/>
      <c r="AS808" s="673"/>
      <c r="AT808" s="674"/>
      <c r="AU808" s="394"/>
      <c r="AV808" s="395"/>
      <c r="AW808" s="395"/>
      <c r="AX808" s="396"/>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2">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4"/>
    </row>
    <row r="820" spans="1:50" ht="24.75" hidden="1" customHeight="1" x14ac:dyDescent="0.2">
      <c r="A820" s="637"/>
      <c r="B820" s="638"/>
      <c r="C820" s="638"/>
      <c r="D820" s="638"/>
      <c r="E820" s="638"/>
      <c r="F820" s="639"/>
      <c r="G820" s="826"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9"/>
      <c r="AC820" s="826"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2">
      <c r="A821" s="637"/>
      <c r="B821" s="638"/>
      <c r="C821" s="638"/>
      <c r="D821" s="638"/>
      <c r="E821" s="638"/>
      <c r="F821" s="639"/>
      <c r="G821" s="678"/>
      <c r="H821" s="679"/>
      <c r="I821" s="679"/>
      <c r="J821" s="679"/>
      <c r="K821" s="680"/>
      <c r="L821" s="672"/>
      <c r="M821" s="673"/>
      <c r="N821" s="673"/>
      <c r="O821" s="673"/>
      <c r="P821" s="673"/>
      <c r="Q821" s="673"/>
      <c r="R821" s="673"/>
      <c r="S821" s="673"/>
      <c r="T821" s="673"/>
      <c r="U821" s="673"/>
      <c r="V821" s="673"/>
      <c r="W821" s="673"/>
      <c r="X821" s="674"/>
      <c r="Y821" s="394"/>
      <c r="Z821" s="395"/>
      <c r="AA821" s="395"/>
      <c r="AB821" s="816"/>
      <c r="AC821" s="678"/>
      <c r="AD821" s="679"/>
      <c r="AE821" s="679"/>
      <c r="AF821" s="679"/>
      <c r="AG821" s="680"/>
      <c r="AH821" s="672"/>
      <c r="AI821" s="673"/>
      <c r="AJ821" s="673"/>
      <c r="AK821" s="673"/>
      <c r="AL821" s="673"/>
      <c r="AM821" s="673"/>
      <c r="AN821" s="673"/>
      <c r="AO821" s="673"/>
      <c r="AP821" s="673"/>
      <c r="AQ821" s="673"/>
      <c r="AR821" s="673"/>
      <c r="AS821" s="673"/>
      <c r="AT821" s="674"/>
      <c r="AU821" s="394"/>
      <c r="AV821" s="395"/>
      <c r="AW821" s="395"/>
      <c r="AX821" s="396"/>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5">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7.25" customHeight="1" x14ac:dyDescent="0.2">
      <c r="A838" s="376">
        <v>1</v>
      </c>
      <c r="B838" s="376">
        <v>1</v>
      </c>
      <c r="C838" s="347" t="s">
        <v>621</v>
      </c>
      <c r="D838" s="347"/>
      <c r="E838" s="347"/>
      <c r="F838" s="347"/>
      <c r="G838" s="347"/>
      <c r="H838" s="347"/>
      <c r="I838" s="347"/>
      <c r="J838" s="348">
        <v>4010405009573</v>
      </c>
      <c r="K838" s="349"/>
      <c r="L838" s="349"/>
      <c r="M838" s="349"/>
      <c r="N838" s="349"/>
      <c r="O838" s="349"/>
      <c r="P838" s="350" t="s">
        <v>622</v>
      </c>
      <c r="Q838" s="350"/>
      <c r="R838" s="350"/>
      <c r="S838" s="350"/>
      <c r="T838" s="350"/>
      <c r="U838" s="350"/>
      <c r="V838" s="350"/>
      <c r="W838" s="350"/>
      <c r="X838" s="350"/>
      <c r="Y838" s="351">
        <v>3267</v>
      </c>
      <c r="Z838" s="352"/>
      <c r="AA838" s="352"/>
      <c r="AB838" s="353"/>
      <c r="AC838" s="363" t="s">
        <v>623</v>
      </c>
      <c r="AD838" s="371"/>
      <c r="AE838" s="371"/>
      <c r="AF838" s="371"/>
      <c r="AG838" s="371"/>
      <c r="AH838" s="372" t="s">
        <v>572</v>
      </c>
      <c r="AI838" s="373"/>
      <c r="AJ838" s="373"/>
      <c r="AK838" s="373"/>
      <c r="AL838" s="357" t="s">
        <v>578</v>
      </c>
      <c r="AM838" s="358"/>
      <c r="AN838" s="358"/>
      <c r="AO838" s="359"/>
      <c r="AP838" s="360" t="s">
        <v>573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645</v>
      </c>
      <c r="D871" s="347"/>
      <c r="E871" s="347"/>
      <c r="F871" s="347"/>
      <c r="G871" s="347"/>
      <c r="H871" s="347"/>
      <c r="I871" s="347"/>
      <c r="J871" s="348">
        <v>6020001130689</v>
      </c>
      <c r="K871" s="349"/>
      <c r="L871" s="349"/>
      <c r="M871" s="349"/>
      <c r="N871" s="349"/>
      <c r="O871" s="349"/>
      <c r="P871" s="362" t="s">
        <v>657</v>
      </c>
      <c r="Q871" s="350"/>
      <c r="R871" s="350"/>
      <c r="S871" s="350"/>
      <c r="T871" s="350"/>
      <c r="U871" s="350"/>
      <c r="V871" s="350"/>
      <c r="W871" s="350"/>
      <c r="X871" s="350"/>
      <c r="Y871" s="351">
        <v>326</v>
      </c>
      <c r="Z871" s="352"/>
      <c r="AA871" s="352"/>
      <c r="AB871" s="353"/>
      <c r="AC871" s="363" t="s">
        <v>383</v>
      </c>
      <c r="AD871" s="371"/>
      <c r="AE871" s="371"/>
      <c r="AF871" s="371"/>
      <c r="AG871" s="371"/>
      <c r="AH871" s="372" t="s">
        <v>656</v>
      </c>
      <c r="AI871" s="373"/>
      <c r="AJ871" s="373"/>
      <c r="AK871" s="373"/>
      <c r="AL871" s="357" t="s">
        <v>656</v>
      </c>
      <c r="AM871" s="358"/>
      <c r="AN871" s="358"/>
      <c r="AO871" s="359"/>
      <c r="AP871" s="360" t="s">
        <v>655</v>
      </c>
      <c r="AQ871" s="360"/>
      <c r="AR871" s="360"/>
      <c r="AS871" s="360"/>
      <c r="AT871" s="360"/>
      <c r="AU871" s="360"/>
      <c r="AV871" s="360"/>
      <c r="AW871" s="360"/>
      <c r="AX871" s="360"/>
    </row>
    <row r="872" spans="1:50" ht="30" customHeight="1" x14ac:dyDescent="0.2">
      <c r="A872" s="376">
        <v>2</v>
      </c>
      <c r="B872" s="376">
        <v>1</v>
      </c>
      <c r="C872" s="361" t="s">
        <v>646</v>
      </c>
      <c r="D872" s="347"/>
      <c r="E872" s="347"/>
      <c r="F872" s="347"/>
      <c r="G872" s="347"/>
      <c r="H872" s="347"/>
      <c r="I872" s="347"/>
      <c r="J872" s="348">
        <v>3010401010164</v>
      </c>
      <c r="K872" s="349"/>
      <c r="L872" s="349"/>
      <c r="M872" s="349"/>
      <c r="N872" s="349"/>
      <c r="O872" s="349"/>
      <c r="P872" s="362" t="s">
        <v>658</v>
      </c>
      <c r="Q872" s="350"/>
      <c r="R872" s="350"/>
      <c r="S872" s="350"/>
      <c r="T872" s="350"/>
      <c r="U872" s="350"/>
      <c r="V872" s="350"/>
      <c r="W872" s="350"/>
      <c r="X872" s="350"/>
      <c r="Y872" s="351">
        <v>237</v>
      </c>
      <c r="Z872" s="352"/>
      <c r="AA872" s="352"/>
      <c r="AB872" s="353"/>
      <c r="AC872" s="363" t="s">
        <v>383</v>
      </c>
      <c r="AD872" s="363"/>
      <c r="AE872" s="363"/>
      <c r="AF872" s="363"/>
      <c r="AG872" s="363"/>
      <c r="AH872" s="372" t="s">
        <v>656</v>
      </c>
      <c r="AI872" s="373"/>
      <c r="AJ872" s="373"/>
      <c r="AK872" s="373"/>
      <c r="AL872" s="357" t="s">
        <v>667</v>
      </c>
      <c r="AM872" s="358"/>
      <c r="AN872" s="358"/>
      <c r="AO872" s="359"/>
      <c r="AP872" s="360" t="s">
        <v>656</v>
      </c>
      <c r="AQ872" s="360"/>
      <c r="AR872" s="360"/>
      <c r="AS872" s="360"/>
      <c r="AT872" s="360"/>
      <c r="AU872" s="360"/>
      <c r="AV872" s="360"/>
      <c r="AW872" s="360"/>
      <c r="AX872" s="360"/>
    </row>
    <row r="873" spans="1:50" ht="30" customHeight="1" x14ac:dyDescent="0.2">
      <c r="A873" s="376">
        <v>3</v>
      </c>
      <c r="B873" s="376">
        <v>1</v>
      </c>
      <c r="C873" s="361" t="s">
        <v>647</v>
      </c>
      <c r="D873" s="347"/>
      <c r="E873" s="347"/>
      <c r="F873" s="347"/>
      <c r="G873" s="347"/>
      <c r="H873" s="347"/>
      <c r="I873" s="347"/>
      <c r="J873" s="348">
        <v>1010005028464</v>
      </c>
      <c r="K873" s="349"/>
      <c r="L873" s="349"/>
      <c r="M873" s="349"/>
      <c r="N873" s="349"/>
      <c r="O873" s="349"/>
      <c r="P873" s="362" t="s">
        <v>659</v>
      </c>
      <c r="Q873" s="350"/>
      <c r="R873" s="350"/>
      <c r="S873" s="350"/>
      <c r="T873" s="350"/>
      <c r="U873" s="350"/>
      <c r="V873" s="350"/>
      <c r="W873" s="350"/>
      <c r="X873" s="350"/>
      <c r="Y873" s="351">
        <v>77</v>
      </c>
      <c r="Z873" s="352"/>
      <c r="AA873" s="352"/>
      <c r="AB873" s="353"/>
      <c r="AC873" s="363" t="s">
        <v>383</v>
      </c>
      <c r="AD873" s="363"/>
      <c r="AE873" s="363"/>
      <c r="AF873" s="363"/>
      <c r="AG873" s="363"/>
      <c r="AH873" s="355" t="s">
        <v>655</v>
      </c>
      <c r="AI873" s="356"/>
      <c r="AJ873" s="356"/>
      <c r="AK873" s="356"/>
      <c r="AL873" s="357" t="s">
        <v>667</v>
      </c>
      <c r="AM873" s="358"/>
      <c r="AN873" s="358"/>
      <c r="AO873" s="359"/>
      <c r="AP873" s="360" t="s">
        <v>655</v>
      </c>
      <c r="AQ873" s="360"/>
      <c r="AR873" s="360"/>
      <c r="AS873" s="360"/>
      <c r="AT873" s="360"/>
      <c r="AU873" s="360"/>
      <c r="AV873" s="360"/>
      <c r="AW873" s="360"/>
      <c r="AX873" s="360"/>
    </row>
    <row r="874" spans="1:50" ht="30" customHeight="1" x14ac:dyDescent="0.2">
      <c r="A874" s="376">
        <v>4</v>
      </c>
      <c r="B874" s="376">
        <v>1</v>
      </c>
      <c r="C874" s="361" t="s">
        <v>648</v>
      </c>
      <c r="D874" s="347"/>
      <c r="E874" s="347"/>
      <c r="F874" s="347"/>
      <c r="G874" s="347"/>
      <c r="H874" s="347"/>
      <c r="I874" s="347"/>
      <c r="J874" s="348">
        <v>3010001108219</v>
      </c>
      <c r="K874" s="349"/>
      <c r="L874" s="349"/>
      <c r="M874" s="349"/>
      <c r="N874" s="349"/>
      <c r="O874" s="349"/>
      <c r="P874" s="362" t="s">
        <v>660</v>
      </c>
      <c r="Q874" s="350"/>
      <c r="R874" s="350"/>
      <c r="S874" s="350"/>
      <c r="T874" s="350"/>
      <c r="U874" s="350"/>
      <c r="V874" s="350"/>
      <c r="W874" s="350"/>
      <c r="X874" s="350"/>
      <c r="Y874" s="351">
        <v>26</v>
      </c>
      <c r="Z874" s="352"/>
      <c r="AA874" s="352"/>
      <c r="AB874" s="353"/>
      <c r="AC874" s="363" t="s">
        <v>381</v>
      </c>
      <c r="AD874" s="363"/>
      <c r="AE874" s="363"/>
      <c r="AF874" s="363"/>
      <c r="AG874" s="363"/>
      <c r="AH874" s="355">
        <v>1</v>
      </c>
      <c r="AI874" s="356"/>
      <c r="AJ874" s="356"/>
      <c r="AK874" s="356"/>
      <c r="AL874" s="357" t="s">
        <v>667</v>
      </c>
      <c r="AM874" s="358"/>
      <c r="AN874" s="358"/>
      <c r="AO874" s="359"/>
      <c r="AP874" s="360" t="s">
        <v>655</v>
      </c>
      <c r="AQ874" s="360"/>
      <c r="AR874" s="360"/>
      <c r="AS874" s="360"/>
      <c r="AT874" s="360"/>
      <c r="AU874" s="360"/>
      <c r="AV874" s="360"/>
      <c r="AW874" s="360"/>
      <c r="AX874" s="360"/>
    </row>
    <row r="875" spans="1:50" ht="30" customHeight="1" x14ac:dyDescent="0.2">
      <c r="A875" s="376">
        <v>5</v>
      </c>
      <c r="B875" s="376">
        <v>1</v>
      </c>
      <c r="C875" s="361" t="s">
        <v>649</v>
      </c>
      <c r="D875" s="347"/>
      <c r="E875" s="347"/>
      <c r="F875" s="347"/>
      <c r="G875" s="347"/>
      <c r="H875" s="347"/>
      <c r="I875" s="347"/>
      <c r="J875" s="348">
        <v>7010401078520</v>
      </c>
      <c r="K875" s="349"/>
      <c r="L875" s="349"/>
      <c r="M875" s="349"/>
      <c r="N875" s="349"/>
      <c r="O875" s="349"/>
      <c r="P875" s="362" t="s">
        <v>661</v>
      </c>
      <c r="Q875" s="350"/>
      <c r="R875" s="350"/>
      <c r="S875" s="350"/>
      <c r="T875" s="350"/>
      <c r="U875" s="350"/>
      <c r="V875" s="350"/>
      <c r="W875" s="350"/>
      <c r="X875" s="350"/>
      <c r="Y875" s="351">
        <v>16</v>
      </c>
      <c r="Z875" s="352"/>
      <c r="AA875" s="352"/>
      <c r="AB875" s="353"/>
      <c r="AC875" s="354" t="s">
        <v>381</v>
      </c>
      <c r="AD875" s="354"/>
      <c r="AE875" s="354"/>
      <c r="AF875" s="354"/>
      <c r="AG875" s="354"/>
      <c r="AH875" s="355">
        <v>1</v>
      </c>
      <c r="AI875" s="356"/>
      <c r="AJ875" s="356"/>
      <c r="AK875" s="356"/>
      <c r="AL875" s="357" t="s">
        <v>668</v>
      </c>
      <c r="AM875" s="358"/>
      <c r="AN875" s="358"/>
      <c r="AO875" s="359"/>
      <c r="AP875" s="360" t="s">
        <v>655</v>
      </c>
      <c r="AQ875" s="360"/>
      <c r="AR875" s="360"/>
      <c r="AS875" s="360"/>
      <c r="AT875" s="360"/>
      <c r="AU875" s="360"/>
      <c r="AV875" s="360"/>
      <c r="AW875" s="360"/>
      <c r="AX875" s="360"/>
    </row>
    <row r="876" spans="1:50" ht="30" customHeight="1" x14ac:dyDescent="0.2">
      <c r="A876" s="376">
        <v>6</v>
      </c>
      <c r="B876" s="376">
        <v>1</v>
      </c>
      <c r="C876" s="382" t="s">
        <v>650</v>
      </c>
      <c r="D876" s="383"/>
      <c r="E876" s="383"/>
      <c r="F876" s="383"/>
      <c r="G876" s="383"/>
      <c r="H876" s="383"/>
      <c r="I876" s="384"/>
      <c r="J876" s="391" t="s">
        <v>655</v>
      </c>
      <c r="K876" s="392"/>
      <c r="L876" s="392"/>
      <c r="M876" s="392"/>
      <c r="N876" s="392"/>
      <c r="O876" s="393"/>
      <c r="P876" s="362" t="s">
        <v>662</v>
      </c>
      <c r="Q876" s="350"/>
      <c r="R876" s="350"/>
      <c r="S876" s="350"/>
      <c r="T876" s="350"/>
      <c r="U876" s="350"/>
      <c r="V876" s="350"/>
      <c r="W876" s="350"/>
      <c r="X876" s="350"/>
      <c r="Y876" s="351">
        <v>11</v>
      </c>
      <c r="Z876" s="352"/>
      <c r="AA876" s="352"/>
      <c r="AB876" s="353"/>
      <c r="AC876" s="354" t="s">
        <v>383</v>
      </c>
      <c r="AD876" s="354"/>
      <c r="AE876" s="354"/>
      <c r="AF876" s="354"/>
      <c r="AG876" s="354"/>
      <c r="AH876" s="355" t="s">
        <v>656</v>
      </c>
      <c r="AI876" s="356"/>
      <c r="AJ876" s="356"/>
      <c r="AK876" s="356"/>
      <c r="AL876" s="357" t="s">
        <v>669</v>
      </c>
      <c r="AM876" s="358"/>
      <c r="AN876" s="358"/>
      <c r="AO876" s="359"/>
      <c r="AP876" s="360" t="s">
        <v>655</v>
      </c>
      <c r="AQ876" s="360"/>
      <c r="AR876" s="360"/>
      <c r="AS876" s="360"/>
      <c r="AT876" s="360"/>
      <c r="AU876" s="360"/>
      <c r="AV876" s="360"/>
      <c r="AW876" s="360"/>
      <c r="AX876" s="360"/>
    </row>
    <row r="877" spans="1:50" ht="30" customHeight="1" x14ac:dyDescent="0.2">
      <c r="A877" s="376">
        <v>7</v>
      </c>
      <c r="B877" s="376">
        <v>1</v>
      </c>
      <c r="C877" s="382" t="s">
        <v>651</v>
      </c>
      <c r="D877" s="383"/>
      <c r="E877" s="383"/>
      <c r="F877" s="383"/>
      <c r="G877" s="383"/>
      <c r="H877" s="383"/>
      <c r="I877" s="384"/>
      <c r="J877" s="391" t="s">
        <v>656</v>
      </c>
      <c r="K877" s="392"/>
      <c r="L877" s="392"/>
      <c r="M877" s="392"/>
      <c r="N877" s="392"/>
      <c r="O877" s="393"/>
      <c r="P877" s="362" t="s">
        <v>663</v>
      </c>
      <c r="Q877" s="350"/>
      <c r="R877" s="350"/>
      <c r="S877" s="350"/>
      <c r="T877" s="350"/>
      <c r="U877" s="350"/>
      <c r="V877" s="350"/>
      <c r="W877" s="350"/>
      <c r="X877" s="350"/>
      <c r="Y877" s="351">
        <v>8</v>
      </c>
      <c r="Z877" s="352"/>
      <c r="AA877" s="352"/>
      <c r="AB877" s="353"/>
      <c r="AC877" s="354" t="s">
        <v>383</v>
      </c>
      <c r="AD877" s="354"/>
      <c r="AE877" s="354"/>
      <c r="AF877" s="354"/>
      <c r="AG877" s="354"/>
      <c r="AH877" s="355" t="s">
        <v>655</v>
      </c>
      <c r="AI877" s="356"/>
      <c r="AJ877" s="356"/>
      <c r="AK877" s="356"/>
      <c r="AL877" s="357" t="s">
        <v>667</v>
      </c>
      <c r="AM877" s="358"/>
      <c r="AN877" s="358"/>
      <c r="AO877" s="359"/>
      <c r="AP877" s="360" t="s">
        <v>655</v>
      </c>
      <c r="AQ877" s="360"/>
      <c r="AR877" s="360"/>
      <c r="AS877" s="360"/>
      <c r="AT877" s="360"/>
      <c r="AU877" s="360"/>
      <c r="AV877" s="360"/>
      <c r="AW877" s="360"/>
      <c r="AX877" s="360"/>
    </row>
    <row r="878" spans="1:50" ht="30" customHeight="1" x14ac:dyDescent="0.2">
      <c r="A878" s="376">
        <v>8</v>
      </c>
      <c r="B878" s="376">
        <v>1</v>
      </c>
      <c r="C878" s="382" t="s">
        <v>652</v>
      </c>
      <c r="D878" s="383"/>
      <c r="E878" s="383"/>
      <c r="F878" s="383"/>
      <c r="G878" s="383"/>
      <c r="H878" s="383"/>
      <c r="I878" s="384"/>
      <c r="J878" s="391">
        <v>3010001133877</v>
      </c>
      <c r="K878" s="392"/>
      <c r="L878" s="392"/>
      <c r="M878" s="392"/>
      <c r="N878" s="392"/>
      <c r="O878" s="393"/>
      <c r="P878" s="362" t="s">
        <v>664</v>
      </c>
      <c r="Q878" s="350"/>
      <c r="R878" s="350"/>
      <c r="S878" s="350"/>
      <c r="T878" s="350"/>
      <c r="U878" s="350"/>
      <c r="V878" s="350"/>
      <c r="W878" s="350"/>
      <c r="X878" s="350"/>
      <c r="Y878" s="351">
        <v>8</v>
      </c>
      <c r="Z878" s="352"/>
      <c r="AA878" s="352"/>
      <c r="AB878" s="353"/>
      <c r="AC878" s="354" t="s">
        <v>383</v>
      </c>
      <c r="AD878" s="354"/>
      <c r="AE878" s="354"/>
      <c r="AF878" s="354"/>
      <c r="AG878" s="354"/>
      <c r="AH878" s="355" t="s">
        <v>656</v>
      </c>
      <c r="AI878" s="356"/>
      <c r="AJ878" s="356"/>
      <c r="AK878" s="356"/>
      <c r="AL878" s="357" t="s">
        <v>669</v>
      </c>
      <c r="AM878" s="358"/>
      <c r="AN878" s="358"/>
      <c r="AO878" s="359"/>
      <c r="AP878" s="360" t="s">
        <v>656</v>
      </c>
      <c r="AQ878" s="360"/>
      <c r="AR878" s="360"/>
      <c r="AS878" s="360"/>
      <c r="AT878" s="360"/>
      <c r="AU878" s="360"/>
      <c r="AV878" s="360"/>
      <c r="AW878" s="360"/>
      <c r="AX878" s="360"/>
    </row>
    <row r="879" spans="1:50" ht="30" customHeight="1" x14ac:dyDescent="0.2">
      <c r="A879" s="376">
        <v>9</v>
      </c>
      <c r="B879" s="376">
        <v>1</v>
      </c>
      <c r="C879" s="361" t="s">
        <v>653</v>
      </c>
      <c r="D879" s="347"/>
      <c r="E879" s="347"/>
      <c r="F879" s="347"/>
      <c r="G879" s="347"/>
      <c r="H879" s="347"/>
      <c r="I879" s="347"/>
      <c r="J879" s="348">
        <v>9010001024113</v>
      </c>
      <c r="K879" s="349"/>
      <c r="L879" s="349"/>
      <c r="M879" s="349"/>
      <c r="N879" s="349"/>
      <c r="O879" s="349"/>
      <c r="P879" s="362" t="s">
        <v>665</v>
      </c>
      <c r="Q879" s="350"/>
      <c r="R879" s="350"/>
      <c r="S879" s="350"/>
      <c r="T879" s="350"/>
      <c r="U879" s="350"/>
      <c r="V879" s="350"/>
      <c r="W879" s="350"/>
      <c r="X879" s="350"/>
      <c r="Y879" s="351">
        <v>7</v>
      </c>
      <c r="Z879" s="352"/>
      <c r="AA879" s="352"/>
      <c r="AB879" s="353"/>
      <c r="AC879" s="354" t="s">
        <v>380</v>
      </c>
      <c r="AD879" s="354"/>
      <c r="AE879" s="354"/>
      <c r="AF879" s="354"/>
      <c r="AG879" s="354"/>
      <c r="AH879" s="355">
        <v>1</v>
      </c>
      <c r="AI879" s="356"/>
      <c r="AJ879" s="356"/>
      <c r="AK879" s="356"/>
      <c r="AL879" s="357" t="s">
        <v>667</v>
      </c>
      <c r="AM879" s="358"/>
      <c r="AN879" s="358"/>
      <c r="AO879" s="359"/>
      <c r="AP879" s="360" t="s">
        <v>655</v>
      </c>
      <c r="AQ879" s="360"/>
      <c r="AR879" s="360"/>
      <c r="AS879" s="360"/>
      <c r="AT879" s="360"/>
      <c r="AU879" s="360"/>
      <c r="AV879" s="360"/>
      <c r="AW879" s="360"/>
      <c r="AX879" s="360"/>
    </row>
    <row r="880" spans="1:50" ht="30" customHeight="1" x14ac:dyDescent="0.2">
      <c r="A880" s="376">
        <v>10</v>
      </c>
      <c r="B880" s="376">
        <v>1</v>
      </c>
      <c r="C880" s="361" t="s">
        <v>654</v>
      </c>
      <c r="D880" s="347"/>
      <c r="E880" s="347"/>
      <c r="F880" s="347"/>
      <c r="G880" s="347"/>
      <c r="H880" s="347"/>
      <c r="I880" s="347"/>
      <c r="J880" s="348">
        <v>401070108625</v>
      </c>
      <c r="K880" s="349"/>
      <c r="L880" s="349"/>
      <c r="M880" s="349"/>
      <c r="N880" s="349"/>
      <c r="O880" s="349"/>
      <c r="P880" s="362" t="s">
        <v>666</v>
      </c>
      <c r="Q880" s="350"/>
      <c r="R880" s="350"/>
      <c r="S880" s="350"/>
      <c r="T880" s="350"/>
      <c r="U880" s="350"/>
      <c r="V880" s="350"/>
      <c r="W880" s="350"/>
      <c r="X880" s="350"/>
      <c r="Y880" s="351">
        <v>6</v>
      </c>
      <c r="Z880" s="352"/>
      <c r="AA880" s="352"/>
      <c r="AB880" s="353"/>
      <c r="AC880" s="354" t="s">
        <v>381</v>
      </c>
      <c r="AD880" s="354"/>
      <c r="AE880" s="354"/>
      <c r="AF880" s="354"/>
      <c r="AG880" s="354"/>
      <c r="AH880" s="355">
        <v>2</v>
      </c>
      <c r="AI880" s="356"/>
      <c r="AJ880" s="356"/>
      <c r="AK880" s="356"/>
      <c r="AL880" s="357" t="s">
        <v>668</v>
      </c>
      <c r="AM880" s="358"/>
      <c r="AN880" s="358"/>
      <c r="AO880" s="359"/>
      <c r="AP880" s="360" t="s">
        <v>655</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670</v>
      </c>
      <c r="D904" s="347"/>
      <c r="E904" s="347"/>
      <c r="F904" s="347"/>
      <c r="G904" s="347"/>
      <c r="H904" s="347"/>
      <c r="I904" s="347"/>
      <c r="J904" s="348">
        <v>8011001038442</v>
      </c>
      <c r="K904" s="349"/>
      <c r="L904" s="349"/>
      <c r="M904" s="349"/>
      <c r="N904" s="349"/>
      <c r="O904" s="349"/>
      <c r="P904" s="362" t="s">
        <v>680</v>
      </c>
      <c r="Q904" s="350"/>
      <c r="R904" s="350"/>
      <c r="S904" s="350"/>
      <c r="T904" s="350"/>
      <c r="U904" s="350"/>
      <c r="V904" s="350"/>
      <c r="W904" s="350"/>
      <c r="X904" s="350"/>
      <c r="Y904" s="351">
        <v>50</v>
      </c>
      <c r="Z904" s="352"/>
      <c r="AA904" s="352"/>
      <c r="AB904" s="353"/>
      <c r="AC904" s="363" t="s">
        <v>377</v>
      </c>
      <c r="AD904" s="371"/>
      <c r="AE904" s="371"/>
      <c r="AF904" s="371"/>
      <c r="AG904" s="371"/>
      <c r="AH904" s="372">
        <v>1</v>
      </c>
      <c r="AI904" s="373"/>
      <c r="AJ904" s="373"/>
      <c r="AK904" s="373"/>
      <c r="AL904" s="357">
        <v>100</v>
      </c>
      <c r="AM904" s="358"/>
      <c r="AN904" s="358"/>
      <c r="AO904" s="359"/>
      <c r="AP904" s="360" t="s">
        <v>656</v>
      </c>
      <c r="AQ904" s="360"/>
      <c r="AR904" s="360"/>
      <c r="AS904" s="360"/>
      <c r="AT904" s="360"/>
      <c r="AU904" s="360"/>
      <c r="AV904" s="360"/>
      <c r="AW904" s="360"/>
      <c r="AX904" s="360"/>
    </row>
    <row r="905" spans="1:50" ht="30" customHeight="1" x14ac:dyDescent="0.2">
      <c r="A905" s="376">
        <v>2</v>
      </c>
      <c r="B905" s="376">
        <v>1</v>
      </c>
      <c r="C905" s="361" t="s">
        <v>671</v>
      </c>
      <c r="D905" s="347"/>
      <c r="E905" s="347"/>
      <c r="F905" s="347"/>
      <c r="G905" s="347"/>
      <c r="H905" s="347"/>
      <c r="I905" s="347"/>
      <c r="J905" s="348">
        <v>7021005008268</v>
      </c>
      <c r="K905" s="349"/>
      <c r="L905" s="349"/>
      <c r="M905" s="349"/>
      <c r="N905" s="349"/>
      <c r="O905" s="349"/>
      <c r="P905" s="362" t="s">
        <v>681</v>
      </c>
      <c r="Q905" s="350"/>
      <c r="R905" s="350"/>
      <c r="S905" s="350"/>
      <c r="T905" s="350"/>
      <c r="U905" s="350"/>
      <c r="V905" s="350"/>
      <c r="W905" s="350"/>
      <c r="X905" s="350"/>
      <c r="Y905" s="351">
        <v>32</v>
      </c>
      <c r="Z905" s="352"/>
      <c r="AA905" s="352"/>
      <c r="AB905" s="353"/>
      <c r="AC905" s="363" t="s">
        <v>380</v>
      </c>
      <c r="AD905" s="363"/>
      <c r="AE905" s="363"/>
      <c r="AF905" s="363"/>
      <c r="AG905" s="363"/>
      <c r="AH905" s="372">
        <v>1</v>
      </c>
      <c r="AI905" s="373"/>
      <c r="AJ905" s="373"/>
      <c r="AK905" s="373"/>
      <c r="AL905" s="357" t="s">
        <v>656</v>
      </c>
      <c r="AM905" s="358"/>
      <c r="AN905" s="358"/>
      <c r="AO905" s="359"/>
      <c r="AP905" s="360" t="s">
        <v>656</v>
      </c>
      <c r="AQ905" s="360"/>
      <c r="AR905" s="360"/>
      <c r="AS905" s="360"/>
      <c r="AT905" s="360"/>
      <c r="AU905" s="360"/>
      <c r="AV905" s="360"/>
      <c r="AW905" s="360"/>
      <c r="AX905" s="360"/>
    </row>
    <row r="906" spans="1:50" ht="30" customHeight="1" x14ac:dyDescent="0.2">
      <c r="A906" s="376">
        <v>3</v>
      </c>
      <c r="B906" s="376">
        <v>1</v>
      </c>
      <c r="C906" s="361" t="s">
        <v>672</v>
      </c>
      <c r="D906" s="347"/>
      <c r="E906" s="347"/>
      <c r="F906" s="347"/>
      <c r="G906" s="347"/>
      <c r="H906" s="347"/>
      <c r="I906" s="347"/>
      <c r="J906" s="348">
        <v>7010001008844</v>
      </c>
      <c r="K906" s="349"/>
      <c r="L906" s="349"/>
      <c r="M906" s="349"/>
      <c r="N906" s="349"/>
      <c r="O906" s="349"/>
      <c r="P906" s="362" t="s">
        <v>682</v>
      </c>
      <c r="Q906" s="350"/>
      <c r="R906" s="350"/>
      <c r="S906" s="350"/>
      <c r="T906" s="350"/>
      <c r="U906" s="350"/>
      <c r="V906" s="350"/>
      <c r="W906" s="350"/>
      <c r="X906" s="350"/>
      <c r="Y906" s="351">
        <v>25</v>
      </c>
      <c r="Z906" s="352"/>
      <c r="AA906" s="352"/>
      <c r="AB906" s="353"/>
      <c r="AC906" s="363" t="s">
        <v>380</v>
      </c>
      <c r="AD906" s="363"/>
      <c r="AE906" s="363"/>
      <c r="AF906" s="363"/>
      <c r="AG906" s="363"/>
      <c r="AH906" s="355">
        <v>2</v>
      </c>
      <c r="AI906" s="356"/>
      <c r="AJ906" s="356"/>
      <c r="AK906" s="356"/>
      <c r="AL906" s="357" t="s">
        <v>656</v>
      </c>
      <c r="AM906" s="358"/>
      <c r="AN906" s="358"/>
      <c r="AO906" s="359"/>
      <c r="AP906" s="360" t="s">
        <v>656</v>
      </c>
      <c r="AQ906" s="360"/>
      <c r="AR906" s="360"/>
      <c r="AS906" s="360"/>
      <c r="AT906" s="360"/>
      <c r="AU906" s="360"/>
      <c r="AV906" s="360"/>
      <c r="AW906" s="360"/>
      <c r="AX906" s="360"/>
    </row>
    <row r="907" spans="1:50" ht="30" customHeight="1" x14ac:dyDescent="0.2">
      <c r="A907" s="376">
        <v>4</v>
      </c>
      <c r="B907" s="376">
        <v>1</v>
      </c>
      <c r="C907" s="361" t="s">
        <v>673</v>
      </c>
      <c r="D907" s="347"/>
      <c r="E907" s="347"/>
      <c r="F907" s="347"/>
      <c r="G907" s="347"/>
      <c r="H907" s="347"/>
      <c r="I907" s="347"/>
      <c r="J907" s="348" t="s">
        <v>656</v>
      </c>
      <c r="K907" s="349"/>
      <c r="L907" s="349"/>
      <c r="M907" s="349"/>
      <c r="N907" s="349"/>
      <c r="O907" s="349"/>
      <c r="P907" s="362" t="s">
        <v>683</v>
      </c>
      <c r="Q907" s="350"/>
      <c r="R907" s="350"/>
      <c r="S907" s="350"/>
      <c r="T907" s="350"/>
      <c r="U907" s="350"/>
      <c r="V907" s="350"/>
      <c r="W907" s="350"/>
      <c r="X907" s="350"/>
      <c r="Y907" s="351">
        <v>23</v>
      </c>
      <c r="Z907" s="352"/>
      <c r="AA907" s="352"/>
      <c r="AB907" s="353"/>
      <c r="AC907" s="363" t="s">
        <v>380</v>
      </c>
      <c r="AD907" s="363"/>
      <c r="AE907" s="363"/>
      <c r="AF907" s="363"/>
      <c r="AG907" s="363"/>
      <c r="AH907" s="355">
        <v>6</v>
      </c>
      <c r="AI907" s="356"/>
      <c r="AJ907" s="356"/>
      <c r="AK907" s="356"/>
      <c r="AL907" s="357" t="s">
        <v>656</v>
      </c>
      <c r="AM907" s="358"/>
      <c r="AN907" s="358"/>
      <c r="AO907" s="359"/>
      <c r="AP907" s="360" t="s">
        <v>656</v>
      </c>
      <c r="AQ907" s="360"/>
      <c r="AR907" s="360"/>
      <c r="AS907" s="360"/>
      <c r="AT907" s="360"/>
      <c r="AU907" s="360"/>
      <c r="AV907" s="360"/>
      <c r="AW907" s="360"/>
      <c r="AX907" s="360"/>
    </row>
    <row r="908" spans="1:50" ht="30" customHeight="1" x14ac:dyDescent="0.2">
      <c r="A908" s="376">
        <v>5</v>
      </c>
      <c r="B908" s="376">
        <v>1</v>
      </c>
      <c r="C908" s="361" t="s">
        <v>674</v>
      </c>
      <c r="D908" s="347"/>
      <c r="E908" s="347"/>
      <c r="F908" s="347"/>
      <c r="G908" s="347"/>
      <c r="H908" s="347"/>
      <c r="I908" s="347"/>
      <c r="J908" s="348">
        <v>7010901005494</v>
      </c>
      <c r="K908" s="349"/>
      <c r="L908" s="349"/>
      <c r="M908" s="349"/>
      <c r="N908" s="349"/>
      <c r="O908" s="349"/>
      <c r="P908" s="362" t="s">
        <v>684</v>
      </c>
      <c r="Q908" s="350"/>
      <c r="R908" s="350"/>
      <c r="S908" s="350"/>
      <c r="T908" s="350"/>
      <c r="U908" s="350"/>
      <c r="V908" s="350"/>
      <c r="W908" s="350"/>
      <c r="X908" s="350"/>
      <c r="Y908" s="351">
        <v>19</v>
      </c>
      <c r="Z908" s="352"/>
      <c r="AA908" s="352"/>
      <c r="AB908" s="353"/>
      <c r="AC908" s="354" t="s">
        <v>383</v>
      </c>
      <c r="AD908" s="354"/>
      <c r="AE908" s="354"/>
      <c r="AF908" s="354"/>
      <c r="AG908" s="354"/>
      <c r="AH908" s="355" t="s">
        <v>656</v>
      </c>
      <c r="AI908" s="356"/>
      <c r="AJ908" s="356"/>
      <c r="AK908" s="356"/>
      <c r="AL908" s="357" t="s">
        <v>690</v>
      </c>
      <c r="AM908" s="358"/>
      <c r="AN908" s="358"/>
      <c r="AO908" s="359"/>
      <c r="AP908" s="360" t="s">
        <v>656</v>
      </c>
      <c r="AQ908" s="360"/>
      <c r="AR908" s="360"/>
      <c r="AS908" s="360"/>
      <c r="AT908" s="360"/>
      <c r="AU908" s="360"/>
      <c r="AV908" s="360"/>
      <c r="AW908" s="360"/>
      <c r="AX908" s="360"/>
    </row>
    <row r="909" spans="1:50" ht="30" customHeight="1" x14ac:dyDescent="0.2">
      <c r="A909" s="376">
        <v>6</v>
      </c>
      <c r="B909" s="376">
        <v>1</v>
      </c>
      <c r="C909" s="361" t="s">
        <v>675</v>
      </c>
      <c r="D909" s="347"/>
      <c r="E909" s="347"/>
      <c r="F909" s="347"/>
      <c r="G909" s="347"/>
      <c r="H909" s="347"/>
      <c r="I909" s="347"/>
      <c r="J909" s="348" t="s">
        <v>655</v>
      </c>
      <c r="K909" s="349"/>
      <c r="L909" s="349"/>
      <c r="M909" s="349"/>
      <c r="N909" s="349"/>
      <c r="O909" s="349"/>
      <c r="P909" s="362" t="s">
        <v>685</v>
      </c>
      <c r="Q909" s="350"/>
      <c r="R909" s="350"/>
      <c r="S909" s="350"/>
      <c r="T909" s="350"/>
      <c r="U909" s="350"/>
      <c r="V909" s="350"/>
      <c r="W909" s="350"/>
      <c r="X909" s="350"/>
      <c r="Y909" s="351">
        <v>18</v>
      </c>
      <c r="Z909" s="352"/>
      <c r="AA909" s="352"/>
      <c r="AB909" s="353"/>
      <c r="AC909" s="354" t="s">
        <v>383</v>
      </c>
      <c r="AD909" s="354"/>
      <c r="AE909" s="354"/>
      <c r="AF909" s="354"/>
      <c r="AG909" s="354"/>
      <c r="AH909" s="355" t="s">
        <v>656</v>
      </c>
      <c r="AI909" s="356"/>
      <c r="AJ909" s="356"/>
      <c r="AK909" s="356"/>
      <c r="AL909" s="357" t="s">
        <v>656</v>
      </c>
      <c r="AM909" s="358"/>
      <c r="AN909" s="358"/>
      <c r="AO909" s="359"/>
      <c r="AP909" s="360" t="s">
        <v>656</v>
      </c>
      <c r="AQ909" s="360"/>
      <c r="AR909" s="360"/>
      <c r="AS909" s="360"/>
      <c r="AT909" s="360"/>
      <c r="AU909" s="360"/>
      <c r="AV909" s="360"/>
      <c r="AW909" s="360"/>
      <c r="AX909" s="360"/>
    </row>
    <row r="910" spans="1:50" ht="30" customHeight="1" x14ac:dyDescent="0.2">
      <c r="A910" s="376">
        <v>7</v>
      </c>
      <c r="B910" s="376">
        <v>1</v>
      </c>
      <c r="C910" s="361" t="s">
        <v>676</v>
      </c>
      <c r="D910" s="347"/>
      <c r="E910" s="347"/>
      <c r="F910" s="347"/>
      <c r="G910" s="347"/>
      <c r="H910" s="347"/>
      <c r="I910" s="347"/>
      <c r="J910" s="348">
        <v>1020001071491</v>
      </c>
      <c r="K910" s="349"/>
      <c r="L910" s="349"/>
      <c r="M910" s="349"/>
      <c r="N910" s="349"/>
      <c r="O910" s="349"/>
      <c r="P910" s="362" t="s">
        <v>686</v>
      </c>
      <c r="Q910" s="350"/>
      <c r="R910" s="350"/>
      <c r="S910" s="350"/>
      <c r="T910" s="350"/>
      <c r="U910" s="350"/>
      <c r="V910" s="350"/>
      <c r="W910" s="350"/>
      <c r="X910" s="350"/>
      <c r="Y910" s="351">
        <v>17</v>
      </c>
      <c r="Z910" s="352"/>
      <c r="AA910" s="352"/>
      <c r="AB910" s="353"/>
      <c r="AC910" s="354" t="s">
        <v>380</v>
      </c>
      <c r="AD910" s="354"/>
      <c r="AE910" s="354"/>
      <c r="AF910" s="354"/>
      <c r="AG910" s="354"/>
      <c r="AH910" s="355">
        <v>1</v>
      </c>
      <c r="AI910" s="356"/>
      <c r="AJ910" s="356"/>
      <c r="AK910" s="356"/>
      <c r="AL910" s="357" t="s">
        <v>656</v>
      </c>
      <c r="AM910" s="358"/>
      <c r="AN910" s="358"/>
      <c r="AO910" s="359"/>
      <c r="AP910" s="360" t="s">
        <v>656</v>
      </c>
      <c r="AQ910" s="360"/>
      <c r="AR910" s="360"/>
      <c r="AS910" s="360"/>
      <c r="AT910" s="360"/>
      <c r="AU910" s="360"/>
      <c r="AV910" s="360"/>
      <c r="AW910" s="360"/>
      <c r="AX910" s="360"/>
    </row>
    <row r="911" spans="1:50" ht="30" customHeight="1" x14ac:dyDescent="0.2">
      <c r="A911" s="376">
        <v>8</v>
      </c>
      <c r="B911" s="376">
        <v>1</v>
      </c>
      <c r="C911" s="361" t="s">
        <v>677</v>
      </c>
      <c r="D911" s="347"/>
      <c r="E911" s="347"/>
      <c r="F911" s="347"/>
      <c r="G911" s="347"/>
      <c r="H911" s="347"/>
      <c r="I911" s="347"/>
      <c r="J911" s="348">
        <v>5010701009474</v>
      </c>
      <c r="K911" s="349"/>
      <c r="L911" s="349"/>
      <c r="M911" s="349"/>
      <c r="N911" s="349"/>
      <c r="O911" s="349"/>
      <c r="P911" s="362" t="s">
        <v>687</v>
      </c>
      <c r="Q911" s="350"/>
      <c r="R911" s="350"/>
      <c r="S911" s="350"/>
      <c r="T911" s="350"/>
      <c r="U911" s="350"/>
      <c r="V911" s="350"/>
      <c r="W911" s="350"/>
      <c r="X911" s="350"/>
      <c r="Y911" s="351">
        <v>17</v>
      </c>
      <c r="Z911" s="352"/>
      <c r="AA911" s="352"/>
      <c r="AB911" s="353"/>
      <c r="AC911" s="354" t="s">
        <v>383</v>
      </c>
      <c r="AD911" s="354"/>
      <c r="AE911" s="354"/>
      <c r="AF911" s="354"/>
      <c r="AG911" s="354"/>
      <c r="AH911" s="355" t="s">
        <v>656</v>
      </c>
      <c r="AI911" s="356"/>
      <c r="AJ911" s="356"/>
      <c r="AK911" s="356"/>
      <c r="AL911" s="357" t="s">
        <v>656</v>
      </c>
      <c r="AM911" s="358"/>
      <c r="AN911" s="358"/>
      <c r="AO911" s="359"/>
      <c r="AP911" s="360" t="s">
        <v>656</v>
      </c>
      <c r="AQ911" s="360"/>
      <c r="AR911" s="360"/>
      <c r="AS911" s="360"/>
      <c r="AT911" s="360"/>
      <c r="AU911" s="360"/>
      <c r="AV911" s="360"/>
      <c r="AW911" s="360"/>
      <c r="AX911" s="360"/>
    </row>
    <row r="912" spans="1:50" ht="30" customHeight="1" x14ac:dyDescent="0.2">
      <c r="A912" s="376">
        <v>9</v>
      </c>
      <c r="B912" s="376">
        <v>1</v>
      </c>
      <c r="C912" s="361" t="s">
        <v>678</v>
      </c>
      <c r="D912" s="347"/>
      <c r="E912" s="347"/>
      <c r="F912" s="347"/>
      <c r="G912" s="347"/>
      <c r="H912" s="347"/>
      <c r="I912" s="347"/>
      <c r="J912" s="348">
        <v>7700150022213</v>
      </c>
      <c r="K912" s="349"/>
      <c r="L912" s="349"/>
      <c r="M912" s="349"/>
      <c r="N912" s="349"/>
      <c r="O912" s="349"/>
      <c r="P912" s="362" t="s">
        <v>688</v>
      </c>
      <c r="Q912" s="350"/>
      <c r="R912" s="350"/>
      <c r="S912" s="350"/>
      <c r="T912" s="350"/>
      <c r="U912" s="350"/>
      <c r="V912" s="350"/>
      <c r="W912" s="350"/>
      <c r="X912" s="350"/>
      <c r="Y912" s="351">
        <v>12</v>
      </c>
      <c r="Z912" s="352"/>
      <c r="AA912" s="352"/>
      <c r="AB912" s="353"/>
      <c r="AC912" s="354" t="s">
        <v>380</v>
      </c>
      <c r="AD912" s="354"/>
      <c r="AE912" s="354"/>
      <c r="AF912" s="354"/>
      <c r="AG912" s="354"/>
      <c r="AH912" s="355">
        <v>2</v>
      </c>
      <c r="AI912" s="356"/>
      <c r="AJ912" s="356"/>
      <c r="AK912" s="356"/>
      <c r="AL912" s="357" t="s">
        <v>690</v>
      </c>
      <c r="AM912" s="358"/>
      <c r="AN912" s="358"/>
      <c r="AO912" s="359"/>
      <c r="AP912" s="360" t="s">
        <v>656</v>
      </c>
      <c r="AQ912" s="360"/>
      <c r="AR912" s="360"/>
      <c r="AS912" s="360"/>
      <c r="AT912" s="360"/>
      <c r="AU912" s="360"/>
      <c r="AV912" s="360"/>
      <c r="AW912" s="360"/>
      <c r="AX912" s="360"/>
    </row>
    <row r="913" spans="1:50" ht="30" customHeight="1" x14ac:dyDescent="0.2">
      <c r="A913" s="376">
        <v>10</v>
      </c>
      <c r="B913" s="376">
        <v>1</v>
      </c>
      <c r="C913" s="361" t="s">
        <v>679</v>
      </c>
      <c r="D913" s="347"/>
      <c r="E913" s="347"/>
      <c r="F913" s="347"/>
      <c r="G913" s="347"/>
      <c r="H913" s="347"/>
      <c r="I913" s="347"/>
      <c r="J913" s="348">
        <v>2010001034531</v>
      </c>
      <c r="K913" s="349"/>
      <c r="L913" s="349"/>
      <c r="M913" s="349"/>
      <c r="N913" s="349"/>
      <c r="O913" s="349"/>
      <c r="P913" s="362" t="s">
        <v>689</v>
      </c>
      <c r="Q913" s="350"/>
      <c r="R913" s="350"/>
      <c r="S913" s="350"/>
      <c r="T913" s="350"/>
      <c r="U913" s="350"/>
      <c r="V913" s="350"/>
      <c r="W913" s="350"/>
      <c r="X913" s="350"/>
      <c r="Y913" s="351">
        <v>12</v>
      </c>
      <c r="Z913" s="352"/>
      <c r="AA913" s="352"/>
      <c r="AB913" s="353"/>
      <c r="AC913" s="354" t="s">
        <v>383</v>
      </c>
      <c r="AD913" s="354"/>
      <c r="AE913" s="354"/>
      <c r="AF913" s="354"/>
      <c r="AG913" s="354"/>
      <c r="AH913" s="355" t="s">
        <v>656</v>
      </c>
      <c r="AI913" s="356"/>
      <c r="AJ913" s="356"/>
      <c r="AK913" s="356"/>
      <c r="AL913" s="357" t="s">
        <v>690</v>
      </c>
      <c r="AM913" s="358"/>
      <c r="AN913" s="358"/>
      <c r="AO913" s="359"/>
      <c r="AP913" s="360" t="s">
        <v>656</v>
      </c>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1">
      <formula>IF(RIGHT(TEXT(P14,"0.#"),1)=".",FALSE,TRUE)</formula>
    </cfRule>
    <cfRule type="expression" dxfId="2812" priority="14062">
      <formula>IF(RIGHT(TEXT(P14,"0.#"),1)=".",TRUE,FALSE)</formula>
    </cfRule>
  </conditionalFormatting>
  <conditionalFormatting sqref="AE32">
    <cfRule type="expression" dxfId="2811" priority="14051">
      <formula>IF(RIGHT(TEXT(AE32,"0.#"),1)=".",FALSE,TRUE)</formula>
    </cfRule>
    <cfRule type="expression" dxfId="2810" priority="14052">
      <formula>IF(RIGHT(TEXT(AE32,"0.#"),1)=".",TRUE,FALSE)</formula>
    </cfRule>
  </conditionalFormatting>
  <conditionalFormatting sqref="P18:AX18">
    <cfRule type="expression" dxfId="2809" priority="13937">
      <formula>IF(RIGHT(TEXT(P18,"0.#"),1)=".",FALSE,TRUE)</formula>
    </cfRule>
    <cfRule type="expression" dxfId="2808" priority="13938">
      <formula>IF(RIGHT(TEXT(P18,"0.#"),1)=".",TRUE,FALSE)</formula>
    </cfRule>
  </conditionalFormatting>
  <conditionalFormatting sqref="Y783">
    <cfRule type="expression" dxfId="2807" priority="13933">
      <formula>IF(RIGHT(TEXT(Y783,"0.#"),1)=".",FALSE,TRUE)</formula>
    </cfRule>
    <cfRule type="expression" dxfId="2806" priority="13934">
      <formula>IF(RIGHT(TEXT(Y783,"0.#"),1)=".",TRUE,FALSE)</formula>
    </cfRule>
  </conditionalFormatting>
  <conditionalFormatting sqref="Y792">
    <cfRule type="expression" dxfId="2805" priority="13929">
      <formula>IF(RIGHT(TEXT(Y792,"0.#"),1)=".",FALSE,TRUE)</formula>
    </cfRule>
    <cfRule type="expression" dxfId="2804" priority="13930">
      <formula>IF(RIGHT(TEXT(Y792,"0.#"),1)=".",TRUE,FALSE)</formula>
    </cfRule>
  </conditionalFormatting>
  <conditionalFormatting sqref="Y823:Y830 Y821 Y810:Y817 Y808 Y797:Y804 Y795">
    <cfRule type="expression" dxfId="2803" priority="13711">
      <formula>IF(RIGHT(TEXT(Y795,"0.#"),1)=".",FALSE,TRUE)</formula>
    </cfRule>
    <cfRule type="expression" dxfId="2802" priority="13712">
      <formula>IF(RIGHT(TEXT(Y795,"0.#"),1)=".",TRUE,FALSE)</formula>
    </cfRule>
  </conditionalFormatting>
  <conditionalFormatting sqref="P16:AQ17 P15:AX15 P13:AX13">
    <cfRule type="expression" dxfId="2801" priority="13759">
      <formula>IF(RIGHT(TEXT(P13,"0.#"),1)=".",FALSE,TRUE)</formula>
    </cfRule>
    <cfRule type="expression" dxfId="2800" priority="13760">
      <formula>IF(RIGHT(TEXT(P13,"0.#"),1)=".",TRUE,FALSE)</formula>
    </cfRule>
  </conditionalFormatting>
  <conditionalFormatting sqref="P19:AJ19">
    <cfRule type="expression" dxfId="2799" priority="13757">
      <formula>IF(RIGHT(TEXT(P19,"0.#"),1)=".",FALSE,TRUE)</formula>
    </cfRule>
    <cfRule type="expression" dxfId="2798" priority="13758">
      <formula>IF(RIGHT(TEXT(P19,"0.#"),1)=".",TRUE,FALSE)</formula>
    </cfRule>
  </conditionalFormatting>
  <conditionalFormatting sqref="AE101 AQ101">
    <cfRule type="expression" dxfId="2797" priority="13749">
      <formula>IF(RIGHT(TEXT(AE101,"0.#"),1)=".",FALSE,TRUE)</formula>
    </cfRule>
    <cfRule type="expression" dxfId="2796" priority="13750">
      <formula>IF(RIGHT(TEXT(AE101,"0.#"),1)=".",TRUE,FALSE)</formula>
    </cfRule>
  </conditionalFormatting>
  <conditionalFormatting sqref="Y784:Y791 Y782">
    <cfRule type="expression" dxfId="2795" priority="13735">
      <formula>IF(RIGHT(TEXT(Y782,"0.#"),1)=".",FALSE,TRUE)</formula>
    </cfRule>
    <cfRule type="expression" dxfId="2794" priority="13736">
      <formula>IF(RIGHT(TEXT(Y782,"0.#"),1)=".",TRUE,FALSE)</formula>
    </cfRule>
  </conditionalFormatting>
  <conditionalFormatting sqref="AU783">
    <cfRule type="expression" dxfId="2793" priority="13733">
      <formula>IF(RIGHT(TEXT(AU783,"0.#"),1)=".",FALSE,TRUE)</formula>
    </cfRule>
    <cfRule type="expression" dxfId="2792" priority="13734">
      <formula>IF(RIGHT(TEXT(AU783,"0.#"),1)=".",TRUE,FALSE)</formula>
    </cfRule>
  </conditionalFormatting>
  <conditionalFormatting sqref="AU792">
    <cfRule type="expression" dxfId="2791" priority="13731">
      <formula>IF(RIGHT(TEXT(AU792,"0.#"),1)=".",FALSE,TRUE)</formula>
    </cfRule>
    <cfRule type="expression" dxfId="2790" priority="13732">
      <formula>IF(RIGHT(TEXT(AU792,"0.#"),1)=".",TRUE,FALSE)</formula>
    </cfRule>
  </conditionalFormatting>
  <conditionalFormatting sqref="AU784:AU791 AU782">
    <cfRule type="expression" dxfId="2789" priority="13729">
      <formula>IF(RIGHT(TEXT(AU782,"0.#"),1)=".",FALSE,TRUE)</formula>
    </cfRule>
    <cfRule type="expression" dxfId="2788" priority="13730">
      <formula>IF(RIGHT(TEXT(AU782,"0.#"),1)=".",TRUE,FALSE)</formula>
    </cfRule>
  </conditionalFormatting>
  <conditionalFormatting sqref="Y822 Y809 Y796">
    <cfRule type="expression" dxfId="2787" priority="13715">
      <formula>IF(RIGHT(TEXT(Y796,"0.#"),1)=".",FALSE,TRUE)</formula>
    </cfRule>
    <cfRule type="expression" dxfId="2786" priority="13716">
      <formula>IF(RIGHT(TEXT(Y796,"0.#"),1)=".",TRUE,FALSE)</formula>
    </cfRule>
  </conditionalFormatting>
  <conditionalFormatting sqref="Y831 Y818 Y805">
    <cfRule type="expression" dxfId="2785" priority="13713">
      <formula>IF(RIGHT(TEXT(Y805,"0.#"),1)=".",FALSE,TRUE)</formula>
    </cfRule>
    <cfRule type="expression" dxfId="2784" priority="13714">
      <formula>IF(RIGHT(TEXT(Y805,"0.#"),1)=".",TRUE,FALSE)</formula>
    </cfRule>
  </conditionalFormatting>
  <conditionalFormatting sqref="AU822 AU809 AU796">
    <cfRule type="expression" dxfId="2783" priority="13709">
      <formula>IF(RIGHT(TEXT(AU796,"0.#"),1)=".",FALSE,TRUE)</formula>
    </cfRule>
    <cfRule type="expression" dxfId="2782" priority="13710">
      <formula>IF(RIGHT(TEXT(AU796,"0.#"),1)=".",TRUE,FALSE)</formula>
    </cfRule>
  </conditionalFormatting>
  <conditionalFormatting sqref="AU831 AU818 AU805">
    <cfRule type="expression" dxfId="2781" priority="13707">
      <formula>IF(RIGHT(TEXT(AU805,"0.#"),1)=".",FALSE,TRUE)</formula>
    </cfRule>
    <cfRule type="expression" dxfId="2780" priority="13708">
      <formula>IF(RIGHT(TEXT(AU805,"0.#"),1)=".",TRUE,FALSE)</formula>
    </cfRule>
  </conditionalFormatting>
  <conditionalFormatting sqref="AU823:AU830 AU821 AU810:AU817 AU808 AU797:AU804 AU795">
    <cfRule type="expression" dxfId="2779" priority="13705">
      <formula>IF(RIGHT(TEXT(AU795,"0.#"),1)=".",FALSE,TRUE)</formula>
    </cfRule>
    <cfRule type="expression" dxfId="2778" priority="13706">
      <formula>IF(RIGHT(TEXT(AU795,"0.#"),1)=".",TRUE,FALSE)</formula>
    </cfRule>
  </conditionalFormatting>
  <conditionalFormatting sqref="AM87">
    <cfRule type="expression" dxfId="2777" priority="13359">
      <formula>IF(RIGHT(TEXT(AM87,"0.#"),1)=".",FALSE,TRUE)</formula>
    </cfRule>
    <cfRule type="expression" dxfId="2776" priority="13360">
      <formula>IF(RIGHT(TEXT(AM87,"0.#"),1)=".",TRUE,FALSE)</formula>
    </cfRule>
  </conditionalFormatting>
  <conditionalFormatting sqref="AE55">
    <cfRule type="expression" dxfId="2775" priority="13427">
      <formula>IF(RIGHT(TEXT(AE55,"0.#"),1)=".",FALSE,TRUE)</formula>
    </cfRule>
    <cfRule type="expression" dxfId="2774" priority="13428">
      <formula>IF(RIGHT(TEXT(AE55,"0.#"),1)=".",TRUE,FALSE)</formula>
    </cfRule>
  </conditionalFormatting>
  <conditionalFormatting sqref="AI55">
    <cfRule type="expression" dxfId="2773" priority="13425">
      <formula>IF(RIGHT(TEXT(AI55,"0.#"),1)=".",FALSE,TRUE)</formula>
    </cfRule>
    <cfRule type="expression" dxfId="2772" priority="13426">
      <formula>IF(RIGHT(TEXT(AI55,"0.#"),1)=".",TRUE,FALSE)</formula>
    </cfRule>
  </conditionalFormatting>
  <conditionalFormatting sqref="AE33">
    <cfRule type="expression" dxfId="2771" priority="13519">
      <formula>IF(RIGHT(TEXT(AE33,"0.#"),1)=".",FALSE,TRUE)</formula>
    </cfRule>
    <cfRule type="expression" dxfId="2770" priority="13520">
      <formula>IF(RIGHT(TEXT(AE33,"0.#"),1)=".",TRUE,FALSE)</formula>
    </cfRule>
  </conditionalFormatting>
  <conditionalFormatting sqref="AI33">
    <cfRule type="expression" dxfId="2769" priority="13513">
      <formula>IF(RIGHT(TEXT(AI33,"0.#"),1)=".",FALSE,TRUE)</formula>
    </cfRule>
    <cfRule type="expression" dxfId="2768" priority="13514">
      <formula>IF(RIGHT(TEXT(AI33,"0.#"),1)=".",TRUE,FALSE)</formula>
    </cfRule>
  </conditionalFormatting>
  <conditionalFormatting sqref="AI32">
    <cfRule type="expression" dxfId="2767" priority="13511">
      <formula>IF(RIGHT(TEXT(AI32,"0.#"),1)=".",FALSE,TRUE)</formula>
    </cfRule>
    <cfRule type="expression" dxfId="2766" priority="13512">
      <formula>IF(RIGHT(TEXT(AI32,"0.#"),1)=".",TRUE,FALSE)</formula>
    </cfRule>
  </conditionalFormatting>
  <conditionalFormatting sqref="AM32">
    <cfRule type="expression" dxfId="2765" priority="13509">
      <formula>IF(RIGHT(TEXT(AM32,"0.#"),1)=".",FALSE,TRUE)</formula>
    </cfRule>
    <cfRule type="expression" dxfId="2764" priority="13510">
      <formula>IF(RIGHT(TEXT(AM32,"0.#"),1)=".",TRUE,FALSE)</formula>
    </cfRule>
  </conditionalFormatting>
  <conditionalFormatting sqref="AM33">
    <cfRule type="expression" dxfId="2763" priority="13507">
      <formula>IF(RIGHT(TEXT(AM33,"0.#"),1)=".",FALSE,TRUE)</formula>
    </cfRule>
    <cfRule type="expression" dxfId="2762" priority="13508">
      <formula>IF(RIGHT(TEXT(AM33,"0.#"),1)=".",TRUE,FALSE)</formula>
    </cfRule>
  </conditionalFormatting>
  <conditionalFormatting sqref="AQ32:AQ34">
    <cfRule type="expression" dxfId="2761" priority="13499">
      <formula>IF(RIGHT(TEXT(AQ32,"0.#"),1)=".",FALSE,TRUE)</formula>
    </cfRule>
    <cfRule type="expression" dxfId="2760" priority="13500">
      <formula>IF(RIGHT(TEXT(AQ32,"0.#"),1)=".",TRUE,FALSE)</formula>
    </cfRule>
  </conditionalFormatting>
  <conditionalFormatting sqref="AU32:AU34">
    <cfRule type="expression" dxfId="2759" priority="13497">
      <formula>IF(RIGHT(TEXT(AU32,"0.#"),1)=".",FALSE,TRUE)</formula>
    </cfRule>
    <cfRule type="expression" dxfId="2758" priority="13498">
      <formula>IF(RIGHT(TEXT(AU32,"0.#"),1)=".",TRUE,FALSE)</formula>
    </cfRule>
  </conditionalFormatting>
  <conditionalFormatting sqref="AE53">
    <cfRule type="expression" dxfId="2757" priority="13431">
      <formula>IF(RIGHT(TEXT(AE53,"0.#"),1)=".",FALSE,TRUE)</formula>
    </cfRule>
    <cfRule type="expression" dxfId="2756" priority="13432">
      <formula>IF(RIGHT(TEXT(AE53,"0.#"),1)=".",TRUE,FALSE)</formula>
    </cfRule>
  </conditionalFormatting>
  <conditionalFormatting sqref="AE54">
    <cfRule type="expression" dxfId="2755" priority="13429">
      <formula>IF(RIGHT(TEXT(AE54,"0.#"),1)=".",FALSE,TRUE)</formula>
    </cfRule>
    <cfRule type="expression" dxfId="2754" priority="13430">
      <formula>IF(RIGHT(TEXT(AE54,"0.#"),1)=".",TRUE,FALSE)</formula>
    </cfRule>
  </conditionalFormatting>
  <conditionalFormatting sqref="AI54">
    <cfRule type="expression" dxfId="2753" priority="13423">
      <formula>IF(RIGHT(TEXT(AI54,"0.#"),1)=".",FALSE,TRUE)</formula>
    </cfRule>
    <cfRule type="expression" dxfId="2752" priority="13424">
      <formula>IF(RIGHT(TEXT(AI54,"0.#"),1)=".",TRUE,FALSE)</formula>
    </cfRule>
  </conditionalFormatting>
  <conditionalFormatting sqref="AI53">
    <cfRule type="expression" dxfId="2751" priority="13421">
      <formula>IF(RIGHT(TEXT(AI53,"0.#"),1)=".",FALSE,TRUE)</formula>
    </cfRule>
    <cfRule type="expression" dxfId="2750" priority="13422">
      <formula>IF(RIGHT(TEXT(AI53,"0.#"),1)=".",TRUE,FALSE)</formula>
    </cfRule>
  </conditionalFormatting>
  <conditionalFormatting sqref="AM53">
    <cfRule type="expression" dxfId="2749" priority="13419">
      <formula>IF(RIGHT(TEXT(AM53,"0.#"),1)=".",FALSE,TRUE)</formula>
    </cfRule>
    <cfRule type="expression" dxfId="2748" priority="13420">
      <formula>IF(RIGHT(TEXT(AM53,"0.#"),1)=".",TRUE,FALSE)</formula>
    </cfRule>
  </conditionalFormatting>
  <conditionalFormatting sqref="AM54">
    <cfRule type="expression" dxfId="2747" priority="13417">
      <formula>IF(RIGHT(TEXT(AM54,"0.#"),1)=".",FALSE,TRUE)</formula>
    </cfRule>
    <cfRule type="expression" dxfId="2746" priority="13418">
      <formula>IF(RIGHT(TEXT(AM54,"0.#"),1)=".",TRUE,FALSE)</formula>
    </cfRule>
  </conditionalFormatting>
  <conditionalFormatting sqref="AM55">
    <cfRule type="expression" dxfId="2745" priority="13415">
      <formula>IF(RIGHT(TEXT(AM55,"0.#"),1)=".",FALSE,TRUE)</formula>
    </cfRule>
    <cfRule type="expression" dxfId="2744" priority="13416">
      <formula>IF(RIGHT(TEXT(AM55,"0.#"),1)=".",TRUE,FALSE)</formula>
    </cfRule>
  </conditionalFormatting>
  <conditionalFormatting sqref="AE60">
    <cfRule type="expression" dxfId="2743" priority="13401">
      <formula>IF(RIGHT(TEXT(AE60,"0.#"),1)=".",FALSE,TRUE)</formula>
    </cfRule>
    <cfRule type="expression" dxfId="2742" priority="13402">
      <formula>IF(RIGHT(TEXT(AE60,"0.#"),1)=".",TRUE,FALSE)</formula>
    </cfRule>
  </conditionalFormatting>
  <conditionalFormatting sqref="AE61">
    <cfRule type="expression" dxfId="2741" priority="13399">
      <formula>IF(RIGHT(TEXT(AE61,"0.#"),1)=".",FALSE,TRUE)</formula>
    </cfRule>
    <cfRule type="expression" dxfId="2740" priority="13400">
      <formula>IF(RIGHT(TEXT(AE61,"0.#"),1)=".",TRUE,FALSE)</formula>
    </cfRule>
  </conditionalFormatting>
  <conditionalFormatting sqref="AE62">
    <cfRule type="expression" dxfId="2739" priority="13397">
      <formula>IF(RIGHT(TEXT(AE62,"0.#"),1)=".",FALSE,TRUE)</formula>
    </cfRule>
    <cfRule type="expression" dxfId="2738" priority="13398">
      <formula>IF(RIGHT(TEXT(AE62,"0.#"),1)=".",TRUE,FALSE)</formula>
    </cfRule>
  </conditionalFormatting>
  <conditionalFormatting sqref="AI62">
    <cfRule type="expression" dxfId="2737" priority="13395">
      <formula>IF(RIGHT(TEXT(AI62,"0.#"),1)=".",FALSE,TRUE)</formula>
    </cfRule>
    <cfRule type="expression" dxfId="2736" priority="13396">
      <formula>IF(RIGHT(TEXT(AI62,"0.#"),1)=".",TRUE,FALSE)</formula>
    </cfRule>
  </conditionalFormatting>
  <conditionalFormatting sqref="AI61">
    <cfRule type="expression" dxfId="2735" priority="13393">
      <formula>IF(RIGHT(TEXT(AI61,"0.#"),1)=".",FALSE,TRUE)</formula>
    </cfRule>
    <cfRule type="expression" dxfId="2734" priority="13394">
      <formula>IF(RIGHT(TEXT(AI61,"0.#"),1)=".",TRUE,FALSE)</formula>
    </cfRule>
  </conditionalFormatting>
  <conditionalFormatting sqref="AI60">
    <cfRule type="expression" dxfId="2733" priority="13391">
      <formula>IF(RIGHT(TEXT(AI60,"0.#"),1)=".",FALSE,TRUE)</formula>
    </cfRule>
    <cfRule type="expression" dxfId="2732" priority="13392">
      <formula>IF(RIGHT(TEXT(AI60,"0.#"),1)=".",TRUE,FALSE)</formula>
    </cfRule>
  </conditionalFormatting>
  <conditionalFormatting sqref="AM60">
    <cfRule type="expression" dxfId="2731" priority="13389">
      <formula>IF(RIGHT(TEXT(AM60,"0.#"),1)=".",FALSE,TRUE)</formula>
    </cfRule>
    <cfRule type="expression" dxfId="2730" priority="13390">
      <formula>IF(RIGHT(TEXT(AM60,"0.#"),1)=".",TRUE,FALSE)</formula>
    </cfRule>
  </conditionalFormatting>
  <conditionalFormatting sqref="AM61">
    <cfRule type="expression" dxfId="2729" priority="13387">
      <formula>IF(RIGHT(TEXT(AM61,"0.#"),1)=".",FALSE,TRUE)</formula>
    </cfRule>
    <cfRule type="expression" dxfId="2728" priority="13388">
      <formula>IF(RIGHT(TEXT(AM61,"0.#"),1)=".",TRUE,FALSE)</formula>
    </cfRule>
  </conditionalFormatting>
  <conditionalFormatting sqref="AM62">
    <cfRule type="expression" dxfId="2727" priority="13385">
      <formula>IF(RIGHT(TEXT(AM62,"0.#"),1)=".",FALSE,TRUE)</formula>
    </cfRule>
    <cfRule type="expression" dxfId="2726" priority="13386">
      <formula>IF(RIGHT(TEXT(AM62,"0.#"),1)=".",TRUE,FALSE)</formula>
    </cfRule>
  </conditionalFormatting>
  <conditionalFormatting sqref="AE87">
    <cfRule type="expression" dxfId="2725" priority="13371">
      <formula>IF(RIGHT(TEXT(AE87,"0.#"),1)=".",FALSE,TRUE)</formula>
    </cfRule>
    <cfRule type="expression" dxfId="2724" priority="13372">
      <formula>IF(RIGHT(TEXT(AE87,"0.#"),1)=".",TRUE,FALSE)</formula>
    </cfRule>
  </conditionalFormatting>
  <conditionalFormatting sqref="AE88">
    <cfRule type="expression" dxfId="2723" priority="13369">
      <formula>IF(RIGHT(TEXT(AE88,"0.#"),1)=".",FALSE,TRUE)</formula>
    </cfRule>
    <cfRule type="expression" dxfId="2722" priority="13370">
      <formula>IF(RIGHT(TEXT(AE88,"0.#"),1)=".",TRUE,FALSE)</formula>
    </cfRule>
  </conditionalFormatting>
  <conditionalFormatting sqref="AE89">
    <cfRule type="expression" dxfId="2721" priority="13367">
      <formula>IF(RIGHT(TEXT(AE89,"0.#"),1)=".",FALSE,TRUE)</formula>
    </cfRule>
    <cfRule type="expression" dxfId="2720" priority="13368">
      <formula>IF(RIGHT(TEXT(AE89,"0.#"),1)=".",TRUE,FALSE)</formula>
    </cfRule>
  </conditionalFormatting>
  <conditionalFormatting sqref="AI89">
    <cfRule type="expression" dxfId="2719" priority="13365">
      <formula>IF(RIGHT(TEXT(AI89,"0.#"),1)=".",FALSE,TRUE)</formula>
    </cfRule>
    <cfRule type="expression" dxfId="2718" priority="13366">
      <formula>IF(RIGHT(TEXT(AI89,"0.#"),1)=".",TRUE,FALSE)</formula>
    </cfRule>
  </conditionalFormatting>
  <conditionalFormatting sqref="AI88">
    <cfRule type="expression" dxfId="2717" priority="13363">
      <formula>IF(RIGHT(TEXT(AI88,"0.#"),1)=".",FALSE,TRUE)</formula>
    </cfRule>
    <cfRule type="expression" dxfId="2716" priority="13364">
      <formula>IF(RIGHT(TEXT(AI88,"0.#"),1)=".",TRUE,FALSE)</formula>
    </cfRule>
  </conditionalFormatting>
  <conditionalFormatting sqref="AI87">
    <cfRule type="expression" dxfId="2715" priority="13361">
      <formula>IF(RIGHT(TEXT(AI87,"0.#"),1)=".",FALSE,TRUE)</formula>
    </cfRule>
    <cfRule type="expression" dxfId="2714" priority="13362">
      <formula>IF(RIGHT(TEXT(AI87,"0.#"),1)=".",TRUE,FALSE)</formula>
    </cfRule>
  </conditionalFormatting>
  <conditionalFormatting sqref="AM88">
    <cfRule type="expression" dxfId="2713" priority="13357">
      <formula>IF(RIGHT(TEXT(AM88,"0.#"),1)=".",FALSE,TRUE)</formula>
    </cfRule>
    <cfRule type="expression" dxfId="2712" priority="13358">
      <formula>IF(RIGHT(TEXT(AM88,"0.#"),1)=".",TRUE,FALSE)</formula>
    </cfRule>
  </conditionalFormatting>
  <conditionalFormatting sqref="AM89">
    <cfRule type="expression" dxfId="2711" priority="13355">
      <formula>IF(RIGHT(TEXT(AM89,"0.#"),1)=".",FALSE,TRUE)</formula>
    </cfRule>
    <cfRule type="expression" dxfId="2710" priority="13356">
      <formula>IF(RIGHT(TEXT(AM89,"0.#"),1)=".",TRUE,FALSE)</formula>
    </cfRule>
  </conditionalFormatting>
  <conditionalFormatting sqref="AE92">
    <cfRule type="expression" dxfId="2709" priority="13341">
      <formula>IF(RIGHT(TEXT(AE92,"0.#"),1)=".",FALSE,TRUE)</formula>
    </cfRule>
    <cfRule type="expression" dxfId="2708" priority="13342">
      <formula>IF(RIGHT(TEXT(AE92,"0.#"),1)=".",TRUE,FALSE)</formula>
    </cfRule>
  </conditionalFormatting>
  <conditionalFormatting sqref="AE93">
    <cfRule type="expression" dxfId="2707" priority="13339">
      <formula>IF(RIGHT(TEXT(AE93,"0.#"),1)=".",FALSE,TRUE)</formula>
    </cfRule>
    <cfRule type="expression" dxfId="2706" priority="13340">
      <formula>IF(RIGHT(TEXT(AE93,"0.#"),1)=".",TRUE,FALSE)</formula>
    </cfRule>
  </conditionalFormatting>
  <conditionalFormatting sqref="AE94">
    <cfRule type="expression" dxfId="2705" priority="13337">
      <formula>IF(RIGHT(TEXT(AE94,"0.#"),1)=".",FALSE,TRUE)</formula>
    </cfRule>
    <cfRule type="expression" dxfId="2704" priority="13338">
      <formula>IF(RIGHT(TEXT(AE94,"0.#"),1)=".",TRUE,FALSE)</formula>
    </cfRule>
  </conditionalFormatting>
  <conditionalFormatting sqref="AI94">
    <cfRule type="expression" dxfId="2703" priority="13335">
      <formula>IF(RIGHT(TEXT(AI94,"0.#"),1)=".",FALSE,TRUE)</formula>
    </cfRule>
    <cfRule type="expression" dxfId="2702" priority="13336">
      <formula>IF(RIGHT(TEXT(AI94,"0.#"),1)=".",TRUE,FALSE)</formula>
    </cfRule>
  </conditionalFormatting>
  <conditionalFormatting sqref="AI93">
    <cfRule type="expression" dxfId="2701" priority="13333">
      <formula>IF(RIGHT(TEXT(AI93,"0.#"),1)=".",FALSE,TRUE)</formula>
    </cfRule>
    <cfRule type="expression" dxfId="2700" priority="13334">
      <formula>IF(RIGHT(TEXT(AI93,"0.#"),1)=".",TRUE,FALSE)</formula>
    </cfRule>
  </conditionalFormatting>
  <conditionalFormatting sqref="AI92">
    <cfRule type="expression" dxfId="2699" priority="13331">
      <formula>IF(RIGHT(TEXT(AI92,"0.#"),1)=".",FALSE,TRUE)</formula>
    </cfRule>
    <cfRule type="expression" dxfId="2698" priority="13332">
      <formula>IF(RIGHT(TEXT(AI92,"0.#"),1)=".",TRUE,FALSE)</formula>
    </cfRule>
  </conditionalFormatting>
  <conditionalFormatting sqref="AM92">
    <cfRule type="expression" dxfId="2697" priority="13329">
      <formula>IF(RIGHT(TEXT(AM92,"0.#"),1)=".",FALSE,TRUE)</formula>
    </cfRule>
    <cfRule type="expression" dxfId="2696" priority="13330">
      <formula>IF(RIGHT(TEXT(AM92,"0.#"),1)=".",TRUE,FALSE)</formula>
    </cfRule>
  </conditionalFormatting>
  <conditionalFormatting sqref="AM93">
    <cfRule type="expression" dxfId="2695" priority="13327">
      <formula>IF(RIGHT(TEXT(AM93,"0.#"),1)=".",FALSE,TRUE)</formula>
    </cfRule>
    <cfRule type="expression" dxfId="2694" priority="13328">
      <formula>IF(RIGHT(TEXT(AM93,"0.#"),1)=".",TRUE,FALSE)</formula>
    </cfRule>
  </conditionalFormatting>
  <conditionalFormatting sqref="AM94">
    <cfRule type="expression" dxfId="2693" priority="13325">
      <formula>IF(RIGHT(TEXT(AM94,"0.#"),1)=".",FALSE,TRUE)</formula>
    </cfRule>
    <cfRule type="expression" dxfId="2692" priority="13326">
      <formula>IF(RIGHT(TEXT(AM94,"0.#"),1)=".",TRUE,FALSE)</formula>
    </cfRule>
  </conditionalFormatting>
  <conditionalFormatting sqref="AE97">
    <cfRule type="expression" dxfId="2691" priority="13311">
      <formula>IF(RIGHT(TEXT(AE97,"0.#"),1)=".",FALSE,TRUE)</formula>
    </cfRule>
    <cfRule type="expression" dxfId="2690" priority="13312">
      <formula>IF(RIGHT(TEXT(AE97,"0.#"),1)=".",TRUE,FALSE)</formula>
    </cfRule>
  </conditionalFormatting>
  <conditionalFormatting sqref="AE98">
    <cfRule type="expression" dxfId="2689" priority="13309">
      <formula>IF(RIGHT(TEXT(AE98,"0.#"),1)=".",FALSE,TRUE)</formula>
    </cfRule>
    <cfRule type="expression" dxfId="2688" priority="13310">
      <formula>IF(RIGHT(TEXT(AE98,"0.#"),1)=".",TRUE,FALSE)</formula>
    </cfRule>
  </conditionalFormatting>
  <conditionalFormatting sqref="AE99">
    <cfRule type="expression" dxfId="2687" priority="13307">
      <formula>IF(RIGHT(TEXT(AE99,"0.#"),1)=".",FALSE,TRUE)</formula>
    </cfRule>
    <cfRule type="expression" dxfId="2686" priority="13308">
      <formula>IF(RIGHT(TEXT(AE99,"0.#"),1)=".",TRUE,FALSE)</formula>
    </cfRule>
  </conditionalFormatting>
  <conditionalFormatting sqref="AI99">
    <cfRule type="expression" dxfId="2685" priority="13305">
      <formula>IF(RIGHT(TEXT(AI99,"0.#"),1)=".",FALSE,TRUE)</formula>
    </cfRule>
    <cfRule type="expression" dxfId="2684" priority="13306">
      <formula>IF(RIGHT(TEXT(AI99,"0.#"),1)=".",TRUE,FALSE)</formula>
    </cfRule>
  </conditionalFormatting>
  <conditionalFormatting sqref="AI98">
    <cfRule type="expression" dxfId="2683" priority="13303">
      <formula>IF(RIGHT(TEXT(AI98,"0.#"),1)=".",FALSE,TRUE)</formula>
    </cfRule>
    <cfRule type="expression" dxfId="2682" priority="13304">
      <formula>IF(RIGHT(TEXT(AI98,"0.#"),1)=".",TRUE,FALSE)</formula>
    </cfRule>
  </conditionalFormatting>
  <conditionalFormatting sqref="AI97">
    <cfRule type="expression" dxfId="2681" priority="13301">
      <formula>IF(RIGHT(TEXT(AI97,"0.#"),1)=".",FALSE,TRUE)</formula>
    </cfRule>
    <cfRule type="expression" dxfId="2680" priority="13302">
      <formula>IF(RIGHT(TEXT(AI97,"0.#"),1)=".",TRUE,FALSE)</formula>
    </cfRule>
  </conditionalFormatting>
  <conditionalFormatting sqref="AM97">
    <cfRule type="expression" dxfId="2679" priority="13299">
      <formula>IF(RIGHT(TEXT(AM97,"0.#"),1)=".",FALSE,TRUE)</formula>
    </cfRule>
    <cfRule type="expression" dxfId="2678" priority="13300">
      <formula>IF(RIGHT(TEXT(AM97,"0.#"),1)=".",TRUE,FALSE)</formula>
    </cfRule>
  </conditionalFormatting>
  <conditionalFormatting sqref="AM98">
    <cfRule type="expression" dxfId="2677" priority="13297">
      <formula>IF(RIGHT(TEXT(AM98,"0.#"),1)=".",FALSE,TRUE)</formula>
    </cfRule>
    <cfRule type="expression" dxfId="2676" priority="13298">
      <formula>IF(RIGHT(TEXT(AM98,"0.#"),1)=".",TRUE,FALSE)</formula>
    </cfRule>
  </conditionalFormatting>
  <conditionalFormatting sqref="AM99">
    <cfRule type="expression" dxfId="2675" priority="13295">
      <formula>IF(RIGHT(TEXT(AM99,"0.#"),1)=".",FALSE,TRUE)</formula>
    </cfRule>
    <cfRule type="expression" dxfId="2674" priority="13296">
      <formula>IF(RIGHT(TEXT(AM99,"0.#"),1)=".",TRUE,FALSE)</formula>
    </cfRule>
  </conditionalFormatting>
  <conditionalFormatting sqref="AI101">
    <cfRule type="expression" dxfId="2673" priority="13281">
      <formula>IF(RIGHT(TEXT(AI101,"0.#"),1)=".",FALSE,TRUE)</formula>
    </cfRule>
    <cfRule type="expression" dxfId="2672" priority="13282">
      <formula>IF(RIGHT(TEXT(AI101,"0.#"),1)=".",TRUE,FALSE)</formula>
    </cfRule>
  </conditionalFormatting>
  <conditionalFormatting sqref="AM101">
    <cfRule type="expression" dxfId="2671" priority="13279">
      <formula>IF(RIGHT(TEXT(AM101,"0.#"),1)=".",FALSE,TRUE)</formula>
    </cfRule>
    <cfRule type="expression" dxfId="2670" priority="13280">
      <formula>IF(RIGHT(TEXT(AM101,"0.#"),1)=".",TRUE,FALSE)</formula>
    </cfRule>
  </conditionalFormatting>
  <conditionalFormatting sqref="AE102">
    <cfRule type="expression" dxfId="2669" priority="13277">
      <formula>IF(RIGHT(TEXT(AE102,"0.#"),1)=".",FALSE,TRUE)</formula>
    </cfRule>
    <cfRule type="expression" dxfId="2668" priority="13278">
      <formula>IF(RIGHT(TEXT(AE102,"0.#"),1)=".",TRUE,FALSE)</formula>
    </cfRule>
  </conditionalFormatting>
  <conditionalFormatting sqref="AI102">
    <cfRule type="expression" dxfId="2667" priority="13275">
      <formula>IF(RIGHT(TEXT(AI102,"0.#"),1)=".",FALSE,TRUE)</formula>
    </cfRule>
    <cfRule type="expression" dxfId="2666" priority="13276">
      <formula>IF(RIGHT(TEXT(AI102,"0.#"),1)=".",TRUE,FALSE)</formula>
    </cfRule>
  </conditionalFormatting>
  <conditionalFormatting sqref="AM102">
    <cfRule type="expression" dxfId="2665" priority="13273">
      <formula>IF(RIGHT(TEXT(AM102,"0.#"),1)=".",FALSE,TRUE)</formula>
    </cfRule>
    <cfRule type="expression" dxfId="2664" priority="13274">
      <formula>IF(RIGHT(TEXT(AM102,"0.#"),1)=".",TRUE,FALSE)</formula>
    </cfRule>
  </conditionalFormatting>
  <conditionalFormatting sqref="AQ102">
    <cfRule type="expression" dxfId="2663" priority="13271">
      <formula>IF(RIGHT(TEXT(AQ102,"0.#"),1)=".",FALSE,TRUE)</formula>
    </cfRule>
    <cfRule type="expression" dxfId="2662" priority="13272">
      <formula>IF(RIGHT(TEXT(AQ102,"0.#"),1)=".",TRUE,FALSE)</formula>
    </cfRule>
  </conditionalFormatting>
  <conditionalFormatting sqref="AE104">
    <cfRule type="expression" dxfId="2661" priority="13269">
      <formula>IF(RIGHT(TEXT(AE104,"0.#"),1)=".",FALSE,TRUE)</formula>
    </cfRule>
    <cfRule type="expression" dxfId="2660" priority="13270">
      <formula>IF(RIGHT(TEXT(AE104,"0.#"),1)=".",TRUE,FALSE)</formula>
    </cfRule>
  </conditionalFormatting>
  <conditionalFormatting sqref="AI104">
    <cfRule type="expression" dxfId="2659" priority="13267">
      <formula>IF(RIGHT(TEXT(AI104,"0.#"),1)=".",FALSE,TRUE)</formula>
    </cfRule>
    <cfRule type="expression" dxfId="2658" priority="13268">
      <formula>IF(RIGHT(TEXT(AI104,"0.#"),1)=".",TRUE,FALSE)</formula>
    </cfRule>
  </conditionalFormatting>
  <conditionalFormatting sqref="AM104">
    <cfRule type="expression" dxfId="2657" priority="13265">
      <formula>IF(RIGHT(TEXT(AM104,"0.#"),1)=".",FALSE,TRUE)</formula>
    </cfRule>
    <cfRule type="expression" dxfId="2656" priority="13266">
      <formula>IF(RIGHT(TEXT(AM104,"0.#"),1)=".",TRUE,FALSE)</formula>
    </cfRule>
  </conditionalFormatting>
  <conditionalFormatting sqref="AE105">
    <cfRule type="expression" dxfId="2655" priority="13263">
      <formula>IF(RIGHT(TEXT(AE105,"0.#"),1)=".",FALSE,TRUE)</formula>
    </cfRule>
    <cfRule type="expression" dxfId="2654" priority="13264">
      <formula>IF(RIGHT(TEXT(AE105,"0.#"),1)=".",TRUE,FALSE)</formula>
    </cfRule>
  </conditionalFormatting>
  <conditionalFormatting sqref="AI105">
    <cfRule type="expression" dxfId="2653" priority="13261">
      <formula>IF(RIGHT(TEXT(AI105,"0.#"),1)=".",FALSE,TRUE)</formula>
    </cfRule>
    <cfRule type="expression" dxfId="2652" priority="13262">
      <formula>IF(RIGHT(TEXT(AI105,"0.#"),1)=".",TRUE,FALSE)</formula>
    </cfRule>
  </conditionalFormatting>
  <conditionalFormatting sqref="AM105">
    <cfRule type="expression" dxfId="2651" priority="13259">
      <formula>IF(RIGHT(TEXT(AM105,"0.#"),1)=".",FALSE,TRUE)</formula>
    </cfRule>
    <cfRule type="expression" dxfId="2650" priority="13260">
      <formula>IF(RIGHT(TEXT(AM105,"0.#"),1)=".",TRUE,FALSE)</formula>
    </cfRule>
  </conditionalFormatting>
  <conditionalFormatting sqref="AE107">
    <cfRule type="expression" dxfId="2649" priority="13255">
      <formula>IF(RIGHT(TEXT(AE107,"0.#"),1)=".",FALSE,TRUE)</formula>
    </cfRule>
    <cfRule type="expression" dxfId="2648" priority="13256">
      <formula>IF(RIGHT(TEXT(AE107,"0.#"),1)=".",TRUE,FALSE)</formula>
    </cfRule>
  </conditionalFormatting>
  <conditionalFormatting sqref="AI107">
    <cfRule type="expression" dxfId="2647" priority="13253">
      <formula>IF(RIGHT(TEXT(AI107,"0.#"),1)=".",FALSE,TRUE)</formula>
    </cfRule>
    <cfRule type="expression" dxfId="2646" priority="13254">
      <formula>IF(RIGHT(TEXT(AI107,"0.#"),1)=".",TRUE,FALSE)</formula>
    </cfRule>
  </conditionalFormatting>
  <conditionalFormatting sqref="AM107">
    <cfRule type="expression" dxfId="2645" priority="13251">
      <formula>IF(RIGHT(TEXT(AM107,"0.#"),1)=".",FALSE,TRUE)</formula>
    </cfRule>
    <cfRule type="expression" dxfId="2644" priority="13252">
      <formula>IF(RIGHT(TEXT(AM107,"0.#"),1)=".",TRUE,FALSE)</formula>
    </cfRule>
  </conditionalFormatting>
  <conditionalFormatting sqref="AE108">
    <cfRule type="expression" dxfId="2643" priority="13249">
      <formula>IF(RIGHT(TEXT(AE108,"0.#"),1)=".",FALSE,TRUE)</formula>
    </cfRule>
    <cfRule type="expression" dxfId="2642" priority="13250">
      <formula>IF(RIGHT(TEXT(AE108,"0.#"),1)=".",TRUE,FALSE)</formula>
    </cfRule>
  </conditionalFormatting>
  <conditionalFormatting sqref="AI108">
    <cfRule type="expression" dxfId="2641" priority="13247">
      <formula>IF(RIGHT(TEXT(AI108,"0.#"),1)=".",FALSE,TRUE)</formula>
    </cfRule>
    <cfRule type="expression" dxfId="2640" priority="13248">
      <formula>IF(RIGHT(TEXT(AI108,"0.#"),1)=".",TRUE,FALSE)</formula>
    </cfRule>
  </conditionalFormatting>
  <conditionalFormatting sqref="AM108">
    <cfRule type="expression" dxfId="2639" priority="13245">
      <formula>IF(RIGHT(TEXT(AM108,"0.#"),1)=".",FALSE,TRUE)</formula>
    </cfRule>
    <cfRule type="expression" dxfId="2638" priority="13246">
      <formula>IF(RIGHT(TEXT(AM108,"0.#"),1)=".",TRUE,FALSE)</formula>
    </cfRule>
  </conditionalFormatting>
  <conditionalFormatting sqref="AE110">
    <cfRule type="expression" dxfId="2637" priority="13241">
      <formula>IF(RIGHT(TEXT(AE110,"0.#"),1)=".",FALSE,TRUE)</formula>
    </cfRule>
    <cfRule type="expression" dxfId="2636" priority="13242">
      <formula>IF(RIGHT(TEXT(AE110,"0.#"),1)=".",TRUE,FALSE)</formula>
    </cfRule>
  </conditionalFormatting>
  <conditionalFormatting sqref="AI110">
    <cfRule type="expression" dxfId="2635" priority="13239">
      <formula>IF(RIGHT(TEXT(AI110,"0.#"),1)=".",FALSE,TRUE)</formula>
    </cfRule>
    <cfRule type="expression" dxfId="2634" priority="13240">
      <formula>IF(RIGHT(TEXT(AI110,"0.#"),1)=".",TRUE,FALSE)</formula>
    </cfRule>
  </conditionalFormatting>
  <conditionalFormatting sqref="AM110">
    <cfRule type="expression" dxfId="2633" priority="13237">
      <formula>IF(RIGHT(TEXT(AM110,"0.#"),1)=".",FALSE,TRUE)</formula>
    </cfRule>
    <cfRule type="expression" dxfId="2632" priority="13238">
      <formula>IF(RIGHT(TEXT(AM110,"0.#"),1)=".",TRUE,FALSE)</formula>
    </cfRule>
  </conditionalFormatting>
  <conditionalFormatting sqref="AE111">
    <cfRule type="expression" dxfId="2631" priority="13235">
      <formula>IF(RIGHT(TEXT(AE111,"0.#"),1)=".",FALSE,TRUE)</formula>
    </cfRule>
    <cfRule type="expression" dxfId="2630" priority="13236">
      <formula>IF(RIGHT(TEXT(AE111,"0.#"),1)=".",TRUE,FALSE)</formula>
    </cfRule>
  </conditionalFormatting>
  <conditionalFormatting sqref="AI111">
    <cfRule type="expression" dxfId="2629" priority="13233">
      <formula>IF(RIGHT(TEXT(AI111,"0.#"),1)=".",FALSE,TRUE)</formula>
    </cfRule>
    <cfRule type="expression" dxfId="2628" priority="13234">
      <formula>IF(RIGHT(TEXT(AI111,"0.#"),1)=".",TRUE,FALSE)</formula>
    </cfRule>
  </conditionalFormatting>
  <conditionalFormatting sqref="AM111">
    <cfRule type="expression" dxfId="2627" priority="13231">
      <formula>IF(RIGHT(TEXT(AM111,"0.#"),1)=".",FALSE,TRUE)</formula>
    </cfRule>
    <cfRule type="expression" dxfId="2626" priority="13232">
      <formula>IF(RIGHT(TEXT(AM111,"0.#"),1)=".",TRUE,FALSE)</formula>
    </cfRule>
  </conditionalFormatting>
  <conditionalFormatting sqref="AE113">
    <cfRule type="expression" dxfId="2625" priority="13227">
      <formula>IF(RIGHT(TEXT(AE113,"0.#"),1)=".",FALSE,TRUE)</formula>
    </cfRule>
    <cfRule type="expression" dxfId="2624" priority="13228">
      <formula>IF(RIGHT(TEXT(AE113,"0.#"),1)=".",TRUE,FALSE)</formula>
    </cfRule>
  </conditionalFormatting>
  <conditionalFormatting sqref="AI113">
    <cfRule type="expression" dxfId="2623" priority="13225">
      <formula>IF(RIGHT(TEXT(AI113,"0.#"),1)=".",FALSE,TRUE)</formula>
    </cfRule>
    <cfRule type="expression" dxfId="2622" priority="13226">
      <formula>IF(RIGHT(TEXT(AI113,"0.#"),1)=".",TRUE,FALSE)</formula>
    </cfRule>
  </conditionalFormatting>
  <conditionalFormatting sqref="AM113">
    <cfRule type="expression" dxfId="2621" priority="13223">
      <formula>IF(RIGHT(TEXT(AM113,"0.#"),1)=".",FALSE,TRUE)</formula>
    </cfRule>
    <cfRule type="expression" dxfId="2620" priority="13224">
      <formula>IF(RIGHT(TEXT(AM113,"0.#"),1)=".",TRUE,FALSE)</formula>
    </cfRule>
  </conditionalFormatting>
  <conditionalFormatting sqref="AE114">
    <cfRule type="expression" dxfId="2619" priority="13221">
      <formula>IF(RIGHT(TEXT(AE114,"0.#"),1)=".",FALSE,TRUE)</formula>
    </cfRule>
    <cfRule type="expression" dxfId="2618" priority="13222">
      <formula>IF(RIGHT(TEXT(AE114,"0.#"),1)=".",TRUE,FALSE)</formula>
    </cfRule>
  </conditionalFormatting>
  <conditionalFormatting sqref="AI114">
    <cfRule type="expression" dxfId="2617" priority="13219">
      <formula>IF(RIGHT(TEXT(AI114,"0.#"),1)=".",FALSE,TRUE)</formula>
    </cfRule>
    <cfRule type="expression" dxfId="2616" priority="13220">
      <formula>IF(RIGHT(TEXT(AI114,"0.#"),1)=".",TRUE,FALSE)</formula>
    </cfRule>
  </conditionalFormatting>
  <conditionalFormatting sqref="AM114">
    <cfRule type="expression" dxfId="2615" priority="13217">
      <formula>IF(RIGHT(TEXT(AM114,"0.#"),1)=".",FALSE,TRUE)</formula>
    </cfRule>
    <cfRule type="expression" dxfId="2614" priority="13218">
      <formula>IF(RIGHT(TEXT(AM114,"0.#"),1)=".",TRUE,FALSE)</formula>
    </cfRule>
  </conditionalFormatting>
  <conditionalFormatting sqref="AQ116">
    <cfRule type="expression" dxfId="2613" priority="13213">
      <formula>IF(RIGHT(TEXT(AQ116,"0.#"),1)=".",FALSE,TRUE)</formula>
    </cfRule>
    <cfRule type="expression" dxfId="2612" priority="13214">
      <formula>IF(RIGHT(TEXT(AQ116,"0.#"),1)=".",TRUE,FALSE)</formula>
    </cfRule>
  </conditionalFormatting>
  <conditionalFormatting sqref="AM116">
    <cfRule type="expression" dxfId="2611" priority="13209">
      <formula>IF(RIGHT(TEXT(AM116,"0.#"),1)=".",FALSE,TRUE)</formula>
    </cfRule>
    <cfRule type="expression" dxfId="2610" priority="13210">
      <formula>IF(RIGHT(TEXT(AM116,"0.#"),1)=".",TRUE,FALSE)</formula>
    </cfRule>
  </conditionalFormatting>
  <conditionalFormatting sqref="AM117">
    <cfRule type="expression" dxfId="2609" priority="13207">
      <formula>IF(RIGHT(TEXT(AM117,"0.#"),1)=".",FALSE,TRUE)</formula>
    </cfRule>
    <cfRule type="expression" dxfId="2608" priority="13208">
      <formula>IF(RIGHT(TEXT(AM117,"0.#"),1)=".",TRUE,FALSE)</formula>
    </cfRule>
  </conditionalFormatting>
  <conditionalFormatting sqref="AQ117">
    <cfRule type="expression" dxfId="2607" priority="13201">
      <formula>IF(RIGHT(TEXT(AQ117,"0.#"),1)=".",FALSE,TRUE)</formula>
    </cfRule>
    <cfRule type="expression" dxfId="2606" priority="13202">
      <formula>IF(RIGHT(TEXT(AQ117,"0.#"),1)=".",TRUE,FALSE)</formula>
    </cfRule>
  </conditionalFormatting>
  <conditionalFormatting sqref="AE119 AQ119">
    <cfRule type="expression" dxfId="2605" priority="13199">
      <formula>IF(RIGHT(TEXT(AE119,"0.#"),1)=".",FALSE,TRUE)</formula>
    </cfRule>
    <cfRule type="expression" dxfId="2604" priority="13200">
      <formula>IF(RIGHT(TEXT(AE119,"0.#"),1)=".",TRUE,FALSE)</formula>
    </cfRule>
  </conditionalFormatting>
  <conditionalFormatting sqref="AI119">
    <cfRule type="expression" dxfId="2603" priority="13197">
      <formula>IF(RIGHT(TEXT(AI119,"0.#"),1)=".",FALSE,TRUE)</formula>
    </cfRule>
    <cfRule type="expression" dxfId="2602" priority="13198">
      <formula>IF(RIGHT(TEXT(AI119,"0.#"),1)=".",TRUE,FALSE)</formula>
    </cfRule>
  </conditionalFormatting>
  <conditionalFormatting sqref="AM119">
    <cfRule type="expression" dxfId="2601" priority="13195">
      <formula>IF(RIGHT(TEXT(AM119,"0.#"),1)=".",FALSE,TRUE)</formula>
    </cfRule>
    <cfRule type="expression" dxfId="2600" priority="13196">
      <formula>IF(RIGHT(TEXT(AM119,"0.#"),1)=".",TRUE,FALSE)</formula>
    </cfRule>
  </conditionalFormatting>
  <conditionalFormatting sqref="AQ120">
    <cfRule type="expression" dxfId="2599" priority="13187">
      <formula>IF(RIGHT(TEXT(AQ120,"0.#"),1)=".",FALSE,TRUE)</formula>
    </cfRule>
    <cfRule type="expression" dxfId="2598" priority="13188">
      <formula>IF(RIGHT(TEXT(AQ120,"0.#"),1)=".",TRUE,FALSE)</formula>
    </cfRule>
  </conditionalFormatting>
  <conditionalFormatting sqref="AE122 AQ122">
    <cfRule type="expression" dxfId="2597" priority="13185">
      <formula>IF(RIGHT(TEXT(AE122,"0.#"),1)=".",FALSE,TRUE)</formula>
    </cfRule>
    <cfRule type="expression" dxfId="2596" priority="13186">
      <formula>IF(RIGHT(TEXT(AE122,"0.#"),1)=".",TRUE,FALSE)</formula>
    </cfRule>
  </conditionalFormatting>
  <conditionalFormatting sqref="AI122">
    <cfRule type="expression" dxfId="2595" priority="13183">
      <formula>IF(RIGHT(TEXT(AI122,"0.#"),1)=".",FALSE,TRUE)</formula>
    </cfRule>
    <cfRule type="expression" dxfId="2594" priority="13184">
      <formula>IF(RIGHT(TEXT(AI122,"0.#"),1)=".",TRUE,FALSE)</formula>
    </cfRule>
  </conditionalFormatting>
  <conditionalFormatting sqref="AM122">
    <cfRule type="expression" dxfId="2593" priority="13181">
      <formula>IF(RIGHT(TEXT(AM122,"0.#"),1)=".",FALSE,TRUE)</formula>
    </cfRule>
    <cfRule type="expression" dxfId="2592" priority="13182">
      <formula>IF(RIGHT(TEXT(AM122,"0.#"),1)=".",TRUE,FALSE)</formula>
    </cfRule>
  </conditionalFormatting>
  <conditionalFormatting sqref="AQ123">
    <cfRule type="expression" dxfId="2591" priority="13173">
      <formula>IF(RIGHT(TEXT(AQ123,"0.#"),1)=".",FALSE,TRUE)</formula>
    </cfRule>
    <cfRule type="expression" dxfId="2590" priority="13174">
      <formula>IF(RIGHT(TEXT(AQ123,"0.#"),1)=".",TRUE,FALSE)</formula>
    </cfRule>
  </conditionalFormatting>
  <conditionalFormatting sqref="AE125 AQ125">
    <cfRule type="expression" dxfId="2589" priority="13171">
      <formula>IF(RIGHT(TEXT(AE125,"0.#"),1)=".",FALSE,TRUE)</formula>
    </cfRule>
    <cfRule type="expression" dxfId="2588" priority="13172">
      <formula>IF(RIGHT(TEXT(AE125,"0.#"),1)=".",TRUE,FALSE)</formula>
    </cfRule>
  </conditionalFormatting>
  <conditionalFormatting sqref="AI125">
    <cfRule type="expression" dxfId="2587" priority="13169">
      <formula>IF(RIGHT(TEXT(AI125,"0.#"),1)=".",FALSE,TRUE)</formula>
    </cfRule>
    <cfRule type="expression" dxfId="2586" priority="13170">
      <formula>IF(RIGHT(TEXT(AI125,"0.#"),1)=".",TRUE,FALSE)</formula>
    </cfRule>
  </conditionalFormatting>
  <conditionalFormatting sqref="AM125">
    <cfRule type="expression" dxfId="2585" priority="13167">
      <formula>IF(RIGHT(TEXT(AM125,"0.#"),1)=".",FALSE,TRUE)</formula>
    </cfRule>
    <cfRule type="expression" dxfId="2584" priority="13168">
      <formula>IF(RIGHT(TEXT(AM125,"0.#"),1)=".",TRUE,FALSE)</formula>
    </cfRule>
  </conditionalFormatting>
  <conditionalFormatting sqref="AQ126">
    <cfRule type="expression" dxfId="2583" priority="13159">
      <formula>IF(RIGHT(TEXT(AQ126,"0.#"),1)=".",FALSE,TRUE)</formula>
    </cfRule>
    <cfRule type="expression" dxfId="2582" priority="13160">
      <formula>IF(RIGHT(TEXT(AQ126,"0.#"),1)=".",TRUE,FALSE)</formula>
    </cfRule>
  </conditionalFormatting>
  <conditionalFormatting sqref="AE128 AQ128">
    <cfRule type="expression" dxfId="2581" priority="13157">
      <formula>IF(RIGHT(TEXT(AE128,"0.#"),1)=".",FALSE,TRUE)</formula>
    </cfRule>
    <cfRule type="expression" dxfId="2580" priority="13158">
      <formula>IF(RIGHT(TEXT(AE128,"0.#"),1)=".",TRUE,FALSE)</formula>
    </cfRule>
  </conditionalFormatting>
  <conditionalFormatting sqref="AI128">
    <cfRule type="expression" dxfId="2579" priority="13155">
      <formula>IF(RIGHT(TEXT(AI128,"0.#"),1)=".",FALSE,TRUE)</formula>
    </cfRule>
    <cfRule type="expression" dxfId="2578" priority="13156">
      <formula>IF(RIGHT(TEXT(AI128,"0.#"),1)=".",TRUE,FALSE)</formula>
    </cfRule>
  </conditionalFormatting>
  <conditionalFormatting sqref="AM128">
    <cfRule type="expression" dxfId="2577" priority="13153">
      <formula>IF(RIGHT(TEXT(AM128,"0.#"),1)=".",FALSE,TRUE)</formula>
    </cfRule>
    <cfRule type="expression" dxfId="2576" priority="13154">
      <formula>IF(RIGHT(TEXT(AM128,"0.#"),1)=".",TRUE,FALSE)</formula>
    </cfRule>
  </conditionalFormatting>
  <conditionalFormatting sqref="AQ129">
    <cfRule type="expression" dxfId="2575" priority="13145">
      <formula>IF(RIGHT(TEXT(AQ129,"0.#"),1)=".",FALSE,TRUE)</formula>
    </cfRule>
    <cfRule type="expression" dxfId="2574" priority="13146">
      <formula>IF(RIGHT(TEXT(AQ129,"0.#"),1)=".",TRUE,FALSE)</formula>
    </cfRule>
  </conditionalFormatting>
  <conditionalFormatting sqref="AE75">
    <cfRule type="expression" dxfId="2573" priority="13143">
      <formula>IF(RIGHT(TEXT(AE75,"0.#"),1)=".",FALSE,TRUE)</formula>
    </cfRule>
    <cfRule type="expression" dxfId="2572" priority="13144">
      <formula>IF(RIGHT(TEXT(AE75,"0.#"),1)=".",TRUE,FALSE)</formula>
    </cfRule>
  </conditionalFormatting>
  <conditionalFormatting sqref="AE76">
    <cfRule type="expression" dxfId="2571" priority="13141">
      <formula>IF(RIGHT(TEXT(AE76,"0.#"),1)=".",FALSE,TRUE)</formula>
    </cfRule>
    <cfRule type="expression" dxfId="2570" priority="13142">
      <formula>IF(RIGHT(TEXT(AE76,"0.#"),1)=".",TRUE,FALSE)</formula>
    </cfRule>
  </conditionalFormatting>
  <conditionalFormatting sqref="AE77">
    <cfRule type="expression" dxfId="2569" priority="13139">
      <formula>IF(RIGHT(TEXT(AE77,"0.#"),1)=".",FALSE,TRUE)</formula>
    </cfRule>
    <cfRule type="expression" dxfId="2568" priority="13140">
      <formula>IF(RIGHT(TEXT(AE77,"0.#"),1)=".",TRUE,FALSE)</formula>
    </cfRule>
  </conditionalFormatting>
  <conditionalFormatting sqref="AI77">
    <cfRule type="expression" dxfId="2567" priority="13137">
      <formula>IF(RIGHT(TEXT(AI77,"0.#"),1)=".",FALSE,TRUE)</formula>
    </cfRule>
    <cfRule type="expression" dxfId="2566" priority="13138">
      <formula>IF(RIGHT(TEXT(AI77,"0.#"),1)=".",TRUE,FALSE)</formula>
    </cfRule>
  </conditionalFormatting>
  <conditionalFormatting sqref="AI76">
    <cfRule type="expression" dxfId="2565" priority="13135">
      <formula>IF(RIGHT(TEXT(AI76,"0.#"),1)=".",FALSE,TRUE)</formula>
    </cfRule>
    <cfRule type="expression" dxfId="2564" priority="13136">
      <formula>IF(RIGHT(TEXT(AI76,"0.#"),1)=".",TRUE,FALSE)</formula>
    </cfRule>
  </conditionalFormatting>
  <conditionalFormatting sqref="AI75">
    <cfRule type="expression" dxfId="2563" priority="13133">
      <formula>IF(RIGHT(TEXT(AI75,"0.#"),1)=".",FALSE,TRUE)</formula>
    </cfRule>
    <cfRule type="expression" dxfId="2562" priority="13134">
      <formula>IF(RIGHT(TEXT(AI75,"0.#"),1)=".",TRUE,FALSE)</formula>
    </cfRule>
  </conditionalFormatting>
  <conditionalFormatting sqref="AM75">
    <cfRule type="expression" dxfId="2561" priority="13131">
      <formula>IF(RIGHT(TEXT(AM75,"0.#"),1)=".",FALSE,TRUE)</formula>
    </cfRule>
    <cfRule type="expression" dxfId="2560" priority="13132">
      <formula>IF(RIGHT(TEXT(AM75,"0.#"),1)=".",TRUE,FALSE)</formula>
    </cfRule>
  </conditionalFormatting>
  <conditionalFormatting sqref="AM76">
    <cfRule type="expression" dxfId="2559" priority="13129">
      <formula>IF(RIGHT(TEXT(AM76,"0.#"),1)=".",FALSE,TRUE)</formula>
    </cfRule>
    <cfRule type="expression" dxfId="2558" priority="13130">
      <formula>IF(RIGHT(TEXT(AM76,"0.#"),1)=".",TRUE,FALSE)</formula>
    </cfRule>
  </conditionalFormatting>
  <conditionalFormatting sqref="AM77">
    <cfRule type="expression" dxfId="2557" priority="13127">
      <formula>IF(RIGHT(TEXT(AM77,"0.#"),1)=".",FALSE,TRUE)</formula>
    </cfRule>
    <cfRule type="expression" dxfId="2556" priority="13128">
      <formula>IF(RIGHT(TEXT(AM77,"0.#"),1)=".",TRUE,FALSE)</formula>
    </cfRule>
  </conditionalFormatting>
  <conditionalFormatting sqref="AE134:AE135 AI134:AI135 AM134:AM135 AQ134:AQ135 AU134:AU135">
    <cfRule type="expression" dxfId="2555" priority="13113">
      <formula>IF(RIGHT(TEXT(AE134,"0.#"),1)=".",FALSE,TRUE)</formula>
    </cfRule>
    <cfRule type="expression" dxfId="2554" priority="13114">
      <formula>IF(RIGHT(TEXT(AE134,"0.#"),1)=".",TRUE,FALSE)</formula>
    </cfRule>
  </conditionalFormatting>
  <conditionalFormatting sqref="AE433">
    <cfRule type="expression" dxfId="2553" priority="13083">
      <formula>IF(RIGHT(TEXT(AE433,"0.#"),1)=".",FALSE,TRUE)</formula>
    </cfRule>
    <cfRule type="expression" dxfId="2552" priority="13084">
      <formula>IF(RIGHT(TEXT(AE433,"0.#"),1)=".",TRUE,FALSE)</formula>
    </cfRule>
  </conditionalFormatting>
  <conditionalFormatting sqref="AM435">
    <cfRule type="expression" dxfId="2551" priority="13067">
      <formula>IF(RIGHT(TEXT(AM435,"0.#"),1)=".",FALSE,TRUE)</formula>
    </cfRule>
    <cfRule type="expression" dxfId="2550" priority="13068">
      <formula>IF(RIGHT(TEXT(AM435,"0.#"),1)=".",TRUE,FALSE)</formula>
    </cfRule>
  </conditionalFormatting>
  <conditionalFormatting sqref="AE434">
    <cfRule type="expression" dxfId="2549" priority="13081">
      <formula>IF(RIGHT(TEXT(AE434,"0.#"),1)=".",FALSE,TRUE)</formula>
    </cfRule>
    <cfRule type="expression" dxfId="2548" priority="13082">
      <formula>IF(RIGHT(TEXT(AE434,"0.#"),1)=".",TRUE,FALSE)</formula>
    </cfRule>
  </conditionalFormatting>
  <conditionalFormatting sqref="AE435">
    <cfRule type="expression" dxfId="2547" priority="13079">
      <formula>IF(RIGHT(TEXT(AE435,"0.#"),1)=".",FALSE,TRUE)</formula>
    </cfRule>
    <cfRule type="expression" dxfId="2546" priority="13080">
      <formula>IF(RIGHT(TEXT(AE435,"0.#"),1)=".",TRUE,FALSE)</formula>
    </cfRule>
  </conditionalFormatting>
  <conditionalFormatting sqref="AM433">
    <cfRule type="expression" dxfId="2545" priority="13071">
      <formula>IF(RIGHT(TEXT(AM433,"0.#"),1)=".",FALSE,TRUE)</formula>
    </cfRule>
    <cfRule type="expression" dxfId="2544" priority="13072">
      <formula>IF(RIGHT(TEXT(AM433,"0.#"),1)=".",TRUE,FALSE)</formula>
    </cfRule>
  </conditionalFormatting>
  <conditionalFormatting sqref="AM434">
    <cfRule type="expression" dxfId="2543" priority="13069">
      <formula>IF(RIGHT(TEXT(AM434,"0.#"),1)=".",FALSE,TRUE)</formula>
    </cfRule>
    <cfRule type="expression" dxfId="2542" priority="13070">
      <formula>IF(RIGHT(TEXT(AM434,"0.#"),1)=".",TRUE,FALSE)</formula>
    </cfRule>
  </conditionalFormatting>
  <conditionalFormatting sqref="AU433">
    <cfRule type="expression" dxfId="2541" priority="13059">
      <formula>IF(RIGHT(TEXT(AU433,"0.#"),1)=".",FALSE,TRUE)</formula>
    </cfRule>
    <cfRule type="expression" dxfId="2540" priority="13060">
      <formula>IF(RIGHT(TEXT(AU433,"0.#"),1)=".",TRUE,FALSE)</formula>
    </cfRule>
  </conditionalFormatting>
  <conditionalFormatting sqref="AU434">
    <cfRule type="expression" dxfId="2539" priority="13057">
      <formula>IF(RIGHT(TEXT(AU434,"0.#"),1)=".",FALSE,TRUE)</formula>
    </cfRule>
    <cfRule type="expression" dxfId="2538" priority="13058">
      <formula>IF(RIGHT(TEXT(AU434,"0.#"),1)=".",TRUE,FALSE)</formula>
    </cfRule>
  </conditionalFormatting>
  <conditionalFormatting sqref="AU435">
    <cfRule type="expression" dxfId="2537" priority="13055">
      <formula>IF(RIGHT(TEXT(AU435,"0.#"),1)=".",FALSE,TRUE)</formula>
    </cfRule>
    <cfRule type="expression" dxfId="2536" priority="13056">
      <formula>IF(RIGHT(TEXT(AU435,"0.#"),1)=".",TRUE,FALSE)</formula>
    </cfRule>
  </conditionalFormatting>
  <conditionalFormatting sqref="AI435">
    <cfRule type="expression" dxfId="2535" priority="12989">
      <formula>IF(RIGHT(TEXT(AI435,"0.#"),1)=".",FALSE,TRUE)</formula>
    </cfRule>
    <cfRule type="expression" dxfId="2534" priority="12990">
      <formula>IF(RIGHT(TEXT(AI435,"0.#"),1)=".",TRUE,FALSE)</formula>
    </cfRule>
  </conditionalFormatting>
  <conditionalFormatting sqref="AI433">
    <cfRule type="expression" dxfId="2533" priority="12993">
      <formula>IF(RIGHT(TEXT(AI433,"0.#"),1)=".",FALSE,TRUE)</formula>
    </cfRule>
    <cfRule type="expression" dxfId="2532" priority="12994">
      <formula>IF(RIGHT(TEXT(AI433,"0.#"),1)=".",TRUE,FALSE)</formula>
    </cfRule>
  </conditionalFormatting>
  <conditionalFormatting sqref="AI434">
    <cfRule type="expression" dxfId="2531" priority="12991">
      <formula>IF(RIGHT(TEXT(AI434,"0.#"),1)=".",FALSE,TRUE)</formula>
    </cfRule>
    <cfRule type="expression" dxfId="2530" priority="12992">
      <formula>IF(RIGHT(TEXT(AI434,"0.#"),1)=".",TRUE,FALSE)</formula>
    </cfRule>
  </conditionalFormatting>
  <conditionalFormatting sqref="AQ434">
    <cfRule type="expression" dxfId="2529" priority="12975">
      <formula>IF(RIGHT(TEXT(AQ434,"0.#"),1)=".",FALSE,TRUE)</formula>
    </cfRule>
    <cfRule type="expression" dxfId="2528" priority="12976">
      <formula>IF(RIGHT(TEXT(AQ434,"0.#"),1)=".",TRUE,FALSE)</formula>
    </cfRule>
  </conditionalFormatting>
  <conditionalFormatting sqref="AQ435">
    <cfRule type="expression" dxfId="2527" priority="12961">
      <formula>IF(RIGHT(TEXT(AQ435,"0.#"),1)=".",FALSE,TRUE)</formula>
    </cfRule>
    <cfRule type="expression" dxfId="2526" priority="12962">
      <formula>IF(RIGHT(TEXT(AQ435,"0.#"),1)=".",TRUE,FALSE)</formula>
    </cfRule>
  </conditionalFormatting>
  <conditionalFormatting sqref="AQ433">
    <cfRule type="expression" dxfId="2525" priority="12959">
      <formula>IF(RIGHT(TEXT(AQ433,"0.#"),1)=".",FALSE,TRUE)</formula>
    </cfRule>
    <cfRule type="expression" dxfId="2524" priority="12960">
      <formula>IF(RIGHT(TEXT(AQ433,"0.#"),1)=".",TRUE,FALSE)</formula>
    </cfRule>
  </conditionalFormatting>
  <conditionalFormatting sqref="AL840:AO867">
    <cfRule type="expression" dxfId="2523" priority="6683">
      <formula>IF(AND(AL840&gt;=0, RIGHT(TEXT(AL840,"0.#"),1)&lt;&gt;"."),TRUE,FALSE)</formula>
    </cfRule>
    <cfRule type="expression" dxfId="2522" priority="6684">
      <formula>IF(AND(AL840&gt;=0, RIGHT(TEXT(AL840,"0.#"),1)="."),TRUE,FALSE)</formula>
    </cfRule>
    <cfRule type="expression" dxfId="2521" priority="6685">
      <formula>IF(AND(AL840&lt;0, RIGHT(TEXT(AL840,"0.#"),1)&lt;&gt;"."),TRUE,FALSE)</formula>
    </cfRule>
    <cfRule type="expression" dxfId="2520" priority="6686">
      <formula>IF(AND(AL840&lt;0, RIGHT(TEXT(AL840,"0.#"),1)="."),TRUE,FALSE)</formula>
    </cfRule>
  </conditionalFormatting>
  <conditionalFormatting sqref="AQ53:AQ55">
    <cfRule type="expression" dxfId="2519" priority="4705">
      <formula>IF(RIGHT(TEXT(AQ53,"0.#"),1)=".",FALSE,TRUE)</formula>
    </cfRule>
    <cfRule type="expression" dxfId="2518" priority="4706">
      <formula>IF(RIGHT(TEXT(AQ53,"0.#"),1)=".",TRUE,FALSE)</formula>
    </cfRule>
  </conditionalFormatting>
  <conditionalFormatting sqref="AU53:AU55">
    <cfRule type="expression" dxfId="2517" priority="4703">
      <formula>IF(RIGHT(TEXT(AU53,"0.#"),1)=".",FALSE,TRUE)</formula>
    </cfRule>
    <cfRule type="expression" dxfId="2516" priority="4704">
      <formula>IF(RIGHT(TEXT(AU53,"0.#"),1)=".",TRUE,FALSE)</formula>
    </cfRule>
  </conditionalFormatting>
  <conditionalFormatting sqref="AQ60:AQ62">
    <cfRule type="expression" dxfId="2515" priority="4701">
      <formula>IF(RIGHT(TEXT(AQ60,"0.#"),1)=".",FALSE,TRUE)</formula>
    </cfRule>
    <cfRule type="expression" dxfId="2514" priority="4702">
      <formula>IF(RIGHT(TEXT(AQ60,"0.#"),1)=".",TRUE,FALSE)</formula>
    </cfRule>
  </conditionalFormatting>
  <conditionalFormatting sqref="AU60:AU62">
    <cfRule type="expression" dxfId="2513" priority="4699">
      <formula>IF(RIGHT(TEXT(AU60,"0.#"),1)=".",FALSE,TRUE)</formula>
    </cfRule>
    <cfRule type="expression" dxfId="2512" priority="4700">
      <formula>IF(RIGHT(TEXT(AU60,"0.#"),1)=".",TRUE,FALSE)</formula>
    </cfRule>
  </conditionalFormatting>
  <conditionalFormatting sqref="AQ75:AQ77">
    <cfRule type="expression" dxfId="2511" priority="4697">
      <formula>IF(RIGHT(TEXT(AQ75,"0.#"),1)=".",FALSE,TRUE)</formula>
    </cfRule>
    <cfRule type="expression" dxfId="2510" priority="4698">
      <formula>IF(RIGHT(TEXT(AQ75,"0.#"),1)=".",TRUE,FALSE)</formula>
    </cfRule>
  </conditionalFormatting>
  <conditionalFormatting sqref="AU75:AU77">
    <cfRule type="expression" dxfId="2509" priority="4695">
      <formula>IF(RIGHT(TEXT(AU75,"0.#"),1)=".",FALSE,TRUE)</formula>
    </cfRule>
    <cfRule type="expression" dxfId="2508" priority="4696">
      <formula>IF(RIGHT(TEXT(AU75,"0.#"),1)=".",TRUE,FALSE)</formula>
    </cfRule>
  </conditionalFormatting>
  <conditionalFormatting sqref="AQ87:AQ89">
    <cfRule type="expression" dxfId="2507" priority="4693">
      <formula>IF(RIGHT(TEXT(AQ87,"0.#"),1)=".",FALSE,TRUE)</formula>
    </cfRule>
    <cfRule type="expression" dxfId="2506" priority="4694">
      <formula>IF(RIGHT(TEXT(AQ87,"0.#"),1)=".",TRUE,FALSE)</formula>
    </cfRule>
  </conditionalFormatting>
  <conditionalFormatting sqref="AU87:AU89">
    <cfRule type="expression" dxfId="2505" priority="4691">
      <formula>IF(RIGHT(TEXT(AU87,"0.#"),1)=".",FALSE,TRUE)</formula>
    </cfRule>
    <cfRule type="expression" dxfId="2504" priority="4692">
      <formula>IF(RIGHT(TEXT(AU87,"0.#"),1)=".",TRUE,FALSE)</formula>
    </cfRule>
  </conditionalFormatting>
  <conditionalFormatting sqref="AQ92:AQ94">
    <cfRule type="expression" dxfId="2503" priority="4689">
      <formula>IF(RIGHT(TEXT(AQ92,"0.#"),1)=".",FALSE,TRUE)</formula>
    </cfRule>
    <cfRule type="expression" dxfId="2502" priority="4690">
      <formula>IF(RIGHT(TEXT(AQ92,"0.#"),1)=".",TRUE,FALSE)</formula>
    </cfRule>
  </conditionalFormatting>
  <conditionalFormatting sqref="AU92:AU94">
    <cfRule type="expression" dxfId="2501" priority="4687">
      <formula>IF(RIGHT(TEXT(AU92,"0.#"),1)=".",FALSE,TRUE)</formula>
    </cfRule>
    <cfRule type="expression" dxfId="2500" priority="4688">
      <formula>IF(RIGHT(TEXT(AU92,"0.#"),1)=".",TRUE,FALSE)</formula>
    </cfRule>
  </conditionalFormatting>
  <conditionalFormatting sqref="AQ97:AQ99">
    <cfRule type="expression" dxfId="2499" priority="4685">
      <formula>IF(RIGHT(TEXT(AQ97,"0.#"),1)=".",FALSE,TRUE)</formula>
    </cfRule>
    <cfRule type="expression" dxfId="2498" priority="4686">
      <formula>IF(RIGHT(TEXT(AQ97,"0.#"),1)=".",TRUE,FALSE)</formula>
    </cfRule>
  </conditionalFormatting>
  <conditionalFormatting sqref="AU97:AU99">
    <cfRule type="expression" dxfId="2497" priority="4683">
      <formula>IF(RIGHT(TEXT(AU97,"0.#"),1)=".",FALSE,TRUE)</formula>
    </cfRule>
    <cfRule type="expression" dxfId="2496" priority="4684">
      <formula>IF(RIGHT(TEXT(AU97,"0.#"),1)=".",TRUE,FALSE)</formula>
    </cfRule>
  </conditionalFormatting>
  <conditionalFormatting sqref="AE458">
    <cfRule type="expression" dxfId="2495" priority="4377">
      <formula>IF(RIGHT(TEXT(AE458,"0.#"),1)=".",FALSE,TRUE)</formula>
    </cfRule>
    <cfRule type="expression" dxfId="2494" priority="4378">
      <formula>IF(RIGHT(TEXT(AE458,"0.#"),1)=".",TRUE,FALSE)</formula>
    </cfRule>
  </conditionalFormatting>
  <conditionalFormatting sqref="AM460">
    <cfRule type="expression" dxfId="2493" priority="4367">
      <formula>IF(RIGHT(TEXT(AM460,"0.#"),1)=".",FALSE,TRUE)</formula>
    </cfRule>
    <cfRule type="expression" dxfId="2492" priority="4368">
      <formula>IF(RIGHT(TEXT(AM460,"0.#"),1)=".",TRUE,FALSE)</formula>
    </cfRule>
  </conditionalFormatting>
  <conditionalFormatting sqref="AE459">
    <cfRule type="expression" dxfId="2491" priority="4375">
      <formula>IF(RIGHT(TEXT(AE459,"0.#"),1)=".",FALSE,TRUE)</formula>
    </cfRule>
    <cfRule type="expression" dxfId="2490" priority="4376">
      <formula>IF(RIGHT(TEXT(AE459,"0.#"),1)=".",TRUE,FALSE)</formula>
    </cfRule>
  </conditionalFormatting>
  <conditionalFormatting sqref="AE460">
    <cfRule type="expression" dxfId="2489" priority="4373">
      <formula>IF(RIGHT(TEXT(AE460,"0.#"),1)=".",FALSE,TRUE)</formula>
    </cfRule>
    <cfRule type="expression" dxfId="2488" priority="4374">
      <formula>IF(RIGHT(TEXT(AE460,"0.#"),1)=".",TRUE,FALSE)</formula>
    </cfRule>
  </conditionalFormatting>
  <conditionalFormatting sqref="AM458">
    <cfRule type="expression" dxfId="2487" priority="4371">
      <formula>IF(RIGHT(TEXT(AM458,"0.#"),1)=".",FALSE,TRUE)</formula>
    </cfRule>
    <cfRule type="expression" dxfId="2486" priority="4372">
      <formula>IF(RIGHT(TEXT(AM458,"0.#"),1)=".",TRUE,FALSE)</formula>
    </cfRule>
  </conditionalFormatting>
  <conditionalFormatting sqref="AM459">
    <cfRule type="expression" dxfId="2485" priority="4369">
      <formula>IF(RIGHT(TEXT(AM459,"0.#"),1)=".",FALSE,TRUE)</formula>
    </cfRule>
    <cfRule type="expression" dxfId="2484" priority="4370">
      <formula>IF(RIGHT(TEXT(AM459,"0.#"),1)=".",TRUE,FALSE)</formula>
    </cfRule>
  </conditionalFormatting>
  <conditionalFormatting sqref="AU458">
    <cfRule type="expression" dxfId="2483" priority="4365">
      <formula>IF(RIGHT(TEXT(AU458,"0.#"),1)=".",FALSE,TRUE)</formula>
    </cfRule>
    <cfRule type="expression" dxfId="2482" priority="4366">
      <formula>IF(RIGHT(TEXT(AU458,"0.#"),1)=".",TRUE,FALSE)</formula>
    </cfRule>
  </conditionalFormatting>
  <conditionalFormatting sqref="AU459">
    <cfRule type="expression" dxfId="2481" priority="4363">
      <formula>IF(RIGHT(TEXT(AU459,"0.#"),1)=".",FALSE,TRUE)</formula>
    </cfRule>
    <cfRule type="expression" dxfId="2480" priority="4364">
      <formula>IF(RIGHT(TEXT(AU459,"0.#"),1)=".",TRUE,FALSE)</formula>
    </cfRule>
  </conditionalFormatting>
  <conditionalFormatting sqref="AU460">
    <cfRule type="expression" dxfId="2479" priority="4361">
      <formula>IF(RIGHT(TEXT(AU460,"0.#"),1)=".",FALSE,TRUE)</formula>
    </cfRule>
    <cfRule type="expression" dxfId="2478" priority="4362">
      <formula>IF(RIGHT(TEXT(AU460,"0.#"),1)=".",TRUE,FALSE)</formula>
    </cfRule>
  </conditionalFormatting>
  <conditionalFormatting sqref="AI460">
    <cfRule type="expression" dxfId="2477" priority="4355">
      <formula>IF(RIGHT(TEXT(AI460,"0.#"),1)=".",FALSE,TRUE)</formula>
    </cfRule>
    <cfRule type="expression" dxfId="2476" priority="4356">
      <formula>IF(RIGHT(TEXT(AI460,"0.#"),1)=".",TRUE,FALSE)</formula>
    </cfRule>
  </conditionalFormatting>
  <conditionalFormatting sqref="AI458">
    <cfRule type="expression" dxfId="2475" priority="4359">
      <formula>IF(RIGHT(TEXT(AI458,"0.#"),1)=".",FALSE,TRUE)</formula>
    </cfRule>
    <cfRule type="expression" dxfId="2474" priority="4360">
      <formula>IF(RIGHT(TEXT(AI458,"0.#"),1)=".",TRUE,FALSE)</formula>
    </cfRule>
  </conditionalFormatting>
  <conditionalFormatting sqref="AI459">
    <cfRule type="expression" dxfId="2473" priority="4357">
      <formula>IF(RIGHT(TEXT(AI459,"0.#"),1)=".",FALSE,TRUE)</formula>
    </cfRule>
    <cfRule type="expression" dxfId="2472" priority="4358">
      <formula>IF(RIGHT(TEXT(AI459,"0.#"),1)=".",TRUE,FALSE)</formula>
    </cfRule>
  </conditionalFormatting>
  <conditionalFormatting sqref="AQ459">
    <cfRule type="expression" dxfId="2471" priority="4353">
      <formula>IF(RIGHT(TEXT(AQ459,"0.#"),1)=".",FALSE,TRUE)</formula>
    </cfRule>
    <cfRule type="expression" dxfId="2470" priority="4354">
      <formula>IF(RIGHT(TEXT(AQ459,"0.#"),1)=".",TRUE,FALSE)</formula>
    </cfRule>
  </conditionalFormatting>
  <conditionalFormatting sqref="AQ460">
    <cfRule type="expression" dxfId="2469" priority="4351">
      <formula>IF(RIGHT(TEXT(AQ460,"0.#"),1)=".",FALSE,TRUE)</formula>
    </cfRule>
    <cfRule type="expression" dxfId="2468" priority="4352">
      <formula>IF(RIGHT(TEXT(AQ460,"0.#"),1)=".",TRUE,FALSE)</formula>
    </cfRule>
  </conditionalFormatting>
  <conditionalFormatting sqref="AQ458">
    <cfRule type="expression" dxfId="2467" priority="4349">
      <formula>IF(RIGHT(TEXT(AQ458,"0.#"),1)=".",FALSE,TRUE)</formula>
    </cfRule>
    <cfRule type="expression" dxfId="2466" priority="4350">
      <formula>IF(RIGHT(TEXT(AQ458,"0.#"),1)=".",TRUE,FALSE)</formula>
    </cfRule>
  </conditionalFormatting>
  <conditionalFormatting sqref="AE120 AM120">
    <cfRule type="expression" dxfId="2465" priority="3027">
      <formula>IF(RIGHT(TEXT(AE120,"0.#"),1)=".",FALSE,TRUE)</formula>
    </cfRule>
    <cfRule type="expression" dxfId="2464" priority="3028">
      <formula>IF(RIGHT(TEXT(AE120,"0.#"),1)=".",TRUE,FALSE)</formula>
    </cfRule>
  </conditionalFormatting>
  <conditionalFormatting sqref="AI126">
    <cfRule type="expression" dxfId="2463" priority="3017">
      <formula>IF(RIGHT(TEXT(AI126,"0.#"),1)=".",FALSE,TRUE)</formula>
    </cfRule>
    <cfRule type="expression" dxfId="2462" priority="3018">
      <formula>IF(RIGHT(TEXT(AI126,"0.#"),1)=".",TRUE,FALSE)</formula>
    </cfRule>
  </conditionalFormatting>
  <conditionalFormatting sqref="AI120">
    <cfRule type="expression" dxfId="2461" priority="3025">
      <formula>IF(RIGHT(TEXT(AI120,"0.#"),1)=".",FALSE,TRUE)</formula>
    </cfRule>
    <cfRule type="expression" dxfId="2460" priority="3026">
      <formula>IF(RIGHT(TEXT(AI120,"0.#"),1)=".",TRUE,FALSE)</formula>
    </cfRule>
  </conditionalFormatting>
  <conditionalFormatting sqref="AE123 AM123">
    <cfRule type="expression" dxfId="2459" priority="3023">
      <formula>IF(RIGHT(TEXT(AE123,"0.#"),1)=".",FALSE,TRUE)</formula>
    </cfRule>
    <cfRule type="expression" dxfId="2458" priority="3024">
      <formula>IF(RIGHT(TEXT(AE123,"0.#"),1)=".",TRUE,FALSE)</formula>
    </cfRule>
  </conditionalFormatting>
  <conditionalFormatting sqref="AI123">
    <cfRule type="expression" dxfId="2457" priority="3021">
      <formula>IF(RIGHT(TEXT(AI123,"0.#"),1)=".",FALSE,TRUE)</formula>
    </cfRule>
    <cfRule type="expression" dxfId="2456" priority="3022">
      <formula>IF(RIGHT(TEXT(AI123,"0.#"),1)=".",TRUE,FALSE)</formula>
    </cfRule>
  </conditionalFormatting>
  <conditionalFormatting sqref="AE126 AM126">
    <cfRule type="expression" dxfId="2455" priority="3019">
      <formula>IF(RIGHT(TEXT(AE126,"0.#"),1)=".",FALSE,TRUE)</formula>
    </cfRule>
    <cfRule type="expression" dxfId="2454" priority="3020">
      <formula>IF(RIGHT(TEXT(AE126,"0.#"),1)=".",TRUE,FALSE)</formula>
    </cfRule>
  </conditionalFormatting>
  <conditionalFormatting sqref="AE129 AM129">
    <cfRule type="expression" dxfId="2453" priority="3015">
      <formula>IF(RIGHT(TEXT(AE129,"0.#"),1)=".",FALSE,TRUE)</formula>
    </cfRule>
    <cfRule type="expression" dxfId="2452" priority="3016">
      <formula>IF(RIGHT(TEXT(AE129,"0.#"),1)=".",TRUE,FALSE)</formula>
    </cfRule>
  </conditionalFormatting>
  <conditionalFormatting sqref="AI129">
    <cfRule type="expression" dxfId="2451" priority="3013">
      <formula>IF(RIGHT(TEXT(AI129,"0.#"),1)=".",FALSE,TRUE)</formula>
    </cfRule>
    <cfRule type="expression" dxfId="2450" priority="3014">
      <formula>IF(RIGHT(TEXT(AI129,"0.#"),1)=".",TRUE,FALSE)</formula>
    </cfRule>
  </conditionalFormatting>
  <conditionalFormatting sqref="Y840:Y867">
    <cfRule type="expression" dxfId="2449" priority="3011">
      <formula>IF(RIGHT(TEXT(Y840,"0.#"),1)=".",FALSE,TRUE)</formula>
    </cfRule>
    <cfRule type="expression" dxfId="2448" priority="3012">
      <formula>IF(RIGHT(TEXT(Y840,"0.#"),1)=".",TRUE,FALSE)</formula>
    </cfRule>
  </conditionalFormatting>
  <conditionalFormatting sqref="AU518">
    <cfRule type="expression" dxfId="2447" priority="1521">
      <formula>IF(RIGHT(TEXT(AU518,"0.#"),1)=".",FALSE,TRUE)</formula>
    </cfRule>
    <cfRule type="expression" dxfId="2446" priority="1522">
      <formula>IF(RIGHT(TEXT(AU518,"0.#"),1)=".",TRUE,FALSE)</formula>
    </cfRule>
  </conditionalFormatting>
  <conditionalFormatting sqref="AQ551">
    <cfRule type="expression" dxfId="2445" priority="1297">
      <formula>IF(RIGHT(TEXT(AQ551,"0.#"),1)=".",FALSE,TRUE)</formula>
    </cfRule>
    <cfRule type="expression" dxfId="2444" priority="1298">
      <formula>IF(RIGHT(TEXT(AQ551,"0.#"),1)=".",TRUE,FALSE)</formula>
    </cfRule>
  </conditionalFormatting>
  <conditionalFormatting sqref="AE556">
    <cfRule type="expression" dxfId="2443" priority="1295">
      <formula>IF(RIGHT(TEXT(AE556,"0.#"),1)=".",FALSE,TRUE)</formula>
    </cfRule>
    <cfRule type="expression" dxfId="2442" priority="1296">
      <formula>IF(RIGHT(TEXT(AE556,"0.#"),1)=".",TRUE,FALSE)</formula>
    </cfRule>
  </conditionalFormatting>
  <conditionalFormatting sqref="AE557">
    <cfRule type="expression" dxfId="2441" priority="1293">
      <formula>IF(RIGHT(TEXT(AE557,"0.#"),1)=".",FALSE,TRUE)</formula>
    </cfRule>
    <cfRule type="expression" dxfId="2440" priority="1294">
      <formula>IF(RIGHT(TEXT(AE557,"0.#"),1)=".",TRUE,FALSE)</formula>
    </cfRule>
  </conditionalFormatting>
  <conditionalFormatting sqref="AE558">
    <cfRule type="expression" dxfId="2439" priority="1291">
      <formula>IF(RIGHT(TEXT(AE558,"0.#"),1)=".",FALSE,TRUE)</formula>
    </cfRule>
    <cfRule type="expression" dxfId="2438" priority="1292">
      <formula>IF(RIGHT(TEXT(AE558,"0.#"),1)=".",TRUE,FALSE)</formula>
    </cfRule>
  </conditionalFormatting>
  <conditionalFormatting sqref="AU556">
    <cfRule type="expression" dxfId="2437" priority="1283">
      <formula>IF(RIGHT(TEXT(AU556,"0.#"),1)=".",FALSE,TRUE)</formula>
    </cfRule>
    <cfRule type="expression" dxfId="2436" priority="1284">
      <formula>IF(RIGHT(TEXT(AU556,"0.#"),1)=".",TRUE,FALSE)</formula>
    </cfRule>
  </conditionalFormatting>
  <conditionalFormatting sqref="AU557">
    <cfRule type="expression" dxfId="2435" priority="1281">
      <formula>IF(RIGHT(TEXT(AU557,"0.#"),1)=".",FALSE,TRUE)</formula>
    </cfRule>
    <cfRule type="expression" dxfId="2434" priority="1282">
      <formula>IF(RIGHT(TEXT(AU557,"0.#"),1)=".",TRUE,FALSE)</formula>
    </cfRule>
  </conditionalFormatting>
  <conditionalFormatting sqref="AU558">
    <cfRule type="expression" dxfId="2433" priority="1279">
      <formula>IF(RIGHT(TEXT(AU558,"0.#"),1)=".",FALSE,TRUE)</formula>
    </cfRule>
    <cfRule type="expression" dxfId="2432" priority="1280">
      <formula>IF(RIGHT(TEXT(AU558,"0.#"),1)=".",TRUE,FALSE)</formula>
    </cfRule>
  </conditionalFormatting>
  <conditionalFormatting sqref="AQ557">
    <cfRule type="expression" dxfId="2431" priority="1271">
      <formula>IF(RIGHT(TEXT(AQ557,"0.#"),1)=".",FALSE,TRUE)</formula>
    </cfRule>
    <cfRule type="expression" dxfId="2430" priority="1272">
      <formula>IF(RIGHT(TEXT(AQ557,"0.#"),1)=".",TRUE,FALSE)</formula>
    </cfRule>
  </conditionalFormatting>
  <conditionalFormatting sqref="AQ558">
    <cfRule type="expression" dxfId="2429" priority="1269">
      <formula>IF(RIGHT(TEXT(AQ558,"0.#"),1)=".",FALSE,TRUE)</formula>
    </cfRule>
    <cfRule type="expression" dxfId="2428" priority="1270">
      <formula>IF(RIGHT(TEXT(AQ558,"0.#"),1)=".",TRUE,FALSE)</formula>
    </cfRule>
  </conditionalFormatting>
  <conditionalFormatting sqref="AQ556">
    <cfRule type="expression" dxfId="2427" priority="1267">
      <formula>IF(RIGHT(TEXT(AQ556,"0.#"),1)=".",FALSE,TRUE)</formula>
    </cfRule>
    <cfRule type="expression" dxfId="2426" priority="1268">
      <formula>IF(RIGHT(TEXT(AQ556,"0.#"),1)=".",TRUE,FALSE)</formula>
    </cfRule>
  </conditionalFormatting>
  <conditionalFormatting sqref="AE561">
    <cfRule type="expression" dxfId="2425" priority="1265">
      <formula>IF(RIGHT(TEXT(AE561,"0.#"),1)=".",FALSE,TRUE)</formula>
    </cfRule>
    <cfRule type="expression" dxfId="2424" priority="1266">
      <formula>IF(RIGHT(TEXT(AE561,"0.#"),1)=".",TRUE,FALSE)</formula>
    </cfRule>
  </conditionalFormatting>
  <conditionalFormatting sqref="AE562">
    <cfRule type="expression" dxfId="2423" priority="1263">
      <formula>IF(RIGHT(TEXT(AE562,"0.#"),1)=".",FALSE,TRUE)</formula>
    </cfRule>
    <cfRule type="expression" dxfId="2422" priority="1264">
      <formula>IF(RIGHT(TEXT(AE562,"0.#"),1)=".",TRUE,FALSE)</formula>
    </cfRule>
  </conditionalFormatting>
  <conditionalFormatting sqref="AE563">
    <cfRule type="expression" dxfId="2421" priority="1261">
      <formula>IF(RIGHT(TEXT(AE563,"0.#"),1)=".",FALSE,TRUE)</formula>
    </cfRule>
    <cfRule type="expression" dxfId="2420" priority="1262">
      <formula>IF(RIGHT(TEXT(AE563,"0.#"),1)=".",TRUE,FALSE)</formula>
    </cfRule>
  </conditionalFormatting>
  <conditionalFormatting sqref="AL1103:AO1132">
    <cfRule type="expression" dxfId="2419" priority="2917">
      <formula>IF(AND(AL1103&gt;=0, RIGHT(TEXT(AL1103,"0.#"),1)&lt;&gt;"."),TRUE,FALSE)</formula>
    </cfRule>
    <cfRule type="expression" dxfId="2418" priority="2918">
      <formula>IF(AND(AL1103&gt;=0, RIGHT(TEXT(AL1103,"0.#"),1)="."),TRUE,FALSE)</formula>
    </cfRule>
    <cfRule type="expression" dxfId="2417" priority="2919">
      <formula>IF(AND(AL1103&lt;0, RIGHT(TEXT(AL1103,"0.#"),1)&lt;&gt;"."),TRUE,FALSE)</formula>
    </cfRule>
    <cfRule type="expression" dxfId="2416" priority="2920">
      <formula>IF(AND(AL1103&lt;0, RIGHT(TEXT(AL1103,"0.#"),1)="."),TRUE,FALSE)</formula>
    </cfRule>
  </conditionalFormatting>
  <conditionalFormatting sqref="Y1103:Y1132">
    <cfRule type="expression" dxfId="2415" priority="2915">
      <formula>IF(RIGHT(TEXT(Y1103,"0.#"),1)=".",FALSE,TRUE)</formula>
    </cfRule>
    <cfRule type="expression" dxfId="2414" priority="2916">
      <formula>IF(RIGHT(TEXT(Y1103,"0.#"),1)=".",TRUE,FALSE)</formula>
    </cfRule>
  </conditionalFormatting>
  <conditionalFormatting sqref="AQ553">
    <cfRule type="expression" dxfId="2413" priority="1299">
      <formula>IF(RIGHT(TEXT(AQ553,"0.#"),1)=".",FALSE,TRUE)</formula>
    </cfRule>
    <cfRule type="expression" dxfId="2412" priority="1300">
      <formula>IF(RIGHT(TEXT(AQ553,"0.#"),1)=".",TRUE,FALSE)</formula>
    </cfRule>
  </conditionalFormatting>
  <conditionalFormatting sqref="AU552">
    <cfRule type="expression" dxfId="2411" priority="1311">
      <formula>IF(RIGHT(TEXT(AU552,"0.#"),1)=".",FALSE,TRUE)</formula>
    </cfRule>
    <cfRule type="expression" dxfId="2410" priority="1312">
      <formula>IF(RIGHT(TEXT(AU552,"0.#"),1)=".",TRUE,FALSE)</formula>
    </cfRule>
  </conditionalFormatting>
  <conditionalFormatting sqref="AE552">
    <cfRule type="expression" dxfId="2409" priority="1323">
      <formula>IF(RIGHT(TEXT(AE552,"0.#"),1)=".",FALSE,TRUE)</formula>
    </cfRule>
    <cfRule type="expression" dxfId="2408" priority="1324">
      <formula>IF(RIGHT(TEXT(AE552,"0.#"),1)=".",TRUE,FALSE)</formula>
    </cfRule>
  </conditionalFormatting>
  <conditionalFormatting sqref="AQ548">
    <cfRule type="expression" dxfId="2407" priority="1329">
      <formula>IF(RIGHT(TEXT(AQ548,"0.#"),1)=".",FALSE,TRUE)</formula>
    </cfRule>
    <cfRule type="expression" dxfId="2406" priority="1330">
      <formula>IF(RIGHT(TEXT(AQ548,"0.#"),1)=".",TRUE,FALSE)</formula>
    </cfRule>
  </conditionalFormatting>
  <conditionalFormatting sqref="AL838:AO839">
    <cfRule type="expression" dxfId="2405" priority="2869">
      <formula>IF(AND(AL838&gt;=0, RIGHT(TEXT(AL838,"0.#"),1)&lt;&gt;"."),TRUE,FALSE)</formula>
    </cfRule>
    <cfRule type="expression" dxfId="2404" priority="2870">
      <formula>IF(AND(AL838&gt;=0, RIGHT(TEXT(AL838,"0.#"),1)="."),TRUE,FALSE)</formula>
    </cfRule>
    <cfRule type="expression" dxfId="2403" priority="2871">
      <formula>IF(AND(AL838&lt;0, RIGHT(TEXT(AL838,"0.#"),1)&lt;&gt;"."),TRUE,FALSE)</formula>
    </cfRule>
    <cfRule type="expression" dxfId="2402" priority="2872">
      <formula>IF(AND(AL838&lt;0, RIGHT(TEXT(AL838,"0.#"),1)="."),TRUE,FALSE)</formula>
    </cfRule>
  </conditionalFormatting>
  <conditionalFormatting sqref="Y838:Y839">
    <cfRule type="expression" dxfId="2401" priority="2867">
      <formula>IF(RIGHT(TEXT(Y838,"0.#"),1)=".",FALSE,TRUE)</formula>
    </cfRule>
    <cfRule type="expression" dxfId="2400" priority="2868">
      <formula>IF(RIGHT(TEXT(Y838,"0.#"),1)=".",TRUE,FALSE)</formula>
    </cfRule>
  </conditionalFormatting>
  <conditionalFormatting sqref="AE492">
    <cfRule type="expression" dxfId="2399" priority="1655">
      <formula>IF(RIGHT(TEXT(AE492,"0.#"),1)=".",FALSE,TRUE)</formula>
    </cfRule>
    <cfRule type="expression" dxfId="2398" priority="1656">
      <formula>IF(RIGHT(TEXT(AE492,"0.#"),1)=".",TRUE,FALSE)</formula>
    </cfRule>
  </conditionalFormatting>
  <conditionalFormatting sqref="AE493">
    <cfRule type="expression" dxfId="2397" priority="1653">
      <formula>IF(RIGHT(TEXT(AE493,"0.#"),1)=".",FALSE,TRUE)</formula>
    </cfRule>
    <cfRule type="expression" dxfId="2396" priority="1654">
      <formula>IF(RIGHT(TEXT(AE493,"0.#"),1)=".",TRUE,FALSE)</formula>
    </cfRule>
  </conditionalFormatting>
  <conditionalFormatting sqref="AE494">
    <cfRule type="expression" dxfId="2395" priority="1651">
      <formula>IF(RIGHT(TEXT(AE494,"0.#"),1)=".",FALSE,TRUE)</formula>
    </cfRule>
    <cfRule type="expression" dxfId="2394" priority="1652">
      <formula>IF(RIGHT(TEXT(AE494,"0.#"),1)=".",TRUE,FALSE)</formula>
    </cfRule>
  </conditionalFormatting>
  <conditionalFormatting sqref="AQ493">
    <cfRule type="expression" dxfId="2393" priority="1631">
      <formula>IF(RIGHT(TEXT(AQ493,"0.#"),1)=".",FALSE,TRUE)</formula>
    </cfRule>
    <cfRule type="expression" dxfId="2392" priority="1632">
      <formula>IF(RIGHT(TEXT(AQ493,"0.#"),1)=".",TRUE,FALSE)</formula>
    </cfRule>
  </conditionalFormatting>
  <conditionalFormatting sqref="AQ494">
    <cfRule type="expression" dxfId="2391" priority="1629">
      <formula>IF(RIGHT(TEXT(AQ494,"0.#"),1)=".",FALSE,TRUE)</formula>
    </cfRule>
    <cfRule type="expression" dxfId="2390" priority="1630">
      <formula>IF(RIGHT(TEXT(AQ494,"0.#"),1)=".",TRUE,FALSE)</formula>
    </cfRule>
  </conditionalFormatting>
  <conditionalFormatting sqref="AQ492">
    <cfRule type="expression" dxfId="2389" priority="1627">
      <formula>IF(RIGHT(TEXT(AQ492,"0.#"),1)=".",FALSE,TRUE)</formula>
    </cfRule>
    <cfRule type="expression" dxfId="2388" priority="1628">
      <formula>IF(RIGHT(TEXT(AQ492,"0.#"),1)=".",TRUE,FALSE)</formula>
    </cfRule>
  </conditionalFormatting>
  <conditionalFormatting sqref="AU494">
    <cfRule type="expression" dxfId="2387" priority="1639">
      <formula>IF(RIGHT(TEXT(AU494,"0.#"),1)=".",FALSE,TRUE)</formula>
    </cfRule>
    <cfRule type="expression" dxfId="2386" priority="1640">
      <formula>IF(RIGHT(TEXT(AU494,"0.#"),1)=".",TRUE,FALSE)</formula>
    </cfRule>
  </conditionalFormatting>
  <conditionalFormatting sqref="AU492">
    <cfRule type="expression" dxfId="2385" priority="1643">
      <formula>IF(RIGHT(TEXT(AU492,"0.#"),1)=".",FALSE,TRUE)</formula>
    </cfRule>
    <cfRule type="expression" dxfId="2384" priority="1644">
      <formula>IF(RIGHT(TEXT(AU492,"0.#"),1)=".",TRUE,FALSE)</formula>
    </cfRule>
  </conditionalFormatting>
  <conditionalFormatting sqref="AU493">
    <cfRule type="expression" dxfId="2383" priority="1641">
      <formula>IF(RIGHT(TEXT(AU493,"0.#"),1)=".",FALSE,TRUE)</formula>
    </cfRule>
    <cfRule type="expression" dxfId="2382" priority="1642">
      <formula>IF(RIGHT(TEXT(AU493,"0.#"),1)=".",TRUE,FALSE)</formula>
    </cfRule>
  </conditionalFormatting>
  <conditionalFormatting sqref="AU583">
    <cfRule type="expression" dxfId="2381" priority="1159">
      <formula>IF(RIGHT(TEXT(AU583,"0.#"),1)=".",FALSE,TRUE)</formula>
    </cfRule>
    <cfRule type="expression" dxfId="2380" priority="1160">
      <formula>IF(RIGHT(TEXT(AU583,"0.#"),1)=".",TRUE,FALSE)</formula>
    </cfRule>
  </conditionalFormatting>
  <conditionalFormatting sqref="AU582">
    <cfRule type="expression" dxfId="2379" priority="1161">
      <formula>IF(RIGHT(TEXT(AU582,"0.#"),1)=".",FALSE,TRUE)</formula>
    </cfRule>
    <cfRule type="expression" dxfId="2378" priority="1162">
      <formula>IF(RIGHT(TEXT(AU582,"0.#"),1)=".",TRUE,FALSE)</formula>
    </cfRule>
  </conditionalFormatting>
  <conditionalFormatting sqref="AE499">
    <cfRule type="expression" dxfId="2377" priority="1621">
      <formula>IF(RIGHT(TEXT(AE499,"0.#"),1)=".",FALSE,TRUE)</formula>
    </cfRule>
    <cfRule type="expression" dxfId="2376" priority="1622">
      <formula>IF(RIGHT(TEXT(AE499,"0.#"),1)=".",TRUE,FALSE)</formula>
    </cfRule>
  </conditionalFormatting>
  <conditionalFormatting sqref="AE497">
    <cfRule type="expression" dxfId="2375" priority="1625">
      <formula>IF(RIGHT(TEXT(AE497,"0.#"),1)=".",FALSE,TRUE)</formula>
    </cfRule>
    <cfRule type="expression" dxfId="2374" priority="1626">
      <formula>IF(RIGHT(TEXT(AE497,"0.#"),1)=".",TRUE,FALSE)</formula>
    </cfRule>
  </conditionalFormatting>
  <conditionalFormatting sqref="AE498">
    <cfRule type="expression" dxfId="2373" priority="1623">
      <formula>IF(RIGHT(TEXT(AE498,"0.#"),1)=".",FALSE,TRUE)</formula>
    </cfRule>
    <cfRule type="expression" dxfId="2372" priority="1624">
      <formula>IF(RIGHT(TEXT(AE498,"0.#"),1)=".",TRUE,FALSE)</formula>
    </cfRule>
  </conditionalFormatting>
  <conditionalFormatting sqref="AU499">
    <cfRule type="expression" dxfId="2371" priority="1609">
      <formula>IF(RIGHT(TEXT(AU499,"0.#"),1)=".",FALSE,TRUE)</formula>
    </cfRule>
    <cfRule type="expression" dxfId="2370" priority="1610">
      <formula>IF(RIGHT(TEXT(AU499,"0.#"),1)=".",TRUE,FALSE)</formula>
    </cfRule>
  </conditionalFormatting>
  <conditionalFormatting sqref="AU497">
    <cfRule type="expression" dxfId="2369" priority="1613">
      <formula>IF(RIGHT(TEXT(AU497,"0.#"),1)=".",FALSE,TRUE)</formula>
    </cfRule>
    <cfRule type="expression" dxfId="2368" priority="1614">
      <formula>IF(RIGHT(TEXT(AU497,"0.#"),1)=".",TRUE,FALSE)</formula>
    </cfRule>
  </conditionalFormatting>
  <conditionalFormatting sqref="AU498">
    <cfRule type="expression" dxfId="2367" priority="1611">
      <formula>IF(RIGHT(TEXT(AU498,"0.#"),1)=".",FALSE,TRUE)</formula>
    </cfRule>
    <cfRule type="expression" dxfId="2366" priority="1612">
      <formula>IF(RIGHT(TEXT(AU498,"0.#"),1)=".",TRUE,FALSE)</formula>
    </cfRule>
  </conditionalFormatting>
  <conditionalFormatting sqref="AQ497">
    <cfRule type="expression" dxfId="2365" priority="1597">
      <formula>IF(RIGHT(TEXT(AQ497,"0.#"),1)=".",FALSE,TRUE)</formula>
    </cfRule>
    <cfRule type="expression" dxfId="2364" priority="1598">
      <formula>IF(RIGHT(TEXT(AQ497,"0.#"),1)=".",TRUE,FALSE)</formula>
    </cfRule>
  </conditionalFormatting>
  <conditionalFormatting sqref="AQ498">
    <cfRule type="expression" dxfId="2363" priority="1601">
      <formula>IF(RIGHT(TEXT(AQ498,"0.#"),1)=".",FALSE,TRUE)</formula>
    </cfRule>
    <cfRule type="expression" dxfId="2362" priority="1602">
      <formula>IF(RIGHT(TEXT(AQ498,"0.#"),1)=".",TRUE,FALSE)</formula>
    </cfRule>
  </conditionalFormatting>
  <conditionalFormatting sqref="AQ499">
    <cfRule type="expression" dxfId="2361" priority="1599">
      <formula>IF(RIGHT(TEXT(AQ499,"0.#"),1)=".",FALSE,TRUE)</formula>
    </cfRule>
    <cfRule type="expression" dxfId="2360" priority="1600">
      <formula>IF(RIGHT(TEXT(AQ499,"0.#"),1)=".",TRUE,FALSE)</formula>
    </cfRule>
  </conditionalFormatting>
  <conditionalFormatting sqref="AE504">
    <cfRule type="expression" dxfId="2359" priority="1591">
      <formula>IF(RIGHT(TEXT(AE504,"0.#"),1)=".",FALSE,TRUE)</formula>
    </cfRule>
    <cfRule type="expression" dxfId="2358" priority="1592">
      <formula>IF(RIGHT(TEXT(AE504,"0.#"),1)=".",TRUE,FALSE)</formula>
    </cfRule>
  </conditionalFormatting>
  <conditionalFormatting sqref="AE502">
    <cfRule type="expression" dxfId="2357" priority="1595">
      <formula>IF(RIGHT(TEXT(AE502,"0.#"),1)=".",FALSE,TRUE)</formula>
    </cfRule>
    <cfRule type="expression" dxfId="2356" priority="1596">
      <formula>IF(RIGHT(TEXT(AE502,"0.#"),1)=".",TRUE,FALSE)</formula>
    </cfRule>
  </conditionalFormatting>
  <conditionalFormatting sqref="AE503">
    <cfRule type="expression" dxfId="2355" priority="1593">
      <formula>IF(RIGHT(TEXT(AE503,"0.#"),1)=".",FALSE,TRUE)</formula>
    </cfRule>
    <cfRule type="expression" dxfId="2354" priority="1594">
      <formula>IF(RIGHT(TEXT(AE503,"0.#"),1)=".",TRUE,FALSE)</formula>
    </cfRule>
  </conditionalFormatting>
  <conditionalFormatting sqref="AU504">
    <cfRule type="expression" dxfId="2353" priority="1579">
      <formula>IF(RIGHT(TEXT(AU504,"0.#"),1)=".",FALSE,TRUE)</formula>
    </cfRule>
    <cfRule type="expression" dxfId="2352" priority="1580">
      <formula>IF(RIGHT(TEXT(AU504,"0.#"),1)=".",TRUE,FALSE)</formula>
    </cfRule>
  </conditionalFormatting>
  <conditionalFormatting sqref="AU502">
    <cfRule type="expression" dxfId="2351" priority="1583">
      <formula>IF(RIGHT(TEXT(AU502,"0.#"),1)=".",FALSE,TRUE)</formula>
    </cfRule>
    <cfRule type="expression" dxfId="2350" priority="1584">
      <formula>IF(RIGHT(TEXT(AU502,"0.#"),1)=".",TRUE,FALSE)</formula>
    </cfRule>
  </conditionalFormatting>
  <conditionalFormatting sqref="AU503">
    <cfRule type="expression" dxfId="2349" priority="1581">
      <formula>IF(RIGHT(TEXT(AU503,"0.#"),1)=".",FALSE,TRUE)</formula>
    </cfRule>
    <cfRule type="expression" dxfId="2348" priority="1582">
      <formula>IF(RIGHT(TEXT(AU503,"0.#"),1)=".",TRUE,FALSE)</formula>
    </cfRule>
  </conditionalFormatting>
  <conditionalFormatting sqref="AQ502">
    <cfRule type="expression" dxfId="2347" priority="1567">
      <formula>IF(RIGHT(TEXT(AQ502,"0.#"),1)=".",FALSE,TRUE)</formula>
    </cfRule>
    <cfRule type="expression" dxfId="2346" priority="1568">
      <formula>IF(RIGHT(TEXT(AQ502,"0.#"),1)=".",TRUE,FALSE)</formula>
    </cfRule>
  </conditionalFormatting>
  <conditionalFormatting sqref="AQ503">
    <cfRule type="expression" dxfId="2345" priority="1571">
      <formula>IF(RIGHT(TEXT(AQ503,"0.#"),1)=".",FALSE,TRUE)</formula>
    </cfRule>
    <cfRule type="expression" dxfId="2344" priority="1572">
      <formula>IF(RIGHT(TEXT(AQ503,"0.#"),1)=".",TRUE,FALSE)</formula>
    </cfRule>
  </conditionalFormatting>
  <conditionalFormatting sqref="AQ504">
    <cfRule type="expression" dxfId="2343" priority="1569">
      <formula>IF(RIGHT(TEXT(AQ504,"0.#"),1)=".",FALSE,TRUE)</formula>
    </cfRule>
    <cfRule type="expression" dxfId="2342" priority="1570">
      <formula>IF(RIGHT(TEXT(AQ504,"0.#"),1)=".",TRUE,FALSE)</formula>
    </cfRule>
  </conditionalFormatting>
  <conditionalFormatting sqref="AE509">
    <cfRule type="expression" dxfId="2341" priority="1561">
      <formula>IF(RIGHT(TEXT(AE509,"0.#"),1)=".",FALSE,TRUE)</formula>
    </cfRule>
    <cfRule type="expression" dxfId="2340" priority="1562">
      <formula>IF(RIGHT(TEXT(AE509,"0.#"),1)=".",TRUE,FALSE)</formula>
    </cfRule>
  </conditionalFormatting>
  <conditionalFormatting sqref="AE507">
    <cfRule type="expression" dxfId="2339" priority="1565">
      <formula>IF(RIGHT(TEXT(AE507,"0.#"),1)=".",FALSE,TRUE)</formula>
    </cfRule>
    <cfRule type="expression" dxfId="2338" priority="1566">
      <formula>IF(RIGHT(TEXT(AE507,"0.#"),1)=".",TRUE,FALSE)</formula>
    </cfRule>
  </conditionalFormatting>
  <conditionalFormatting sqref="AE508">
    <cfRule type="expression" dxfId="2337" priority="1563">
      <formula>IF(RIGHT(TEXT(AE508,"0.#"),1)=".",FALSE,TRUE)</formula>
    </cfRule>
    <cfRule type="expression" dxfId="2336" priority="1564">
      <formula>IF(RIGHT(TEXT(AE508,"0.#"),1)=".",TRUE,FALSE)</formula>
    </cfRule>
  </conditionalFormatting>
  <conditionalFormatting sqref="AU509">
    <cfRule type="expression" dxfId="2335" priority="1549">
      <formula>IF(RIGHT(TEXT(AU509,"0.#"),1)=".",FALSE,TRUE)</formula>
    </cfRule>
    <cfRule type="expression" dxfId="2334" priority="1550">
      <formula>IF(RIGHT(TEXT(AU509,"0.#"),1)=".",TRUE,FALSE)</formula>
    </cfRule>
  </conditionalFormatting>
  <conditionalFormatting sqref="AU507">
    <cfRule type="expression" dxfId="2333" priority="1553">
      <formula>IF(RIGHT(TEXT(AU507,"0.#"),1)=".",FALSE,TRUE)</formula>
    </cfRule>
    <cfRule type="expression" dxfId="2332" priority="1554">
      <formula>IF(RIGHT(TEXT(AU507,"0.#"),1)=".",TRUE,FALSE)</formula>
    </cfRule>
  </conditionalFormatting>
  <conditionalFormatting sqref="AU508">
    <cfRule type="expression" dxfId="2331" priority="1551">
      <formula>IF(RIGHT(TEXT(AU508,"0.#"),1)=".",FALSE,TRUE)</formula>
    </cfRule>
    <cfRule type="expression" dxfId="2330" priority="1552">
      <formula>IF(RIGHT(TEXT(AU508,"0.#"),1)=".",TRUE,FALSE)</formula>
    </cfRule>
  </conditionalFormatting>
  <conditionalFormatting sqref="AQ507">
    <cfRule type="expression" dxfId="2329" priority="1537">
      <formula>IF(RIGHT(TEXT(AQ507,"0.#"),1)=".",FALSE,TRUE)</formula>
    </cfRule>
    <cfRule type="expression" dxfId="2328" priority="1538">
      <formula>IF(RIGHT(TEXT(AQ507,"0.#"),1)=".",TRUE,FALSE)</formula>
    </cfRule>
  </conditionalFormatting>
  <conditionalFormatting sqref="AQ508">
    <cfRule type="expression" dxfId="2327" priority="1541">
      <formula>IF(RIGHT(TEXT(AQ508,"0.#"),1)=".",FALSE,TRUE)</formula>
    </cfRule>
    <cfRule type="expression" dxfId="2326" priority="1542">
      <formula>IF(RIGHT(TEXT(AQ508,"0.#"),1)=".",TRUE,FALSE)</formula>
    </cfRule>
  </conditionalFormatting>
  <conditionalFormatting sqref="AQ509">
    <cfRule type="expression" dxfId="2325" priority="1539">
      <formula>IF(RIGHT(TEXT(AQ509,"0.#"),1)=".",FALSE,TRUE)</formula>
    </cfRule>
    <cfRule type="expression" dxfId="2324" priority="1540">
      <formula>IF(RIGHT(TEXT(AQ509,"0.#"),1)=".",TRUE,FALSE)</formula>
    </cfRule>
  </conditionalFormatting>
  <conditionalFormatting sqref="AE465">
    <cfRule type="expression" dxfId="2323" priority="1831">
      <formula>IF(RIGHT(TEXT(AE465,"0.#"),1)=".",FALSE,TRUE)</formula>
    </cfRule>
    <cfRule type="expression" dxfId="2322" priority="1832">
      <formula>IF(RIGHT(TEXT(AE465,"0.#"),1)=".",TRUE,FALSE)</formula>
    </cfRule>
  </conditionalFormatting>
  <conditionalFormatting sqref="AE463">
    <cfRule type="expression" dxfId="2321" priority="1835">
      <formula>IF(RIGHT(TEXT(AE463,"0.#"),1)=".",FALSE,TRUE)</formula>
    </cfRule>
    <cfRule type="expression" dxfId="2320" priority="1836">
      <formula>IF(RIGHT(TEXT(AE463,"0.#"),1)=".",TRUE,FALSE)</formula>
    </cfRule>
  </conditionalFormatting>
  <conditionalFormatting sqref="AE464">
    <cfRule type="expression" dxfId="2319" priority="1833">
      <formula>IF(RIGHT(TEXT(AE464,"0.#"),1)=".",FALSE,TRUE)</formula>
    </cfRule>
    <cfRule type="expression" dxfId="2318" priority="1834">
      <formula>IF(RIGHT(TEXT(AE464,"0.#"),1)=".",TRUE,FALSE)</formula>
    </cfRule>
  </conditionalFormatting>
  <conditionalFormatting sqref="AM465">
    <cfRule type="expression" dxfId="2317" priority="1825">
      <formula>IF(RIGHT(TEXT(AM465,"0.#"),1)=".",FALSE,TRUE)</formula>
    </cfRule>
    <cfRule type="expression" dxfId="2316" priority="1826">
      <formula>IF(RIGHT(TEXT(AM465,"0.#"),1)=".",TRUE,FALSE)</formula>
    </cfRule>
  </conditionalFormatting>
  <conditionalFormatting sqref="AM463">
    <cfRule type="expression" dxfId="2315" priority="1829">
      <formula>IF(RIGHT(TEXT(AM463,"0.#"),1)=".",FALSE,TRUE)</formula>
    </cfRule>
    <cfRule type="expression" dxfId="2314" priority="1830">
      <formula>IF(RIGHT(TEXT(AM463,"0.#"),1)=".",TRUE,FALSE)</formula>
    </cfRule>
  </conditionalFormatting>
  <conditionalFormatting sqref="AM464">
    <cfRule type="expression" dxfId="2313" priority="1827">
      <formula>IF(RIGHT(TEXT(AM464,"0.#"),1)=".",FALSE,TRUE)</formula>
    </cfRule>
    <cfRule type="expression" dxfId="2312" priority="1828">
      <formula>IF(RIGHT(TEXT(AM464,"0.#"),1)=".",TRUE,FALSE)</formula>
    </cfRule>
  </conditionalFormatting>
  <conditionalFormatting sqref="AU465">
    <cfRule type="expression" dxfId="2311" priority="1819">
      <formula>IF(RIGHT(TEXT(AU465,"0.#"),1)=".",FALSE,TRUE)</formula>
    </cfRule>
    <cfRule type="expression" dxfId="2310" priority="1820">
      <formula>IF(RIGHT(TEXT(AU465,"0.#"),1)=".",TRUE,FALSE)</formula>
    </cfRule>
  </conditionalFormatting>
  <conditionalFormatting sqref="AU463">
    <cfRule type="expression" dxfId="2309" priority="1823">
      <formula>IF(RIGHT(TEXT(AU463,"0.#"),1)=".",FALSE,TRUE)</formula>
    </cfRule>
    <cfRule type="expression" dxfId="2308" priority="1824">
      <formula>IF(RIGHT(TEXT(AU463,"0.#"),1)=".",TRUE,FALSE)</formula>
    </cfRule>
  </conditionalFormatting>
  <conditionalFormatting sqref="AU464">
    <cfRule type="expression" dxfId="2307" priority="1821">
      <formula>IF(RIGHT(TEXT(AU464,"0.#"),1)=".",FALSE,TRUE)</formula>
    </cfRule>
    <cfRule type="expression" dxfId="2306" priority="1822">
      <formula>IF(RIGHT(TEXT(AU464,"0.#"),1)=".",TRUE,FALSE)</formula>
    </cfRule>
  </conditionalFormatting>
  <conditionalFormatting sqref="AI465">
    <cfRule type="expression" dxfId="2305" priority="1813">
      <formula>IF(RIGHT(TEXT(AI465,"0.#"),1)=".",FALSE,TRUE)</formula>
    </cfRule>
    <cfRule type="expression" dxfId="2304" priority="1814">
      <formula>IF(RIGHT(TEXT(AI465,"0.#"),1)=".",TRUE,FALSE)</formula>
    </cfRule>
  </conditionalFormatting>
  <conditionalFormatting sqref="AI463">
    <cfRule type="expression" dxfId="2303" priority="1817">
      <formula>IF(RIGHT(TEXT(AI463,"0.#"),1)=".",FALSE,TRUE)</formula>
    </cfRule>
    <cfRule type="expression" dxfId="2302" priority="1818">
      <formula>IF(RIGHT(TEXT(AI463,"0.#"),1)=".",TRUE,FALSE)</formula>
    </cfRule>
  </conditionalFormatting>
  <conditionalFormatting sqref="AI464">
    <cfRule type="expression" dxfId="2301" priority="1815">
      <formula>IF(RIGHT(TEXT(AI464,"0.#"),1)=".",FALSE,TRUE)</formula>
    </cfRule>
    <cfRule type="expression" dxfId="2300" priority="1816">
      <formula>IF(RIGHT(TEXT(AI464,"0.#"),1)=".",TRUE,FALSE)</formula>
    </cfRule>
  </conditionalFormatting>
  <conditionalFormatting sqref="AQ463">
    <cfRule type="expression" dxfId="2299" priority="1807">
      <formula>IF(RIGHT(TEXT(AQ463,"0.#"),1)=".",FALSE,TRUE)</formula>
    </cfRule>
    <cfRule type="expression" dxfId="2298" priority="1808">
      <formula>IF(RIGHT(TEXT(AQ463,"0.#"),1)=".",TRUE,FALSE)</formula>
    </cfRule>
  </conditionalFormatting>
  <conditionalFormatting sqref="AQ464">
    <cfRule type="expression" dxfId="2297" priority="1811">
      <formula>IF(RIGHT(TEXT(AQ464,"0.#"),1)=".",FALSE,TRUE)</formula>
    </cfRule>
    <cfRule type="expression" dxfId="2296" priority="1812">
      <formula>IF(RIGHT(TEXT(AQ464,"0.#"),1)=".",TRUE,FALSE)</formula>
    </cfRule>
  </conditionalFormatting>
  <conditionalFormatting sqref="AQ465">
    <cfRule type="expression" dxfId="2295" priority="1809">
      <formula>IF(RIGHT(TEXT(AQ465,"0.#"),1)=".",FALSE,TRUE)</formula>
    </cfRule>
    <cfRule type="expression" dxfId="2294" priority="1810">
      <formula>IF(RIGHT(TEXT(AQ465,"0.#"),1)=".",TRUE,FALSE)</formula>
    </cfRule>
  </conditionalFormatting>
  <conditionalFormatting sqref="AE470">
    <cfRule type="expression" dxfId="2293" priority="1801">
      <formula>IF(RIGHT(TEXT(AE470,"0.#"),1)=".",FALSE,TRUE)</formula>
    </cfRule>
    <cfRule type="expression" dxfId="2292" priority="1802">
      <formula>IF(RIGHT(TEXT(AE470,"0.#"),1)=".",TRUE,FALSE)</formula>
    </cfRule>
  </conditionalFormatting>
  <conditionalFormatting sqref="AE468">
    <cfRule type="expression" dxfId="2291" priority="1805">
      <formula>IF(RIGHT(TEXT(AE468,"0.#"),1)=".",FALSE,TRUE)</formula>
    </cfRule>
    <cfRule type="expression" dxfId="2290" priority="1806">
      <formula>IF(RIGHT(TEXT(AE468,"0.#"),1)=".",TRUE,FALSE)</formula>
    </cfRule>
  </conditionalFormatting>
  <conditionalFormatting sqref="AE469">
    <cfRule type="expression" dxfId="2289" priority="1803">
      <formula>IF(RIGHT(TEXT(AE469,"0.#"),1)=".",FALSE,TRUE)</formula>
    </cfRule>
    <cfRule type="expression" dxfId="2288" priority="1804">
      <formula>IF(RIGHT(TEXT(AE469,"0.#"),1)=".",TRUE,FALSE)</formula>
    </cfRule>
  </conditionalFormatting>
  <conditionalFormatting sqref="AM470">
    <cfRule type="expression" dxfId="2287" priority="1795">
      <formula>IF(RIGHT(TEXT(AM470,"0.#"),1)=".",FALSE,TRUE)</formula>
    </cfRule>
    <cfRule type="expression" dxfId="2286" priority="1796">
      <formula>IF(RIGHT(TEXT(AM470,"0.#"),1)=".",TRUE,FALSE)</formula>
    </cfRule>
  </conditionalFormatting>
  <conditionalFormatting sqref="AM468">
    <cfRule type="expression" dxfId="2285" priority="1799">
      <formula>IF(RIGHT(TEXT(AM468,"0.#"),1)=".",FALSE,TRUE)</formula>
    </cfRule>
    <cfRule type="expression" dxfId="2284" priority="1800">
      <formula>IF(RIGHT(TEXT(AM468,"0.#"),1)=".",TRUE,FALSE)</formula>
    </cfRule>
  </conditionalFormatting>
  <conditionalFormatting sqref="AM469">
    <cfRule type="expression" dxfId="2283" priority="1797">
      <formula>IF(RIGHT(TEXT(AM469,"0.#"),1)=".",FALSE,TRUE)</formula>
    </cfRule>
    <cfRule type="expression" dxfId="2282" priority="1798">
      <formula>IF(RIGHT(TEXT(AM469,"0.#"),1)=".",TRUE,FALSE)</formula>
    </cfRule>
  </conditionalFormatting>
  <conditionalFormatting sqref="AU470">
    <cfRule type="expression" dxfId="2281" priority="1789">
      <formula>IF(RIGHT(TEXT(AU470,"0.#"),1)=".",FALSE,TRUE)</formula>
    </cfRule>
    <cfRule type="expression" dxfId="2280" priority="1790">
      <formula>IF(RIGHT(TEXT(AU470,"0.#"),1)=".",TRUE,FALSE)</formula>
    </cfRule>
  </conditionalFormatting>
  <conditionalFormatting sqref="AU468">
    <cfRule type="expression" dxfId="2279" priority="1793">
      <formula>IF(RIGHT(TEXT(AU468,"0.#"),1)=".",FALSE,TRUE)</formula>
    </cfRule>
    <cfRule type="expression" dxfId="2278" priority="1794">
      <formula>IF(RIGHT(TEXT(AU468,"0.#"),1)=".",TRUE,FALSE)</formula>
    </cfRule>
  </conditionalFormatting>
  <conditionalFormatting sqref="AU469">
    <cfRule type="expression" dxfId="2277" priority="1791">
      <formula>IF(RIGHT(TEXT(AU469,"0.#"),1)=".",FALSE,TRUE)</formula>
    </cfRule>
    <cfRule type="expression" dxfId="2276" priority="1792">
      <formula>IF(RIGHT(TEXT(AU469,"0.#"),1)=".",TRUE,FALSE)</formula>
    </cfRule>
  </conditionalFormatting>
  <conditionalFormatting sqref="AI470">
    <cfRule type="expression" dxfId="2275" priority="1783">
      <formula>IF(RIGHT(TEXT(AI470,"0.#"),1)=".",FALSE,TRUE)</formula>
    </cfRule>
    <cfRule type="expression" dxfId="2274" priority="1784">
      <formula>IF(RIGHT(TEXT(AI470,"0.#"),1)=".",TRUE,FALSE)</formula>
    </cfRule>
  </conditionalFormatting>
  <conditionalFormatting sqref="AI468">
    <cfRule type="expression" dxfId="2273" priority="1787">
      <formula>IF(RIGHT(TEXT(AI468,"0.#"),1)=".",FALSE,TRUE)</formula>
    </cfRule>
    <cfRule type="expression" dxfId="2272" priority="1788">
      <formula>IF(RIGHT(TEXT(AI468,"0.#"),1)=".",TRUE,FALSE)</formula>
    </cfRule>
  </conditionalFormatting>
  <conditionalFormatting sqref="AI469">
    <cfRule type="expression" dxfId="2271" priority="1785">
      <formula>IF(RIGHT(TEXT(AI469,"0.#"),1)=".",FALSE,TRUE)</formula>
    </cfRule>
    <cfRule type="expression" dxfId="2270" priority="1786">
      <formula>IF(RIGHT(TEXT(AI469,"0.#"),1)=".",TRUE,FALSE)</formula>
    </cfRule>
  </conditionalFormatting>
  <conditionalFormatting sqref="AQ468">
    <cfRule type="expression" dxfId="2269" priority="1777">
      <formula>IF(RIGHT(TEXT(AQ468,"0.#"),1)=".",FALSE,TRUE)</formula>
    </cfRule>
    <cfRule type="expression" dxfId="2268" priority="1778">
      <formula>IF(RIGHT(TEXT(AQ468,"0.#"),1)=".",TRUE,FALSE)</formula>
    </cfRule>
  </conditionalFormatting>
  <conditionalFormatting sqref="AQ469">
    <cfRule type="expression" dxfId="2267" priority="1781">
      <formula>IF(RIGHT(TEXT(AQ469,"0.#"),1)=".",FALSE,TRUE)</formula>
    </cfRule>
    <cfRule type="expression" dxfId="2266" priority="1782">
      <formula>IF(RIGHT(TEXT(AQ469,"0.#"),1)=".",TRUE,FALSE)</formula>
    </cfRule>
  </conditionalFormatting>
  <conditionalFormatting sqref="AQ470">
    <cfRule type="expression" dxfId="2265" priority="1779">
      <formula>IF(RIGHT(TEXT(AQ470,"0.#"),1)=".",FALSE,TRUE)</formula>
    </cfRule>
    <cfRule type="expression" dxfId="2264" priority="1780">
      <formula>IF(RIGHT(TEXT(AQ470,"0.#"),1)=".",TRUE,FALSE)</formula>
    </cfRule>
  </conditionalFormatting>
  <conditionalFormatting sqref="AE475">
    <cfRule type="expression" dxfId="2263" priority="1771">
      <formula>IF(RIGHT(TEXT(AE475,"0.#"),1)=".",FALSE,TRUE)</formula>
    </cfRule>
    <cfRule type="expression" dxfId="2262" priority="1772">
      <formula>IF(RIGHT(TEXT(AE475,"0.#"),1)=".",TRUE,FALSE)</formula>
    </cfRule>
  </conditionalFormatting>
  <conditionalFormatting sqref="AE473">
    <cfRule type="expression" dxfId="2261" priority="1775">
      <formula>IF(RIGHT(TEXT(AE473,"0.#"),1)=".",FALSE,TRUE)</formula>
    </cfRule>
    <cfRule type="expression" dxfId="2260" priority="1776">
      <formula>IF(RIGHT(TEXT(AE473,"0.#"),1)=".",TRUE,FALSE)</formula>
    </cfRule>
  </conditionalFormatting>
  <conditionalFormatting sqref="AE474">
    <cfRule type="expression" dxfId="2259" priority="1773">
      <formula>IF(RIGHT(TEXT(AE474,"0.#"),1)=".",FALSE,TRUE)</formula>
    </cfRule>
    <cfRule type="expression" dxfId="2258" priority="1774">
      <formula>IF(RIGHT(TEXT(AE474,"0.#"),1)=".",TRUE,FALSE)</formula>
    </cfRule>
  </conditionalFormatting>
  <conditionalFormatting sqref="AM475">
    <cfRule type="expression" dxfId="2257" priority="1765">
      <formula>IF(RIGHT(TEXT(AM475,"0.#"),1)=".",FALSE,TRUE)</formula>
    </cfRule>
    <cfRule type="expression" dxfId="2256" priority="1766">
      <formula>IF(RIGHT(TEXT(AM475,"0.#"),1)=".",TRUE,FALSE)</formula>
    </cfRule>
  </conditionalFormatting>
  <conditionalFormatting sqref="AM473">
    <cfRule type="expression" dxfId="2255" priority="1769">
      <formula>IF(RIGHT(TEXT(AM473,"0.#"),1)=".",FALSE,TRUE)</formula>
    </cfRule>
    <cfRule type="expression" dxfId="2254" priority="1770">
      <formula>IF(RIGHT(TEXT(AM473,"0.#"),1)=".",TRUE,FALSE)</formula>
    </cfRule>
  </conditionalFormatting>
  <conditionalFormatting sqref="AM474">
    <cfRule type="expression" dxfId="2253" priority="1767">
      <formula>IF(RIGHT(TEXT(AM474,"0.#"),1)=".",FALSE,TRUE)</formula>
    </cfRule>
    <cfRule type="expression" dxfId="2252" priority="1768">
      <formula>IF(RIGHT(TEXT(AM474,"0.#"),1)=".",TRUE,FALSE)</formula>
    </cfRule>
  </conditionalFormatting>
  <conditionalFormatting sqref="AU475">
    <cfRule type="expression" dxfId="2251" priority="1759">
      <formula>IF(RIGHT(TEXT(AU475,"0.#"),1)=".",FALSE,TRUE)</formula>
    </cfRule>
    <cfRule type="expression" dxfId="2250" priority="1760">
      <formula>IF(RIGHT(TEXT(AU475,"0.#"),1)=".",TRUE,FALSE)</formula>
    </cfRule>
  </conditionalFormatting>
  <conditionalFormatting sqref="AU473">
    <cfRule type="expression" dxfId="2249" priority="1763">
      <formula>IF(RIGHT(TEXT(AU473,"0.#"),1)=".",FALSE,TRUE)</formula>
    </cfRule>
    <cfRule type="expression" dxfId="2248" priority="1764">
      <formula>IF(RIGHT(TEXT(AU473,"0.#"),1)=".",TRUE,FALSE)</formula>
    </cfRule>
  </conditionalFormatting>
  <conditionalFormatting sqref="AU474">
    <cfRule type="expression" dxfId="2247" priority="1761">
      <formula>IF(RIGHT(TEXT(AU474,"0.#"),1)=".",FALSE,TRUE)</formula>
    </cfRule>
    <cfRule type="expression" dxfId="2246" priority="1762">
      <formula>IF(RIGHT(TEXT(AU474,"0.#"),1)=".",TRUE,FALSE)</formula>
    </cfRule>
  </conditionalFormatting>
  <conditionalFormatting sqref="AI475">
    <cfRule type="expression" dxfId="2245" priority="1753">
      <formula>IF(RIGHT(TEXT(AI475,"0.#"),1)=".",FALSE,TRUE)</formula>
    </cfRule>
    <cfRule type="expression" dxfId="2244" priority="1754">
      <formula>IF(RIGHT(TEXT(AI475,"0.#"),1)=".",TRUE,FALSE)</formula>
    </cfRule>
  </conditionalFormatting>
  <conditionalFormatting sqref="AI473">
    <cfRule type="expression" dxfId="2243" priority="1757">
      <formula>IF(RIGHT(TEXT(AI473,"0.#"),1)=".",FALSE,TRUE)</formula>
    </cfRule>
    <cfRule type="expression" dxfId="2242" priority="1758">
      <formula>IF(RIGHT(TEXT(AI473,"0.#"),1)=".",TRUE,FALSE)</formula>
    </cfRule>
  </conditionalFormatting>
  <conditionalFormatting sqref="AI474">
    <cfRule type="expression" dxfId="2241" priority="1755">
      <formula>IF(RIGHT(TEXT(AI474,"0.#"),1)=".",FALSE,TRUE)</formula>
    </cfRule>
    <cfRule type="expression" dxfId="2240" priority="1756">
      <formula>IF(RIGHT(TEXT(AI474,"0.#"),1)=".",TRUE,FALSE)</formula>
    </cfRule>
  </conditionalFormatting>
  <conditionalFormatting sqref="AQ473">
    <cfRule type="expression" dxfId="2239" priority="1747">
      <formula>IF(RIGHT(TEXT(AQ473,"0.#"),1)=".",FALSE,TRUE)</formula>
    </cfRule>
    <cfRule type="expression" dxfId="2238" priority="1748">
      <formula>IF(RIGHT(TEXT(AQ473,"0.#"),1)=".",TRUE,FALSE)</formula>
    </cfRule>
  </conditionalFormatting>
  <conditionalFormatting sqref="AQ474">
    <cfRule type="expression" dxfId="2237" priority="1751">
      <formula>IF(RIGHT(TEXT(AQ474,"0.#"),1)=".",FALSE,TRUE)</formula>
    </cfRule>
    <cfRule type="expression" dxfId="2236" priority="1752">
      <formula>IF(RIGHT(TEXT(AQ474,"0.#"),1)=".",TRUE,FALSE)</formula>
    </cfRule>
  </conditionalFormatting>
  <conditionalFormatting sqref="AQ475">
    <cfRule type="expression" dxfId="2235" priority="1749">
      <formula>IF(RIGHT(TEXT(AQ475,"0.#"),1)=".",FALSE,TRUE)</formula>
    </cfRule>
    <cfRule type="expression" dxfId="2234" priority="1750">
      <formula>IF(RIGHT(TEXT(AQ475,"0.#"),1)=".",TRUE,FALSE)</formula>
    </cfRule>
  </conditionalFormatting>
  <conditionalFormatting sqref="AE480">
    <cfRule type="expression" dxfId="2233" priority="1741">
      <formula>IF(RIGHT(TEXT(AE480,"0.#"),1)=".",FALSE,TRUE)</formula>
    </cfRule>
    <cfRule type="expression" dxfId="2232" priority="1742">
      <formula>IF(RIGHT(TEXT(AE480,"0.#"),1)=".",TRUE,FALSE)</formula>
    </cfRule>
  </conditionalFormatting>
  <conditionalFormatting sqref="AE478">
    <cfRule type="expression" dxfId="2231" priority="1745">
      <formula>IF(RIGHT(TEXT(AE478,"0.#"),1)=".",FALSE,TRUE)</formula>
    </cfRule>
    <cfRule type="expression" dxfId="2230" priority="1746">
      <formula>IF(RIGHT(TEXT(AE478,"0.#"),1)=".",TRUE,FALSE)</formula>
    </cfRule>
  </conditionalFormatting>
  <conditionalFormatting sqref="AE479">
    <cfRule type="expression" dxfId="2229" priority="1743">
      <formula>IF(RIGHT(TEXT(AE479,"0.#"),1)=".",FALSE,TRUE)</formula>
    </cfRule>
    <cfRule type="expression" dxfId="2228" priority="1744">
      <formula>IF(RIGHT(TEXT(AE479,"0.#"),1)=".",TRUE,FALSE)</formula>
    </cfRule>
  </conditionalFormatting>
  <conditionalFormatting sqref="AM480">
    <cfRule type="expression" dxfId="2227" priority="1735">
      <formula>IF(RIGHT(TEXT(AM480,"0.#"),1)=".",FALSE,TRUE)</formula>
    </cfRule>
    <cfRule type="expression" dxfId="2226" priority="1736">
      <formula>IF(RIGHT(TEXT(AM480,"0.#"),1)=".",TRUE,FALSE)</formula>
    </cfRule>
  </conditionalFormatting>
  <conditionalFormatting sqref="AM478">
    <cfRule type="expression" dxfId="2225" priority="1739">
      <formula>IF(RIGHT(TEXT(AM478,"0.#"),1)=".",FALSE,TRUE)</formula>
    </cfRule>
    <cfRule type="expression" dxfId="2224" priority="1740">
      <formula>IF(RIGHT(TEXT(AM478,"0.#"),1)=".",TRUE,FALSE)</formula>
    </cfRule>
  </conditionalFormatting>
  <conditionalFormatting sqref="AM479">
    <cfRule type="expression" dxfId="2223" priority="1737">
      <formula>IF(RIGHT(TEXT(AM479,"0.#"),1)=".",FALSE,TRUE)</formula>
    </cfRule>
    <cfRule type="expression" dxfId="2222" priority="1738">
      <formula>IF(RIGHT(TEXT(AM479,"0.#"),1)=".",TRUE,FALSE)</formula>
    </cfRule>
  </conditionalFormatting>
  <conditionalFormatting sqref="AU480">
    <cfRule type="expression" dxfId="2221" priority="1729">
      <formula>IF(RIGHT(TEXT(AU480,"0.#"),1)=".",FALSE,TRUE)</formula>
    </cfRule>
    <cfRule type="expression" dxfId="2220" priority="1730">
      <formula>IF(RIGHT(TEXT(AU480,"0.#"),1)=".",TRUE,FALSE)</formula>
    </cfRule>
  </conditionalFormatting>
  <conditionalFormatting sqref="AU478">
    <cfRule type="expression" dxfId="2219" priority="1733">
      <formula>IF(RIGHT(TEXT(AU478,"0.#"),1)=".",FALSE,TRUE)</formula>
    </cfRule>
    <cfRule type="expression" dxfId="2218" priority="1734">
      <formula>IF(RIGHT(TEXT(AU478,"0.#"),1)=".",TRUE,FALSE)</formula>
    </cfRule>
  </conditionalFormatting>
  <conditionalFormatting sqref="AU479">
    <cfRule type="expression" dxfId="2217" priority="1731">
      <formula>IF(RIGHT(TEXT(AU479,"0.#"),1)=".",FALSE,TRUE)</formula>
    </cfRule>
    <cfRule type="expression" dxfId="2216" priority="1732">
      <formula>IF(RIGHT(TEXT(AU479,"0.#"),1)=".",TRUE,FALSE)</formula>
    </cfRule>
  </conditionalFormatting>
  <conditionalFormatting sqref="AI480">
    <cfRule type="expression" dxfId="2215" priority="1723">
      <formula>IF(RIGHT(TEXT(AI480,"0.#"),1)=".",FALSE,TRUE)</formula>
    </cfRule>
    <cfRule type="expression" dxfId="2214" priority="1724">
      <formula>IF(RIGHT(TEXT(AI480,"0.#"),1)=".",TRUE,FALSE)</formula>
    </cfRule>
  </conditionalFormatting>
  <conditionalFormatting sqref="AI478">
    <cfRule type="expression" dxfId="2213" priority="1727">
      <formula>IF(RIGHT(TEXT(AI478,"0.#"),1)=".",FALSE,TRUE)</formula>
    </cfRule>
    <cfRule type="expression" dxfId="2212" priority="1728">
      <formula>IF(RIGHT(TEXT(AI478,"0.#"),1)=".",TRUE,FALSE)</formula>
    </cfRule>
  </conditionalFormatting>
  <conditionalFormatting sqref="AI479">
    <cfRule type="expression" dxfId="2211" priority="1725">
      <formula>IF(RIGHT(TEXT(AI479,"0.#"),1)=".",FALSE,TRUE)</formula>
    </cfRule>
    <cfRule type="expression" dxfId="2210" priority="1726">
      <formula>IF(RIGHT(TEXT(AI479,"0.#"),1)=".",TRUE,FALSE)</formula>
    </cfRule>
  </conditionalFormatting>
  <conditionalFormatting sqref="AQ478">
    <cfRule type="expression" dxfId="2209" priority="1717">
      <formula>IF(RIGHT(TEXT(AQ478,"0.#"),1)=".",FALSE,TRUE)</formula>
    </cfRule>
    <cfRule type="expression" dxfId="2208" priority="1718">
      <formula>IF(RIGHT(TEXT(AQ478,"0.#"),1)=".",TRUE,FALSE)</formula>
    </cfRule>
  </conditionalFormatting>
  <conditionalFormatting sqref="AQ479">
    <cfRule type="expression" dxfId="2207" priority="1721">
      <formula>IF(RIGHT(TEXT(AQ479,"0.#"),1)=".",FALSE,TRUE)</formula>
    </cfRule>
    <cfRule type="expression" dxfId="2206" priority="1722">
      <formula>IF(RIGHT(TEXT(AQ479,"0.#"),1)=".",TRUE,FALSE)</formula>
    </cfRule>
  </conditionalFormatting>
  <conditionalFormatting sqref="AQ480">
    <cfRule type="expression" dxfId="2205" priority="1719">
      <formula>IF(RIGHT(TEXT(AQ480,"0.#"),1)=".",FALSE,TRUE)</formula>
    </cfRule>
    <cfRule type="expression" dxfId="2204" priority="1720">
      <formula>IF(RIGHT(TEXT(AQ480,"0.#"),1)=".",TRUE,FALSE)</formula>
    </cfRule>
  </conditionalFormatting>
  <conditionalFormatting sqref="AM46">
    <cfRule type="expression" dxfId="2203" priority="2013">
      <formula>IF(RIGHT(TEXT(AM46,"0.#"),1)=".",FALSE,TRUE)</formula>
    </cfRule>
    <cfRule type="expression" dxfId="2202" priority="2014">
      <formula>IF(RIGHT(TEXT(AM46,"0.#"),1)=".",TRUE,FALSE)</formula>
    </cfRule>
  </conditionalFormatting>
  <conditionalFormatting sqref="AU46:AU48">
    <cfRule type="expression" dxfId="2201" priority="2005">
      <formula>IF(RIGHT(TEXT(AU46,"0.#"),1)=".",FALSE,TRUE)</formula>
    </cfRule>
    <cfRule type="expression" dxfId="2200" priority="2006">
      <formula>IF(RIGHT(TEXT(AU46,"0.#"),1)=".",TRUE,FALSE)</formula>
    </cfRule>
  </conditionalFormatting>
  <conditionalFormatting sqref="AQ46:AQ48">
    <cfRule type="expression" dxfId="2199" priority="2007">
      <formula>IF(RIGHT(TEXT(AQ46,"0.#"),1)=".",FALSE,TRUE)</formula>
    </cfRule>
    <cfRule type="expression" dxfId="2198" priority="2008">
      <formula>IF(RIGHT(TEXT(AQ46,"0.#"),1)=".",TRUE,FALSE)</formula>
    </cfRule>
  </conditionalFormatting>
  <conditionalFormatting sqref="AE146:AE147 AI146:AI147 AM146:AM147 AQ146:AQ147 AU146:AU147">
    <cfRule type="expression" dxfId="2197" priority="1999">
      <formula>IF(RIGHT(TEXT(AE146,"0.#"),1)=".",FALSE,TRUE)</formula>
    </cfRule>
    <cfRule type="expression" dxfId="2196" priority="2000">
      <formula>IF(RIGHT(TEXT(AE146,"0.#"),1)=".",TRUE,FALSE)</formula>
    </cfRule>
  </conditionalFormatting>
  <conditionalFormatting sqref="AE138:AE139 AI138:AI139 AM138:AM139 AQ138:AQ139 AU138:AU139">
    <cfRule type="expression" dxfId="2195" priority="2003">
      <formula>IF(RIGHT(TEXT(AE138,"0.#"),1)=".",FALSE,TRUE)</formula>
    </cfRule>
    <cfRule type="expression" dxfId="2194" priority="2004">
      <formula>IF(RIGHT(TEXT(AE138,"0.#"),1)=".",TRUE,FALSE)</formula>
    </cfRule>
  </conditionalFormatting>
  <conditionalFormatting sqref="AE142:AE143 AI142:AI143 AM142:AM143 AQ142:AQ143 AU142:AU143">
    <cfRule type="expression" dxfId="2193" priority="2001">
      <formula>IF(RIGHT(TEXT(AE142,"0.#"),1)=".",FALSE,TRUE)</formula>
    </cfRule>
    <cfRule type="expression" dxfId="2192" priority="2002">
      <formula>IF(RIGHT(TEXT(AE142,"0.#"),1)=".",TRUE,FALSE)</formula>
    </cfRule>
  </conditionalFormatting>
  <conditionalFormatting sqref="AE198:AE199 AI198:AI199 AM198:AM199 AQ198:AQ199 AU198:AU199">
    <cfRule type="expression" dxfId="2191" priority="1993">
      <formula>IF(RIGHT(TEXT(AE198,"0.#"),1)=".",FALSE,TRUE)</formula>
    </cfRule>
    <cfRule type="expression" dxfId="2190" priority="1994">
      <formula>IF(RIGHT(TEXT(AE198,"0.#"),1)=".",TRUE,FALSE)</formula>
    </cfRule>
  </conditionalFormatting>
  <conditionalFormatting sqref="AE150:AE151 AI150:AI151 AM150:AM151 AQ150:AQ151 AU150:AU151">
    <cfRule type="expression" dxfId="2189" priority="1997">
      <formula>IF(RIGHT(TEXT(AE150,"0.#"),1)=".",FALSE,TRUE)</formula>
    </cfRule>
    <cfRule type="expression" dxfId="2188" priority="1998">
      <formula>IF(RIGHT(TEXT(AE150,"0.#"),1)=".",TRUE,FALSE)</formula>
    </cfRule>
  </conditionalFormatting>
  <conditionalFormatting sqref="AE194:AE195 AI194:AI195 AM194:AM195 AQ194:AQ195 AU194:AU195">
    <cfRule type="expression" dxfId="2187" priority="1995">
      <formula>IF(RIGHT(TEXT(AE194,"0.#"),1)=".",FALSE,TRUE)</formula>
    </cfRule>
    <cfRule type="expression" dxfId="2186" priority="1996">
      <formula>IF(RIGHT(TEXT(AE194,"0.#"),1)=".",TRUE,FALSE)</formula>
    </cfRule>
  </conditionalFormatting>
  <conditionalFormatting sqref="AE210:AE211 AI210:AI211 AM210:AM211 AQ210:AQ211 AU210:AU211">
    <cfRule type="expression" dxfId="2185" priority="1987">
      <formula>IF(RIGHT(TEXT(AE210,"0.#"),1)=".",FALSE,TRUE)</formula>
    </cfRule>
    <cfRule type="expression" dxfId="2184" priority="1988">
      <formula>IF(RIGHT(TEXT(AE210,"0.#"),1)=".",TRUE,FALSE)</formula>
    </cfRule>
  </conditionalFormatting>
  <conditionalFormatting sqref="AE202:AE203 AI202:AI203 AM202:AM203 AQ202:AQ203 AU202:AU203">
    <cfRule type="expression" dxfId="2183" priority="1991">
      <formula>IF(RIGHT(TEXT(AE202,"0.#"),1)=".",FALSE,TRUE)</formula>
    </cfRule>
    <cfRule type="expression" dxfId="2182" priority="1992">
      <formula>IF(RIGHT(TEXT(AE202,"0.#"),1)=".",TRUE,FALSE)</formula>
    </cfRule>
  </conditionalFormatting>
  <conditionalFormatting sqref="AE206:AE207 AI206:AI207 AM206:AM207 AQ206:AQ207 AU206:AU207">
    <cfRule type="expression" dxfId="2181" priority="1989">
      <formula>IF(RIGHT(TEXT(AE206,"0.#"),1)=".",FALSE,TRUE)</formula>
    </cfRule>
    <cfRule type="expression" dxfId="2180" priority="1990">
      <formula>IF(RIGHT(TEXT(AE206,"0.#"),1)=".",TRUE,FALSE)</formula>
    </cfRule>
  </conditionalFormatting>
  <conditionalFormatting sqref="AE262:AE263 AI262:AI263 AM262:AM263 AQ262:AQ263 AU262:AU263">
    <cfRule type="expression" dxfId="2179" priority="1981">
      <formula>IF(RIGHT(TEXT(AE262,"0.#"),1)=".",FALSE,TRUE)</formula>
    </cfRule>
    <cfRule type="expression" dxfId="2178" priority="1982">
      <formula>IF(RIGHT(TEXT(AE262,"0.#"),1)=".",TRUE,FALSE)</formula>
    </cfRule>
  </conditionalFormatting>
  <conditionalFormatting sqref="AE254:AE255 AI254:AI255 AM254:AM255 AQ254:AQ255 AU254:AU255">
    <cfRule type="expression" dxfId="2177" priority="1985">
      <formula>IF(RIGHT(TEXT(AE254,"0.#"),1)=".",FALSE,TRUE)</formula>
    </cfRule>
    <cfRule type="expression" dxfId="2176" priority="1986">
      <formula>IF(RIGHT(TEXT(AE254,"0.#"),1)=".",TRUE,FALSE)</formula>
    </cfRule>
  </conditionalFormatting>
  <conditionalFormatting sqref="AE258:AE259 AI258:AI259 AM258:AM259 AQ258:AQ259 AU258:AU259">
    <cfRule type="expression" dxfId="2175" priority="1983">
      <formula>IF(RIGHT(TEXT(AE258,"0.#"),1)=".",FALSE,TRUE)</formula>
    </cfRule>
    <cfRule type="expression" dxfId="2174" priority="1984">
      <formula>IF(RIGHT(TEXT(AE258,"0.#"),1)=".",TRUE,FALSE)</formula>
    </cfRule>
  </conditionalFormatting>
  <conditionalFormatting sqref="AE314:AE315 AI314:AI315 AM314:AM315 AQ314:AQ315 AU314:AU315">
    <cfRule type="expression" dxfId="2173" priority="1975">
      <formula>IF(RIGHT(TEXT(AE314,"0.#"),1)=".",FALSE,TRUE)</formula>
    </cfRule>
    <cfRule type="expression" dxfId="2172" priority="1976">
      <formula>IF(RIGHT(TEXT(AE314,"0.#"),1)=".",TRUE,FALSE)</formula>
    </cfRule>
  </conditionalFormatting>
  <conditionalFormatting sqref="AE266:AE267 AI266:AI267 AM266:AM267 AQ266:AQ267 AU266:AU267">
    <cfRule type="expression" dxfId="2171" priority="1979">
      <formula>IF(RIGHT(TEXT(AE266,"0.#"),1)=".",FALSE,TRUE)</formula>
    </cfRule>
    <cfRule type="expression" dxfId="2170" priority="1980">
      <formula>IF(RIGHT(TEXT(AE266,"0.#"),1)=".",TRUE,FALSE)</formula>
    </cfRule>
  </conditionalFormatting>
  <conditionalFormatting sqref="AE270:AE271 AI270:AI271 AM270:AM271 AQ270:AQ271 AU270:AU271">
    <cfRule type="expression" dxfId="2169" priority="1977">
      <formula>IF(RIGHT(TEXT(AE270,"0.#"),1)=".",FALSE,TRUE)</formula>
    </cfRule>
    <cfRule type="expression" dxfId="2168" priority="1978">
      <formula>IF(RIGHT(TEXT(AE270,"0.#"),1)=".",TRUE,FALSE)</formula>
    </cfRule>
  </conditionalFormatting>
  <conditionalFormatting sqref="AE326:AE327 AI326:AI327 AM326:AM327 AQ326:AQ327 AU326:AU327">
    <cfRule type="expression" dxfId="2167" priority="1969">
      <formula>IF(RIGHT(TEXT(AE326,"0.#"),1)=".",FALSE,TRUE)</formula>
    </cfRule>
    <cfRule type="expression" dxfId="2166" priority="1970">
      <formula>IF(RIGHT(TEXT(AE326,"0.#"),1)=".",TRUE,FALSE)</formula>
    </cfRule>
  </conditionalFormatting>
  <conditionalFormatting sqref="AE318:AE319 AI318:AI319 AM318:AM319 AQ318:AQ319 AU318:AU319">
    <cfRule type="expression" dxfId="2165" priority="1973">
      <formula>IF(RIGHT(TEXT(AE318,"0.#"),1)=".",FALSE,TRUE)</formula>
    </cfRule>
    <cfRule type="expression" dxfId="2164" priority="1974">
      <formula>IF(RIGHT(TEXT(AE318,"0.#"),1)=".",TRUE,FALSE)</formula>
    </cfRule>
  </conditionalFormatting>
  <conditionalFormatting sqref="AE322:AE323 AI322:AI323 AM322:AM323 AQ322:AQ323 AU322:AU323">
    <cfRule type="expression" dxfId="2163" priority="1971">
      <formula>IF(RIGHT(TEXT(AE322,"0.#"),1)=".",FALSE,TRUE)</formula>
    </cfRule>
    <cfRule type="expression" dxfId="2162" priority="1972">
      <formula>IF(RIGHT(TEXT(AE322,"0.#"),1)=".",TRUE,FALSE)</formula>
    </cfRule>
  </conditionalFormatting>
  <conditionalFormatting sqref="AE378:AE379 AI378:AI379 AM378:AM379 AQ378:AQ379 AU378:AU379">
    <cfRule type="expression" dxfId="2161" priority="1963">
      <formula>IF(RIGHT(TEXT(AE378,"0.#"),1)=".",FALSE,TRUE)</formula>
    </cfRule>
    <cfRule type="expression" dxfId="2160" priority="1964">
      <formula>IF(RIGHT(TEXT(AE378,"0.#"),1)=".",TRUE,FALSE)</formula>
    </cfRule>
  </conditionalFormatting>
  <conditionalFormatting sqref="AE330:AE331 AI330:AI331 AM330:AM331 AQ330:AQ331 AU330:AU331">
    <cfRule type="expression" dxfId="2159" priority="1967">
      <formula>IF(RIGHT(TEXT(AE330,"0.#"),1)=".",FALSE,TRUE)</formula>
    </cfRule>
    <cfRule type="expression" dxfId="2158" priority="1968">
      <formula>IF(RIGHT(TEXT(AE330,"0.#"),1)=".",TRUE,FALSE)</formula>
    </cfRule>
  </conditionalFormatting>
  <conditionalFormatting sqref="AE374:AE375 AI374:AI375 AM374:AM375 AQ374:AQ375 AU374:AU375">
    <cfRule type="expression" dxfId="2157" priority="1965">
      <formula>IF(RIGHT(TEXT(AE374,"0.#"),1)=".",FALSE,TRUE)</formula>
    </cfRule>
    <cfRule type="expression" dxfId="2156" priority="1966">
      <formula>IF(RIGHT(TEXT(AE374,"0.#"),1)=".",TRUE,FALSE)</formula>
    </cfRule>
  </conditionalFormatting>
  <conditionalFormatting sqref="AE390:AE391 AI390:AI391 AM390:AM391 AQ390:AQ391 AU390:AU391">
    <cfRule type="expression" dxfId="2155" priority="1957">
      <formula>IF(RIGHT(TEXT(AE390,"0.#"),1)=".",FALSE,TRUE)</formula>
    </cfRule>
    <cfRule type="expression" dxfId="2154" priority="1958">
      <formula>IF(RIGHT(TEXT(AE390,"0.#"),1)=".",TRUE,FALSE)</formula>
    </cfRule>
  </conditionalFormatting>
  <conditionalFormatting sqref="AE382:AE383 AI382:AI383 AM382:AM383 AQ382:AQ383 AU382:AU383">
    <cfRule type="expression" dxfId="2153" priority="1961">
      <formula>IF(RIGHT(TEXT(AE382,"0.#"),1)=".",FALSE,TRUE)</formula>
    </cfRule>
    <cfRule type="expression" dxfId="2152" priority="1962">
      <formula>IF(RIGHT(TEXT(AE382,"0.#"),1)=".",TRUE,FALSE)</formula>
    </cfRule>
  </conditionalFormatting>
  <conditionalFormatting sqref="AE386:AE387 AI386:AI387 AM386:AM387 AQ386:AQ387 AU386:AU387">
    <cfRule type="expression" dxfId="2151" priority="1959">
      <formula>IF(RIGHT(TEXT(AE386,"0.#"),1)=".",FALSE,TRUE)</formula>
    </cfRule>
    <cfRule type="expression" dxfId="2150" priority="1960">
      <formula>IF(RIGHT(TEXT(AE386,"0.#"),1)=".",TRUE,FALSE)</formula>
    </cfRule>
  </conditionalFormatting>
  <conditionalFormatting sqref="AE440">
    <cfRule type="expression" dxfId="2149" priority="1951">
      <formula>IF(RIGHT(TEXT(AE440,"0.#"),1)=".",FALSE,TRUE)</formula>
    </cfRule>
    <cfRule type="expression" dxfId="2148" priority="1952">
      <formula>IF(RIGHT(TEXT(AE440,"0.#"),1)=".",TRUE,FALSE)</formula>
    </cfRule>
  </conditionalFormatting>
  <conditionalFormatting sqref="AE438">
    <cfRule type="expression" dxfId="2147" priority="1955">
      <formula>IF(RIGHT(TEXT(AE438,"0.#"),1)=".",FALSE,TRUE)</formula>
    </cfRule>
    <cfRule type="expression" dxfId="2146" priority="1956">
      <formula>IF(RIGHT(TEXT(AE438,"0.#"),1)=".",TRUE,FALSE)</formula>
    </cfRule>
  </conditionalFormatting>
  <conditionalFormatting sqref="AE439">
    <cfRule type="expression" dxfId="2145" priority="1953">
      <formula>IF(RIGHT(TEXT(AE439,"0.#"),1)=".",FALSE,TRUE)</formula>
    </cfRule>
    <cfRule type="expression" dxfId="2144" priority="1954">
      <formula>IF(RIGHT(TEXT(AE439,"0.#"),1)=".",TRUE,FALSE)</formula>
    </cfRule>
  </conditionalFormatting>
  <conditionalFormatting sqref="AM440">
    <cfRule type="expression" dxfId="2143" priority="1945">
      <formula>IF(RIGHT(TEXT(AM440,"0.#"),1)=".",FALSE,TRUE)</formula>
    </cfRule>
    <cfRule type="expression" dxfId="2142" priority="1946">
      <formula>IF(RIGHT(TEXT(AM440,"0.#"),1)=".",TRUE,FALSE)</formula>
    </cfRule>
  </conditionalFormatting>
  <conditionalFormatting sqref="AM438">
    <cfRule type="expression" dxfId="2141" priority="1949">
      <formula>IF(RIGHT(TEXT(AM438,"0.#"),1)=".",FALSE,TRUE)</formula>
    </cfRule>
    <cfRule type="expression" dxfId="2140" priority="1950">
      <formula>IF(RIGHT(TEXT(AM438,"0.#"),1)=".",TRUE,FALSE)</formula>
    </cfRule>
  </conditionalFormatting>
  <conditionalFormatting sqref="AM439">
    <cfRule type="expression" dxfId="2139" priority="1947">
      <formula>IF(RIGHT(TEXT(AM439,"0.#"),1)=".",FALSE,TRUE)</formula>
    </cfRule>
    <cfRule type="expression" dxfId="2138" priority="1948">
      <formula>IF(RIGHT(TEXT(AM439,"0.#"),1)=".",TRUE,FALSE)</formula>
    </cfRule>
  </conditionalFormatting>
  <conditionalFormatting sqref="AU440">
    <cfRule type="expression" dxfId="2137" priority="1939">
      <formula>IF(RIGHT(TEXT(AU440,"0.#"),1)=".",FALSE,TRUE)</formula>
    </cfRule>
    <cfRule type="expression" dxfId="2136" priority="1940">
      <formula>IF(RIGHT(TEXT(AU440,"0.#"),1)=".",TRUE,FALSE)</formula>
    </cfRule>
  </conditionalFormatting>
  <conditionalFormatting sqref="AU438">
    <cfRule type="expression" dxfId="2135" priority="1943">
      <formula>IF(RIGHT(TEXT(AU438,"0.#"),1)=".",FALSE,TRUE)</formula>
    </cfRule>
    <cfRule type="expression" dxfId="2134" priority="1944">
      <formula>IF(RIGHT(TEXT(AU438,"0.#"),1)=".",TRUE,FALSE)</formula>
    </cfRule>
  </conditionalFormatting>
  <conditionalFormatting sqref="AU439">
    <cfRule type="expression" dxfId="2133" priority="1941">
      <formula>IF(RIGHT(TEXT(AU439,"0.#"),1)=".",FALSE,TRUE)</formula>
    </cfRule>
    <cfRule type="expression" dxfId="2132" priority="1942">
      <formula>IF(RIGHT(TEXT(AU439,"0.#"),1)=".",TRUE,FALSE)</formula>
    </cfRule>
  </conditionalFormatting>
  <conditionalFormatting sqref="AI440">
    <cfRule type="expression" dxfId="2131" priority="1933">
      <formula>IF(RIGHT(TEXT(AI440,"0.#"),1)=".",FALSE,TRUE)</formula>
    </cfRule>
    <cfRule type="expression" dxfId="2130" priority="1934">
      <formula>IF(RIGHT(TEXT(AI440,"0.#"),1)=".",TRUE,FALSE)</formula>
    </cfRule>
  </conditionalFormatting>
  <conditionalFormatting sqref="AI438">
    <cfRule type="expression" dxfId="2129" priority="1937">
      <formula>IF(RIGHT(TEXT(AI438,"0.#"),1)=".",FALSE,TRUE)</formula>
    </cfRule>
    <cfRule type="expression" dxfId="2128" priority="1938">
      <formula>IF(RIGHT(TEXT(AI438,"0.#"),1)=".",TRUE,FALSE)</formula>
    </cfRule>
  </conditionalFormatting>
  <conditionalFormatting sqref="AI439">
    <cfRule type="expression" dxfId="2127" priority="1935">
      <formula>IF(RIGHT(TEXT(AI439,"0.#"),1)=".",FALSE,TRUE)</formula>
    </cfRule>
    <cfRule type="expression" dxfId="2126" priority="1936">
      <formula>IF(RIGHT(TEXT(AI439,"0.#"),1)=".",TRUE,FALSE)</formula>
    </cfRule>
  </conditionalFormatting>
  <conditionalFormatting sqref="AQ438">
    <cfRule type="expression" dxfId="2125" priority="1927">
      <formula>IF(RIGHT(TEXT(AQ438,"0.#"),1)=".",FALSE,TRUE)</formula>
    </cfRule>
    <cfRule type="expression" dxfId="2124" priority="1928">
      <formula>IF(RIGHT(TEXT(AQ438,"0.#"),1)=".",TRUE,FALSE)</formula>
    </cfRule>
  </conditionalFormatting>
  <conditionalFormatting sqref="AQ439">
    <cfRule type="expression" dxfId="2123" priority="1931">
      <formula>IF(RIGHT(TEXT(AQ439,"0.#"),1)=".",FALSE,TRUE)</formula>
    </cfRule>
    <cfRule type="expression" dxfId="2122" priority="1932">
      <formula>IF(RIGHT(TEXT(AQ439,"0.#"),1)=".",TRUE,FALSE)</formula>
    </cfRule>
  </conditionalFormatting>
  <conditionalFormatting sqref="AQ440">
    <cfRule type="expression" dxfId="2121" priority="1929">
      <formula>IF(RIGHT(TEXT(AQ440,"0.#"),1)=".",FALSE,TRUE)</formula>
    </cfRule>
    <cfRule type="expression" dxfId="2120" priority="1930">
      <formula>IF(RIGHT(TEXT(AQ440,"0.#"),1)=".",TRUE,FALSE)</formula>
    </cfRule>
  </conditionalFormatting>
  <conditionalFormatting sqref="AE445">
    <cfRule type="expression" dxfId="2119" priority="1921">
      <formula>IF(RIGHT(TEXT(AE445,"0.#"),1)=".",FALSE,TRUE)</formula>
    </cfRule>
    <cfRule type="expression" dxfId="2118" priority="1922">
      <formula>IF(RIGHT(TEXT(AE445,"0.#"),1)=".",TRUE,FALSE)</formula>
    </cfRule>
  </conditionalFormatting>
  <conditionalFormatting sqref="AE443">
    <cfRule type="expression" dxfId="2117" priority="1925">
      <formula>IF(RIGHT(TEXT(AE443,"0.#"),1)=".",FALSE,TRUE)</formula>
    </cfRule>
    <cfRule type="expression" dxfId="2116" priority="1926">
      <formula>IF(RIGHT(TEXT(AE443,"0.#"),1)=".",TRUE,FALSE)</formula>
    </cfRule>
  </conditionalFormatting>
  <conditionalFormatting sqref="AE444">
    <cfRule type="expression" dxfId="2115" priority="1923">
      <formula>IF(RIGHT(TEXT(AE444,"0.#"),1)=".",FALSE,TRUE)</formula>
    </cfRule>
    <cfRule type="expression" dxfId="2114" priority="1924">
      <formula>IF(RIGHT(TEXT(AE444,"0.#"),1)=".",TRUE,FALSE)</formula>
    </cfRule>
  </conditionalFormatting>
  <conditionalFormatting sqref="AM445">
    <cfRule type="expression" dxfId="2113" priority="1915">
      <formula>IF(RIGHT(TEXT(AM445,"0.#"),1)=".",FALSE,TRUE)</formula>
    </cfRule>
    <cfRule type="expression" dxfId="2112" priority="1916">
      <formula>IF(RIGHT(TEXT(AM445,"0.#"),1)=".",TRUE,FALSE)</formula>
    </cfRule>
  </conditionalFormatting>
  <conditionalFormatting sqref="AM443">
    <cfRule type="expression" dxfId="2111" priority="1919">
      <formula>IF(RIGHT(TEXT(AM443,"0.#"),1)=".",FALSE,TRUE)</formula>
    </cfRule>
    <cfRule type="expression" dxfId="2110" priority="1920">
      <formula>IF(RIGHT(TEXT(AM443,"0.#"),1)=".",TRUE,FALSE)</formula>
    </cfRule>
  </conditionalFormatting>
  <conditionalFormatting sqref="AM444">
    <cfRule type="expression" dxfId="2109" priority="1917">
      <formula>IF(RIGHT(TEXT(AM444,"0.#"),1)=".",FALSE,TRUE)</formula>
    </cfRule>
    <cfRule type="expression" dxfId="2108" priority="1918">
      <formula>IF(RIGHT(TEXT(AM444,"0.#"),1)=".",TRUE,FALSE)</formula>
    </cfRule>
  </conditionalFormatting>
  <conditionalFormatting sqref="AU445">
    <cfRule type="expression" dxfId="2107" priority="1909">
      <formula>IF(RIGHT(TEXT(AU445,"0.#"),1)=".",FALSE,TRUE)</formula>
    </cfRule>
    <cfRule type="expression" dxfId="2106" priority="1910">
      <formula>IF(RIGHT(TEXT(AU445,"0.#"),1)=".",TRUE,FALSE)</formula>
    </cfRule>
  </conditionalFormatting>
  <conditionalFormatting sqref="AU443">
    <cfRule type="expression" dxfId="2105" priority="1913">
      <formula>IF(RIGHT(TEXT(AU443,"0.#"),1)=".",FALSE,TRUE)</formula>
    </cfRule>
    <cfRule type="expression" dxfId="2104" priority="1914">
      <formula>IF(RIGHT(TEXT(AU443,"0.#"),1)=".",TRUE,FALSE)</formula>
    </cfRule>
  </conditionalFormatting>
  <conditionalFormatting sqref="AU444">
    <cfRule type="expression" dxfId="2103" priority="1911">
      <formula>IF(RIGHT(TEXT(AU444,"0.#"),1)=".",FALSE,TRUE)</formula>
    </cfRule>
    <cfRule type="expression" dxfId="2102" priority="1912">
      <formula>IF(RIGHT(TEXT(AU444,"0.#"),1)=".",TRUE,FALSE)</formula>
    </cfRule>
  </conditionalFormatting>
  <conditionalFormatting sqref="AI445">
    <cfRule type="expression" dxfId="2101" priority="1903">
      <formula>IF(RIGHT(TEXT(AI445,"0.#"),1)=".",FALSE,TRUE)</formula>
    </cfRule>
    <cfRule type="expression" dxfId="2100" priority="1904">
      <formula>IF(RIGHT(TEXT(AI445,"0.#"),1)=".",TRUE,FALSE)</formula>
    </cfRule>
  </conditionalFormatting>
  <conditionalFormatting sqref="AI443">
    <cfRule type="expression" dxfId="2099" priority="1907">
      <formula>IF(RIGHT(TEXT(AI443,"0.#"),1)=".",FALSE,TRUE)</formula>
    </cfRule>
    <cfRule type="expression" dxfId="2098" priority="1908">
      <formula>IF(RIGHT(TEXT(AI443,"0.#"),1)=".",TRUE,FALSE)</formula>
    </cfRule>
  </conditionalFormatting>
  <conditionalFormatting sqref="AI444">
    <cfRule type="expression" dxfId="2097" priority="1905">
      <formula>IF(RIGHT(TEXT(AI444,"0.#"),1)=".",FALSE,TRUE)</formula>
    </cfRule>
    <cfRule type="expression" dxfId="2096" priority="1906">
      <formula>IF(RIGHT(TEXT(AI444,"0.#"),1)=".",TRUE,FALSE)</formula>
    </cfRule>
  </conditionalFormatting>
  <conditionalFormatting sqref="AQ443">
    <cfRule type="expression" dxfId="2095" priority="1897">
      <formula>IF(RIGHT(TEXT(AQ443,"0.#"),1)=".",FALSE,TRUE)</formula>
    </cfRule>
    <cfRule type="expression" dxfId="2094" priority="1898">
      <formula>IF(RIGHT(TEXT(AQ443,"0.#"),1)=".",TRUE,FALSE)</formula>
    </cfRule>
  </conditionalFormatting>
  <conditionalFormatting sqref="AQ444">
    <cfRule type="expression" dxfId="2093" priority="1901">
      <formula>IF(RIGHT(TEXT(AQ444,"0.#"),1)=".",FALSE,TRUE)</formula>
    </cfRule>
    <cfRule type="expression" dxfId="2092" priority="1902">
      <formula>IF(RIGHT(TEXT(AQ444,"0.#"),1)=".",TRUE,FALSE)</formula>
    </cfRule>
  </conditionalFormatting>
  <conditionalFormatting sqref="AQ445">
    <cfRule type="expression" dxfId="2091" priority="1899">
      <formula>IF(RIGHT(TEXT(AQ445,"0.#"),1)=".",FALSE,TRUE)</formula>
    </cfRule>
    <cfRule type="expression" dxfId="2090" priority="1900">
      <formula>IF(RIGHT(TEXT(AQ445,"0.#"),1)=".",TRUE,FALSE)</formula>
    </cfRule>
  </conditionalFormatting>
  <conditionalFormatting sqref="Y881:Y900">
    <cfRule type="expression" dxfId="2089" priority="2127">
      <formula>IF(RIGHT(TEXT(Y881,"0.#"),1)=".",FALSE,TRUE)</formula>
    </cfRule>
    <cfRule type="expression" dxfId="2088" priority="2128">
      <formula>IF(RIGHT(TEXT(Y881,"0.#"),1)=".",TRUE,FALSE)</formula>
    </cfRule>
  </conditionalFormatting>
  <conditionalFormatting sqref="Y914:Y933">
    <cfRule type="expression" dxfId="2087" priority="2115">
      <formula>IF(RIGHT(TEXT(Y914,"0.#"),1)=".",FALSE,TRUE)</formula>
    </cfRule>
    <cfRule type="expression" dxfId="2086" priority="2116">
      <formula>IF(RIGHT(TEXT(Y914,"0.#"),1)=".",TRUE,FALSE)</formula>
    </cfRule>
  </conditionalFormatting>
  <conditionalFormatting sqref="Y939:Y966">
    <cfRule type="expression" dxfId="2085" priority="2103">
      <formula>IF(RIGHT(TEXT(Y939,"0.#"),1)=".",FALSE,TRUE)</formula>
    </cfRule>
    <cfRule type="expression" dxfId="2084" priority="2104">
      <formula>IF(RIGHT(TEXT(Y939,"0.#"),1)=".",TRUE,FALSE)</formula>
    </cfRule>
  </conditionalFormatting>
  <conditionalFormatting sqref="Y937:Y938">
    <cfRule type="expression" dxfId="2083" priority="2097">
      <formula>IF(RIGHT(TEXT(Y937,"0.#"),1)=".",FALSE,TRUE)</formula>
    </cfRule>
    <cfRule type="expression" dxfId="2082" priority="2098">
      <formula>IF(RIGHT(TEXT(Y937,"0.#"),1)=".",TRUE,FALSE)</formula>
    </cfRule>
  </conditionalFormatting>
  <conditionalFormatting sqref="Y972:Y999">
    <cfRule type="expression" dxfId="2081" priority="2091">
      <formula>IF(RIGHT(TEXT(Y972,"0.#"),1)=".",FALSE,TRUE)</formula>
    </cfRule>
    <cfRule type="expression" dxfId="2080" priority="2092">
      <formula>IF(RIGHT(TEXT(Y972,"0.#"),1)=".",TRUE,FALSE)</formula>
    </cfRule>
  </conditionalFormatting>
  <conditionalFormatting sqref="Y970:Y971">
    <cfRule type="expression" dxfId="2079" priority="2085">
      <formula>IF(RIGHT(TEXT(Y970,"0.#"),1)=".",FALSE,TRUE)</formula>
    </cfRule>
    <cfRule type="expression" dxfId="2078" priority="2086">
      <formula>IF(RIGHT(TEXT(Y970,"0.#"),1)=".",TRUE,FALSE)</formula>
    </cfRule>
  </conditionalFormatting>
  <conditionalFormatting sqref="Y1005:Y1032">
    <cfRule type="expression" dxfId="2077" priority="2079">
      <formula>IF(RIGHT(TEXT(Y1005,"0.#"),1)=".",FALSE,TRUE)</formula>
    </cfRule>
    <cfRule type="expression" dxfId="2076" priority="2080">
      <formula>IF(RIGHT(TEXT(Y1005,"0.#"),1)=".",TRUE,FALSE)</formula>
    </cfRule>
  </conditionalFormatting>
  <conditionalFormatting sqref="W23">
    <cfRule type="expression" dxfId="2075" priority="2363">
      <formula>IF(RIGHT(TEXT(W23,"0.#"),1)=".",FALSE,TRUE)</formula>
    </cfRule>
    <cfRule type="expression" dxfId="2074" priority="2364">
      <formula>IF(RIGHT(TEXT(W23,"0.#"),1)=".",TRUE,FALSE)</formula>
    </cfRule>
  </conditionalFormatting>
  <conditionalFormatting sqref="W24:W27">
    <cfRule type="expression" dxfId="2073" priority="2361">
      <formula>IF(RIGHT(TEXT(W24,"0.#"),1)=".",FALSE,TRUE)</formula>
    </cfRule>
    <cfRule type="expression" dxfId="2072" priority="2362">
      <formula>IF(RIGHT(TEXT(W24,"0.#"),1)=".",TRUE,FALSE)</formula>
    </cfRule>
  </conditionalFormatting>
  <conditionalFormatting sqref="W28">
    <cfRule type="expression" dxfId="2071" priority="2353">
      <formula>IF(RIGHT(TEXT(W28,"0.#"),1)=".",FALSE,TRUE)</formula>
    </cfRule>
    <cfRule type="expression" dxfId="2070" priority="2354">
      <formula>IF(RIGHT(TEXT(W28,"0.#"),1)=".",TRUE,FALSE)</formula>
    </cfRule>
  </conditionalFormatting>
  <conditionalFormatting sqref="P23">
    <cfRule type="expression" dxfId="2069" priority="2351">
      <formula>IF(RIGHT(TEXT(P23,"0.#"),1)=".",FALSE,TRUE)</formula>
    </cfRule>
    <cfRule type="expression" dxfId="2068" priority="2352">
      <formula>IF(RIGHT(TEXT(P23,"0.#"),1)=".",TRUE,FALSE)</formula>
    </cfRule>
  </conditionalFormatting>
  <conditionalFormatting sqref="P24:P27">
    <cfRule type="expression" dxfId="2067" priority="2349">
      <formula>IF(RIGHT(TEXT(P24,"0.#"),1)=".",FALSE,TRUE)</formula>
    </cfRule>
    <cfRule type="expression" dxfId="2066" priority="2350">
      <formula>IF(RIGHT(TEXT(P24,"0.#"),1)=".",TRUE,FALSE)</formula>
    </cfRule>
  </conditionalFormatting>
  <conditionalFormatting sqref="P28">
    <cfRule type="expression" dxfId="2065" priority="2347">
      <formula>IF(RIGHT(TEXT(P28,"0.#"),1)=".",FALSE,TRUE)</formula>
    </cfRule>
    <cfRule type="expression" dxfId="2064" priority="2348">
      <formula>IF(RIGHT(TEXT(P28,"0.#"),1)=".",TRUE,FALSE)</formula>
    </cfRule>
  </conditionalFormatting>
  <conditionalFormatting sqref="AQ114">
    <cfRule type="expression" dxfId="2063" priority="2331">
      <formula>IF(RIGHT(TEXT(AQ114,"0.#"),1)=".",FALSE,TRUE)</formula>
    </cfRule>
    <cfRule type="expression" dxfId="2062" priority="2332">
      <formula>IF(RIGHT(TEXT(AQ114,"0.#"),1)=".",TRUE,FALSE)</formula>
    </cfRule>
  </conditionalFormatting>
  <conditionalFormatting sqref="AQ104">
    <cfRule type="expression" dxfId="2061" priority="2345">
      <formula>IF(RIGHT(TEXT(AQ104,"0.#"),1)=".",FALSE,TRUE)</formula>
    </cfRule>
    <cfRule type="expression" dxfId="2060" priority="2346">
      <formula>IF(RIGHT(TEXT(AQ104,"0.#"),1)=".",TRUE,FALSE)</formula>
    </cfRule>
  </conditionalFormatting>
  <conditionalFormatting sqref="AQ105">
    <cfRule type="expression" dxfId="2059" priority="2343">
      <formula>IF(RIGHT(TEXT(AQ105,"0.#"),1)=".",FALSE,TRUE)</formula>
    </cfRule>
    <cfRule type="expression" dxfId="2058" priority="2344">
      <formula>IF(RIGHT(TEXT(AQ105,"0.#"),1)=".",TRUE,FALSE)</formula>
    </cfRule>
  </conditionalFormatting>
  <conditionalFormatting sqref="AQ107">
    <cfRule type="expression" dxfId="2057" priority="2341">
      <formula>IF(RIGHT(TEXT(AQ107,"0.#"),1)=".",FALSE,TRUE)</formula>
    </cfRule>
    <cfRule type="expression" dxfId="2056" priority="2342">
      <formula>IF(RIGHT(TEXT(AQ107,"0.#"),1)=".",TRUE,FALSE)</formula>
    </cfRule>
  </conditionalFormatting>
  <conditionalFormatting sqref="AQ108">
    <cfRule type="expression" dxfId="2055" priority="2339">
      <formula>IF(RIGHT(TEXT(AQ108,"0.#"),1)=".",FALSE,TRUE)</formula>
    </cfRule>
    <cfRule type="expression" dxfId="2054" priority="2340">
      <formula>IF(RIGHT(TEXT(AQ108,"0.#"),1)=".",TRUE,FALSE)</formula>
    </cfRule>
  </conditionalFormatting>
  <conditionalFormatting sqref="AQ110">
    <cfRule type="expression" dxfId="2053" priority="2337">
      <formula>IF(RIGHT(TEXT(AQ110,"0.#"),1)=".",FALSE,TRUE)</formula>
    </cfRule>
    <cfRule type="expression" dxfId="2052" priority="2338">
      <formula>IF(RIGHT(TEXT(AQ110,"0.#"),1)=".",TRUE,FALSE)</formula>
    </cfRule>
  </conditionalFormatting>
  <conditionalFormatting sqref="AQ111">
    <cfRule type="expression" dxfId="2051" priority="2335">
      <formula>IF(RIGHT(TEXT(AQ111,"0.#"),1)=".",FALSE,TRUE)</formula>
    </cfRule>
    <cfRule type="expression" dxfId="2050" priority="2336">
      <formula>IF(RIGHT(TEXT(AQ111,"0.#"),1)=".",TRUE,FALSE)</formula>
    </cfRule>
  </conditionalFormatting>
  <conditionalFormatting sqref="AQ113">
    <cfRule type="expression" dxfId="2049" priority="2333">
      <formula>IF(RIGHT(TEXT(AQ113,"0.#"),1)=".",FALSE,TRUE)</formula>
    </cfRule>
    <cfRule type="expression" dxfId="2048" priority="2334">
      <formula>IF(RIGHT(TEXT(AQ113,"0.#"),1)=".",TRUE,FALSE)</formula>
    </cfRule>
  </conditionalFormatting>
  <conditionalFormatting sqref="AE67">
    <cfRule type="expression" dxfId="2047" priority="2263">
      <formula>IF(RIGHT(TEXT(AE67,"0.#"),1)=".",FALSE,TRUE)</formula>
    </cfRule>
    <cfRule type="expression" dxfId="2046" priority="2264">
      <formula>IF(RIGHT(TEXT(AE67,"0.#"),1)=".",TRUE,FALSE)</formula>
    </cfRule>
  </conditionalFormatting>
  <conditionalFormatting sqref="AE68">
    <cfRule type="expression" dxfId="2045" priority="2261">
      <formula>IF(RIGHT(TEXT(AE68,"0.#"),1)=".",FALSE,TRUE)</formula>
    </cfRule>
    <cfRule type="expression" dxfId="2044" priority="2262">
      <formula>IF(RIGHT(TEXT(AE68,"0.#"),1)=".",TRUE,FALSE)</formula>
    </cfRule>
  </conditionalFormatting>
  <conditionalFormatting sqref="AE69">
    <cfRule type="expression" dxfId="2043" priority="2259">
      <formula>IF(RIGHT(TEXT(AE69,"0.#"),1)=".",FALSE,TRUE)</formula>
    </cfRule>
    <cfRule type="expression" dxfId="2042" priority="2260">
      <formula>IF(RIGHT(TEXT(AE69,"0.#"),1)=".",TRUE,FALSE)</formula>
    </cfRule>
  </conditionalFormatting>
  <conditionalFormatting sqref="AI69">
    <cfRule type="expression" dxfId="2041" priority="2257">
      <formula>IF(RIGHT(TEXT(AI69,"0.#"),1)=".",FALSE,TRUE)</formula>
    </cfRule>
    <cfRule type="expression" dxfId="2040" priority="2258">
      <formula>IF(RIGHT(TEXT(AI69,"0.#"),1)=".",TRUE,FALSE)</formula>
    </cfRule>
  </conditionalFormatting>
  <conditionalFormatting sqref="AI68">
    <cfRule type="expression" dxfId="2039" priority="2255">
      <formula>IF(RIGHT(TEXT(AI68,"0.#"),1)=".",FALSE,TRUE)</formula>
    </cfRule>
    <cfRule type="expression" dxfId="2038" priority="2256">
      <formula>IF(RIGHT(TEXT(AI68,"0.#"),1)=".",TRUE,FALSE)</formula>
    </cfRule>
  </conditionalFormatting>
  <conditionalFormatting sqref="AI67">
    <cfRule type="expression" dxfId="2037" priority="2253">
      <formula>IF(RIGHT(TEXT(AI67,"0.#"),1)=".",FALSE,TRUE)</formula>
    </cfRule>
    <cfRule type="expression" dxfId="2036" priority="2254">
      <formula>IF(RIGHT(TEXT(AI67,"0.#"),1)=".",TRUE,FALSE)</formula>
    </cfRule>
  </conditionalFormatting>
  <conditionalFormatting sqref="AM67">
    <cfRule type="expression" dxfId="2035" priority="2251">
      <formula>IF(RIGHT(TEXT(AM67,"0.#"),1)=".",FALSE,TRUE)</formula>
    </cfRule>
    <cfRule type="expression" dxfId="2034" priority="2252">
      <formula>IF(RIGHT(TEXT(AM67,"0.#"),1)=".",TRUE,FALSE)</formula>
    </cfRule>
  </conditionalFormatting>
  <conditionalFormatting sqref="AM68">
    <cfRule type="expression" dxfId="2033" priority="2249">
      <formula>IF(RIGHT(TEXT(AM68,"0.#"),1)=".",FALSE,TRUE)</formula>
    </cfRule>
    <cfRule type="expression" dxfId="2032" priority="2250">
      <formula>IF(RIGHT(TEXT(AM68,"0.#"),1)=".",TRUE,FALSE)</formula>
    </cfRule>
  </conditionalFormatting>
  <conditionalFormatting sqref="AM69">
    <cfRule type="expression" dxfId="2031" priority="2247">
      <formula>IF(RIGHT(TEXT(AM69,"0.#"),1)=".",FALSE,TRUE)</formula>
    </cfRule>
    <cfRule type="expression" dxfId="2030" priority="2248">
      <formula>IF(RIGHT(TEXT(AM69,"0.#"),1)=".",TRUE,FALSE)</formula>
    </cfRule>
  </conditionalFormatting>
  <conditionalFormatting sqref="AQ67:AQ69">
    <cfRule type="expression" dxfId="2029" priority="2245">
      <formula>IF(RIGHT(TEXT(AQ67,"0.#"),1)=".",FALSE,TRUE)</formula>
    </cfRule>
    <cfRule type="expression" dxfId="2028" priority="2246">
      <formula>IF(RIGHT(TEXT(AQ67,"0.#"),1)=".",TRUE,FALSE)</formula>
    </cfRule>
  </conditionalFormatting>
  <conditionalFormatting sqref="AU67:AU69">
    <cfRule type="expression" dxfId="2027" priority="2243">
      <formula>IF(RIGHT(TEXT(AU67,"0.#"),1)=".",FALSE,TRUE)</formula>
    </cfRule>
    <cfRule type="expression" dxfId="2026" priority="2244">
      <formula>IF(RIGHT(TEXT(AU67,"0.#"),1)=".",TRUE,FALSE)</formula>
    </cfRule>
  </conditionalFormatting>
  <conditionalFormatting sqref="AE70">
    <cfRule type="expression" dxfId="2025" priority="2241">
      <formula>IF(RIGHT(TEXT(AE70,"0.#"),1)=".",FALSE,TRUE)</formula>
    </cfRule>
    <cfRule type="expression" dxfId="2024" priority="2242">
      <formula>IF(RIGHT(TEXT(AE70,"0.#"),1)=".",TRUE,FALSE)</formula>
    </cfRule>
  </conditionalFormatting>
  <conditionalFormatting sqref="AE71">
    <cfRule type="expression" dxfId="2023" priority="2239">
      <formula>IF(RIGHT(TEXT(AE71,"0.#"),1)=".",FALSE,TRUE)</formula>
    </cfRule>
    <cfRule type="expression" dxfId="2022" priority="2240">
      <formula>IF(RIGHT(TEXT(AE71,"0.#"),1)=".",TRUE,FALSE)</formula>
    </cfRule>
  </conditionalFormatting>
  <conditionalFormatting sqref="AE72">
    <cfRule type="expression" dxfId="2021" priority="2237">
      <formula>IF(RIGHT(TEXT(AE72,"0.#"),1)=".",FALSE,TRUE)</formula>
    </cfRule>
    <cfRule type="expression" dxfId="2020" priority="2238">
      <formula>IF(RIGHT(TEXT(AE72,"0.#"),1)=".",TRUE,FALSE)</formula>
    </cfRule>
  </conditionalFormatting>
  <conditionalFormatting sqref="AI72">
    <cfRule type="expression" dxfId="2019" priority="2235">
      <formula>IF(RIGHT(TEXT(AI72,"0.#"),1)=".",FALSE,TRUE)</formula>
    </cfRule>
    <cfRule type="expression" dxfId="2018" priority="2236">
      <formula>IF(RIGHT(TEXT(AI72,"0.#"),1)=".",TRUE,FALSE)</formula>
    </cfRule>
  </conditionalFormatting>
  <conditionalFormatting sqref="AI71">
    <cfRule type="expression" dxfId="2017" priority="2233">
      <formula>IF(RIGHT(TEXT(AI71,"0.#"),1)=".",FALSE,TRUE)</formula>
    </cfRule>
    <cfRule type="expression" dxfId="2016" priority="2234">
      <formula>IF(RIGHT(TEXT(AI71,"0.#"),1)=".",TRUE,FALSE)</formula>
    </cfRule>
  </conditionalFormatting>
  <conditionalFormatting sqref="AI70">
    <cfRule type="expression" dxfId="2015" priority="2231">
      <formula>IF(RIGHT(TEXT(AI70,"0.#"),1)=".",FALSE,TRUE)</formula>
    </cfRule>
    <cfRule type="expression" dxfId="2014" priority="2232">
      <formula>IF(RIGHT(TEXT(AI70,"0.#"),1)=".",TRUE,FALSE)</formula>
    </cfRule>
  </conditionalFormatting>
  <conditionalFormatting sqref="AM70">
    <cfRule type="expression" dxfId="2013" priority="2229">
      <formula>IF(RIGHT(TEXT(AM70,"0.#"),1)=".",FALSE,TRUE)</formula>
    </cfRule>
    <cfRule type="expression" dxfId="2012" priority="2230">
      <formula>IF(RIGHT(TEXT(AM70,"0.#"),1)=".",TRUE,FALSE)</formula>
    </cfRule>
  </conditionalFormatting>
  <conditionalFormatting sqref="AM71">
    <cfRule type="expression" dxfId="2011" priority="2227">
      <formula>IF(RIGHT(TEXT(AM71,"0.#"),1)=".",FALSE,TRUE)</formula>
    </cfRule>
    <cfRule type="expression" dxfId="2010" priority="2228">
      <formula>IF(RIGHT(TEXT(AM71,"0.#"),1)=".",TRUE,FALSE)</formula>
    </cfRule>
  </conditionalFormatting>
  <conditionalFormatting sqref="AM72">
    <cfRule type="expression" dxfId="2009" priority="2225">
      <formula>IF(RIGHT(TEXT(AM72,"0.#"),1)=".",FALSE,TRUE)</formula>
    </cfRule>
    <cfRule type="expression" dxfId="2008" priority="2226">
      <formula>IF(RIGHT(TEXT(AM72,"0.#"),1)=".",TRUE,FALSE)</formula>
    </cfRule>
  </conditionalFormatting>
  <conditionalFormatting sqref="AQ70:AQ72">
    <cfRule type="expression" dxfId="2007" priority="2223">
      <formula>IF(RIGHT(TEXT(AQ70,"0.#"),1)=".",FALSE,TRUE)</formula>
    </cfRule>
    <cfRule type="expression" dxfId="2006" priority="2224">
      <formula>IF(RIGHT(TEXT(AQ70,"0.#"),1)=".",TRUE,FALSE)</formula>
    </cfRule>
  </conditionalFormatting>
  <conditionalFormatting sqref="AU70:AU72">
    <cfRule type="expression" dxfId="2005" priority="2221">
      <formula>IF(RIGHT(TEXT(AU70,"0.#"),1)=".",FALSE,TRUE)</formula>
    </cfRule>
    <cfRule type="expression" dxfId="2004" priority="2222">
      <formula>IF(RIGHT(TEXT(AU70,"0.#"),1)=".",TRUE,FALSE)</formula>
    </cfRule>
  </conditionalFormatting>
  <conditionalFormatting sqref="AU656">
    <cfRule type="expression" dxfId="2003" priority="739">
      <formula>IF(RIGHT(TEXT(AU656,"0.#"),1)=".",FALSE,TRUE)</formula>
    </cfRule>
    <cfRule type="expression" dxfId="2002" priority="740">
      <formula>IF(RIGHT(TEXT(AU656,"0.#"),1)=".",TRUE,FALSE)</formula>
    </cfRule>
  </conditionalFormatting>
  <conditionalFormatting sqref="AQ655">
    <cfRule type="expression" dxfId="2001" priority="731">
      <formula>IF(RIGHT(TEXT(AQ655,"0.#"),1)=".",FALSE,TRUE)</formula>
    </cfRule>
    <cfRule type="expression" dxfId="2000" priority="732">
      <formula>IF(RIGHT(TEXT(AQ655,"0.#"),1)=".",TRUE,FALSE)</formula>
    </cfRule>
  </conditionalFormatting>
  <conditionalFormatting sqref="AI696">
    <cfRule type="expression" dxfId="1999" priority="523">
      <formula>IF(RIGHT(TEXT(AI696,"0.#"),1)=".",FALSE,TRUE)</formula>
    </cfRule>
    <cfRule type="expression" dxfId="1998" priority="524">
      <formula>IF(RIGHT(TEXT(AI696,"0.#"),1)=".",TRUE,FALSE)</formula>
    </cfRule>
  </conditionalFormatting>
  <conditionalFormatting sqref="AQ694">
    <cfRule type="expression" dxfId="1997" priority="517">
      <formula>IF(RIGHT(TEXT(AQ694,"0.#"),1)=".",FALSE,TRUE)</formula>
    </cfRule>
    <cfRule type="expression" dxfId="1996" priority="518">
      <formula>IF(RIGHT(TEXT(AQ694,"0.#"),1)=".",TRUE,FALSE)</formula>
    </cfRule>
  </conditionalFormatting>
  <conditionalFormatting sqref="AL881:AO900">
    <cfRule type="expression" dxfId="1995" priority="2129">
      <formula>IF(AND(AL881&gt;=0, RIGHT(TEXT(AL881,"0.#"),1)&lt;&gt;"."),TRUE,FALSE)</formula>
    </cfRule>
    <cfRule type="expression" dxfId="1994" priority="2130">
      <formula>IF(AND(AL881&gt;=0, RIGHT(TEXT(AL881,"0.#"),1)="."),TRUE,FALSE)</formula>
    </cfRule>
    <cfRule type="expression" dxfId="1993" priority="2131">
      <formula>IF(AND(AL881&lt;0, RIGHT(TEXT(AL881,"0.#"),1)&lt;&gt;"."),TRUE,FALSE)</formula>
    </cfRule>
    <cfRule type="expression" dxfId="1992" priority="2132">
      <formula>IF(AND(AL881&lt;0, RIGHT(TEXT(AL881,"0.#"),1)="."),TRUE,FALSE)</formula>
    </cfRule>
  </conditionalFormatting>
  <conditionalFormatting sqref="AL914:AO933">
    <cfRule type="expression" dxfId="1991" priority="2117">
      <formula>IF(AND(AL914&gt;=0, RIGHT(TEXT(AL914,"0.#"),1)&lt;&gt;"."),TRUE,FALSE)</formula>
    </cfRule>
    <cfRule type="expression" dxfId="1990" priority="2118">
      <formula>IF(AND(AL914&gt;=0, RIGHT(TEXT(AL914,"0.#"),1)="."),TRUE,FALSE)</formula>
    </cfRule>
    <cfRule type="expression" dxfId="1989" priority="2119">
      <formula>IF(AND(AL914&lt;0, RIGHT(TEXT(AL914,"0.#"),1)&lt;&gt;"."),TRUE,FALSE)</formula>
    </cfRule>
    <cfRule type="expression" dxfId="1988" priority="2120">
      <formula>IF(AND(AL914&lt;0, RIGHT(TEXT(AL914,"0.#"),1)="."),TRUE,FALSE)</formula>
    </cfRule>
  </conditionalFormatting>
  <conditionalFormatting sqref="AL939:AO966">
    <cfRule type="expression" dxfId="1987" priority="2105">
      <formula>IF(AND(AL939&gt;=0, RIGHT(TEXT(AL939,"0.#"),1)&lt;&gt;"."),TRUE,FALSE)</formula>
    </cfRule>
    <cfRule type="expression" dxfId="1986" priority="2106">
      <formula>IF(AND(AL939&gt;=0, RIGHT(TEXT(AL939,"0.#"),1)="."),TRUE,FALSE)</formula>
    </cfRule>
    <cfRule type="expression" dxfId="1985" priority="2107">
      <formula>IF(AND(AL939&lt;0, RIGHT(TEXT(AL939,"0.#"),1)&lt;&gt;"."),TRUE,FALSE)</formula>
    </cfRule>
    <cfRule type="expression" dxfId="1984" priority="2108">
      <formula>IF(AND(AL939&lt;0, RIGHT(TEXT(AL939,"0.#"),1)="."),TRUE,FALSE)</formula>
    </cfRule>
  </conditionalFormatting>
  <conditionalFormatting sqref="AL937:AO938">
    <cfRule type="expression" dxfId="1983" priority="2099">
      <formula>IF(AND(AL937&gt;=0, RIGHT(TEXT(AL937,"0.#"),1)&lt;&gt;"."),TRUE,FALSE)</formula>
    </cfRule>
    <cfRule type="expression" dxfId="1982" priority="2100">
      <formula>IF(AND(AL937&gt;=0, RIGHT(TEXT(AL937,"0.#"),1)="."),TRUE,FALSE)</formula>
    </cfRule>
    <cfRule type="expression" dxfId="1981" priority="2101">
      <formula>IF(AND(AL937&lt;0, RIGHT(TEXT(AL937,"0.#"),1)&lt;&gt;"."),TRUE,FALSE)</formula>
    </cfRule>
    <cfRule type="expression" dxfId="1980" priority="2102">
      <formula>IF(AND(AL937&lt;0, RIGHT(TEXT(AL937,"0.#"),1)="."),TRUE,FALSE)</formula>
    </cfRule>
  </conditionalFormatting>
  <conditionalFormatting sqref="AL972:AO999">
    <cfRule type="expression" dxfId="1979" priority="2093">
      <formula>IF(AND(AL972&gt;=0, RIGHT(TEXT(AL972,"0.#"),1)&lt;&gt;"."),TRUE,FALSE)</formula>
    </cfRule>
    <cfRule type="expression" dxfId="1978" priority="2094">
      <formula>IF(AND(AL972&gt;=0, RIGHT(TEXT(AL972,"0.#"),1)="."),TRUE,FALSE)</formula>
    </cfRule>
    <cfRule type="expression" dxfId="1977" priority="2095">
      <formula>IF(AND(AL972&lt;0, RIGHT(TEXT(AL972,"0.#"),1)&lt;&gt;"."),TRUE,FALSE)</formula>
    </cfRule>
    <cfRule type="expression" dxfId="1976" priority="2096">
      <formula>IF(AND(AL972&lt;0, RIGHT(TEXT(AL972,"0.#"),1)="."),TRUE,FALSE)</formula>
    </cfRule>
  </conditionalFormatting>
  <conditionalFormatting sqref="AL970:AO971">
    <cfRule type="expression" dxfId="1975" priority="2087">
      <formula>IF(AND(AL970&gt;=0, RIGHT(TEXT(AL970,"0.#"),1)&lt;&gt;"."),TRUE,FALSE)</formula>
    </cfRule>
    <cfRule type="expression" dxfId="1974" priority="2088">
      <formula>IF(AND(AL970&gt;=0, RIGHT(TEXT(AL970,"0.#"),1)="."),TRUE,FALSE)</formula>
    </cfRule>
    <cfRule type="expression" dxfId="1973" priority="2089">
      <formula>IF(AND(AL970&lt;0, RIGHT(TEXT(AL970,"0.#"),1)&lt;&gt;"."),TRUE,FALSE)</formula>
    </cfRule>
    <cfRule type="expression" dxfId="1972" priority="2090">
      <formula>IF(AND(AL970&lt;0, RIGHT(TEXT(AL970,"0.#"),1)="."),TRUE,FALSE)</formula>
    </cfRule>
  </conditionalFormatting>
  <conditionalFormatting sqref="AL1005:AO1032">
    <cfRule type="expression" dxfId="1971" priority="2081">
      <formula>IF(AND(AL1005&gt;=0, RIGHT(TEXT(AL1005,"0.#"),1)&lt;&gt;"."),TRUE,FALSE)</formula>
    </cfRule>
    <cfRule type="expression" dxfId="1970" priority="2082">
      <formula>IF(AND(AL1005&gt;=0, RIGHT(TEXT(AL1005,"0.#"),1)="."),TRUE,FALSE)</formula>
    </cfRule>
    <cfRule type="expression" dxfId="1969" priority="2083">
      <formula>IF(AND(AL1005&lt;0, RIGHT(TEXT(AL1005,"0.#"),1)&lt;&gt;"."),TRUE,FALSE)</formula>
    </cfRule>
    <cfRule type="expression" dxfId="1968" priority="2084">
      <formula>IF(AND(AL1005&lt;0, RIGHT(TEXT(AL1005,"0.#"),1)="."),TRUE,FALSE)</formula>
    </cfRule>
  </conditionalFormatting>
  <conditionalFormatting sqref="AL1003:AO1004">
    <cfRule type="expression" dxfId="1967" priority="2075">
      <formula>IF(AND(AL1003&gt;=0, RIGHT(TEXT(AL1003,"0.#"),1)&lt;&gt;"."),TRUE,FALSE)</formula>
    </cfRule>
    <cfRule type="expression" dxfId="1966" priority="2076">
      <formula>IF(AND(AL1003&gt;=0, RIGHT(TEXT(AL1003,"0.#"),1)="."),TRUE,FALSE)</formula>
    </cfRule>
    <cfRule type="expression" dxfId="1965" priority="2077">
      <formula>IF(AND(AL1003&lt;0, RIGHT(TEXT(AL1003,"0.#"),1)&lt;&gt;"."),TRUE,FALSE)</formula>
    </cfRule>
    <cfRule type="expression" dxfId="1964" priority="2078">
      <formula>IF(AND(AL1003&lt;0, RIGHT(TEXT(AL1003,"0.#"),1)="."),TRUE,FALSE)</formula>
    </cfRule>
  </conditionalFormatting>
  <conditionalFormatting sqref="Y1003:Y1004">
    <cfRule type="expression" dxfId="1963" priority="2073">
      <formula>IF(RIGHT(TEXT(Y1003,"0.#"),1)=".",FALSE,TRUE)</formula>
    </cfRule>
    <cfRule type="expression" dxfId="1962" priority="2074">
      <formula>IF(RIGHT(TEXT(Y1003,"0.#"),1)=".",TRUE,FALSE)</formula>
    </cfRule>
  </conditionalFormatting>
  <conditionalFormatting sqref="AL1038:AO1065">
    <cfRule type="expression" dxfId="1961" priority="2069">
      <formula>IF(AND(AL1038&gt;=0, RIGHT(TEXT(AL1038,"0.#"),1)&lt;&gt;"."),TRUE,FALSE)</formula>
    </cfRule>
    <cfRule type="expression" dxfId="1960" priority="2070">
      <formula>IF(AND(AL1038&gt;=0, RIGHT(TEXT(AL1038,"0.#"),1)="."),TRUE,FALSE)</formula>
    </cfRule>
    <cfRule type="expression" dxfId="1959" priority="2071">
      <formula>IF(AND(AL1038&lt;0, RIGHT(TEXT(AL1038,"0.#"),1)&lt;&gt;"."),TRUE,FALSE)</formula>
    </cfRule>
    <cfRule type="expression" dxfId="1958" priority="2072">
      <formula>IF(AND(AL1038&lt;0, RIGHT(TEXT(AL1038,"0.#"),1)="."),TRUE,FALSE)</formula>
    </cfRule>
  </conditionalFormatting>
  <conditionalFormatting sqref="Y1038:Y1065">
    <cfRule type="expression" dxfId="1957" priority="2067">
      <formula>IF(RIGHT(TEXT(Y1038,"0.#"),1)=".",FALSE,TRUE)</formula>
    </cfRule>
    <cfRule type="expression" dxfId="1956" priority="2068">
      <formula>IF(RIGHT(TEXT(Y1038,"0.#"),1)=".",TRUE,FALSE)</formula>
    </cfRule>
  </conditionalFormatting>
  <conditionalFormatting sqref="AL1036:AO1037">
    <cfRule type="expression" dxfId="1955" priority="2063">
      <formula>IF(AND(AL1036&gt;=0, RIGHT(TEXT(AL1036,"0.#"),1)&lt;&gt;"."),TRUE,FALSE)</formula>
    </cfRule>
    <cfRule type="expression" dxfId="1954" priority="2064">
      <formula>IF(AND(AL1036&gt;=0, RIGHT(TEXT(AL1036,"0.#"),1)="."),TRUE,FALSE)</formula>
    </cfRule>
    <cfRule type="expression" dxfId="1953" priority="2065">
      <formula>IF(AND(AL1036&lt;0, RIGHT(TEXT(AL1036,"0.#"),1)&lt;&gt;"."),TRUE,FALSE)</formula>
    </cfRule>
    <cfRule type="expression" dxfId="1952" priority="2066">
      <formula>IF(AND(AL1036&lt;0, RIGHT(TEXT(AL1036,"0.#"),1)="."),TRUE,FALSE)</formula>
    </cfRule>
  </conditionalFormatting>
  <conditionalFormatting sqref="Y1036:Y1037">
    <cfRule type="expression" dxfId="1951" priority="2061">
      <formula>IF(RIGHT(TEXT(Y1036,"0.#"),1)=".",FALSE,TRUE)</formula>
    </cfRule>
    <cfRule type="expression" dxfId="1950" priority="2062">
      <formula>IF(RIGHT(TEXT(Y1036,"0.#"),1)=".",TRUE,FALSE)</formula>
    </cfRule>
  </conditionalFormatting>
  <conditionalFormatting sqref="AL1071:AO1098">
    <cfRule type="expression" dxfId="1949" priority="2057">
      <formula>IF(AND(AL1071&gt;=0, RIGHT(TEXT(AL1071,"0.#"),1)&lt;&gt;"."),TRUE,FALSE)</formula>
    </cfRule>
    <cfRule type="expression" dxfId="1948" priority="2058">
      <formula>IF(AND(AL1071&gt;=0, RIGHT(TEXT(AL1071,"0.#"),1)="."),TRUE,FALSE)</formula>
    </cfRule>
    <cfRule type="expression" dxfId="1947" priority="2059">
      <formula>IF(AND(AL1071&lt;0, RIGHT(TEXT(AL1071,"0.#"),1)&lt;&gt;"."),TRUE,FALSE)</formula>
    </cfRule>
    <cfRule type="expression" dxfId="1946" priority="2060">
      <formula>IF(AND(AL1071&lt;0, RIGHT(TEXT(AL1071,"0.#"),1)="."),TRUE,FALSE)</formula>
    </cfRule>
  </conditionalFormatting>
  <conditionalFormatting sqref="Y1071:Y1098">
    <cfRule type="expression" dxfId="1945" priority="2055">
      <formula>IF(RIGHT(TEXT(Y1071,"0.#"),1)=".",FALSE,TRUE)</formula>
    </cfRule>
    <cfRule type="expression" dxfId="1944" priority="2056">
      <formula>IF(RIGHT(TEXT(Y1071,"0.#"),1)=".",TRUE,FALSE)</formula>
    </cfRule>
  </conditionalFormatting>
  <conditionalFormatting sqref="AL1069:AO1070">
    <cfRule type="expression" dxfId="1943" priority="2051">
      <formula>IF(AND(AL1069&gt;=0, RIGHT(TEXT(AL1069,"0.#"),1)&lt;&gt;"."),TRUE,FALSE)</formula>
    </cfRule>
    <cfRule type="expression" dxfId="1942" priority="2052">
      <formula>IF(AND(AL1069&gt;=0, RIGHT(TEXT(AL1069,"0.#"),1)="."),TRUE,FALSE)</formula>
    </cfRule>
    <cfRule type="expression" dxfId="1941" priority="2053">
      <formula>IF(AND(AL1069&lt;0, RIGHT(TEXT(AL1069,"0.#"),1)&lt;&gt;"."),TRUE,FALSE)</formula>
    </cfRule>
    <cfRule type="expression" dxfId="1940" priority="2054">
      <formula>IF(AND(AL1069&lt;0, RIGHT(TEXT(AL1069,"0.#"),1)="."),TRUE,FALSE)</formula>
    </cfRule>
  </conditionalFormatting>
  <conditionalFormatting sqref="Y1069:Y1070">
    <cfRule type="expression" dxfId="1939" priority="2049">
      <formula>IF(RIGHT(TEXT(Y1069,"0.#"),1)=".",FALSE,TRUE)</formula>
    </cfRule>
    <cfRule type="expression" dxfId="1938" priority="2050">
      <formula>IF(RIGHT(TEXT(Y1069,"0.#"),1)=".",TRUE,FALSE)</formula>
    </cfRule>
  </conditionalFormatting>
  <conditionalFormatting sqref="AE39">
    <cfRule type="expression" dxfId="1937" priority="2047">
      <formula>IF(RIGHT(TEXT(AE39,"0.#"),1)=".",FALSE,TRUE)</formula>
    </cfRule>
    <cfRule type="expression" dxfId="1936" priority="2048">
      <formula>IF(RIGHT(TEXT(AE39,"0.#"),1)=".",TRUE,FALSE)</formula>
    </cfRule>
  </conditionalFormatting>
  <conditionalFormatting sqref="AE40">
    <cfRule type="expression" dxfId="1935" priority="2045">
      <formula>IF(RIGHT(TEXT(AE40,"0.#"),1)=".",FALSE,TRUE)</formula>
    </cfRule>
    <cfRule type="expression" dxfId="1934" priority="2046">
      <formula>IF(RIGHT(TEXT(AE40,"0.#"),1)=".",TRUE,FALSE)</formula>
    </cfRule>
  </conditionalFormatting>
  <conditionalFormatting sqref="AE41">
    <cfRule type="expression" dxfId="1933" priority="2043">
      <formula>IF(RIGHT(TEXT(AE41,"0.#"),1)=".",FALSE,TRUE)</formula>
    </cfRule>
    <cfRule type="expression" dxfId="1932" priority="2044">
      <formula>IF(RIGHT(TEXT(AE41,"0.#"),1)=".",TRUE,FALSE)</formula>
    </cfRule>
  </conditionalFormatting>
  <conditionalFormatting sqref="AI40">
    <cfRule type="expression" dxfId="1931" priority="2039">
      <formula>IF(RIGHT(TEXT(AI40,"0.#"),1)=".",FALSE,TRUE)</formula>
    </cfRule>
    <cfRule type="expression" dxfId="1930" priority="2040">
      <formula>IF(RIGHT(TEXT(AI40,"0.#"),1)=".",TRUE,FALSE)</formula>
    </cfRule>
  </conditionalFormatting>
  <conditionalFormatting sqref="AI39">
    <cfRule type="expression" dxfId="1929" priority="2037">
      <formula>IF(RIGHT(TEXT(AI39,"0.#"),1)=".",FALSE,TRUE)</formula>
    </cfRule>
    <cfRule type="expression" dxfId="1928" priority="2038">
      <formula>IF(RIGHT(TEXT(AI39,"0.#"),1)=".",TRUE,FALSE)</formula>
    </cfRule>
  </conditionalFormatting>
  <conditionalFormatting sqref="AM39">
    <cfRule type="expression" dxfId="1927" priority="2035">
      <formula>IF(RIGHT(TEXT(AM39,"0.#"),1)=".",FALSE,TRUE)</formula>
    </cfRule>
    <cfRule type="expression" dxfId="1926" priority="2036">
      <formula>IF(RIGHT(TEXT(AM39,"0.#"),1)=".",TRUE,FALSE)</formula>
    </cfRule>
  </conditionalFormatting>
  <conditionalFormatting sqref="AM40">
    <cfRule type="expression" dxfId="1925" priority="2033">
      <formula>IF(RIGHT(TEXT(AM40,"0.#"),1)=".",FALSE,TRUE)</formula>
    </cfRule>
    <cfRule type="expression" dxfId="1924" priority="2034">
      <formula>IF(RIGHT(TEXT(AM40,"0.#"),1)=".",TRUE,FALSE)</formula>
    </cfRule>
  </conditionalFormatting>
  <conditionalFormatting sqref="AQ39:AQ41">
    <cfRule type="expression" dxfId="1923" priority="2029">
      <formula>IF(RIGHT(TEXT(AQ39,"0.#"),1)=".",FALSE,TRUE)</formula>
    </cfRule>
    <cfRule type="expression" dxfId="1922" priority="2030">
      <formula>IF(RIGHT(TEXT(AQ39,"0.#"),1)=".",TRUE,FALSE)</formula>
    </cfRule>
  </conditionalFormatting>
  <conditionalFormatting sqref="AU39:AU41">
    <cfRule type="expression" dxfId="1921" priority="2027">
      <formula>IF(RIGHT(TEXT(AU39,"0.#"),1)=".",FALSE,TRUE)</formula>
    </cfRule>
    <cfRule type="expression" dxfId="1920" priority="2028">
      <formula>IF(RIGHT(TEXT(AU39,"0.#"),1)=".",TRUE,FALSE)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I34 AM34">
    <cfRule type="expression" dxfId="755" priority="55">
      <formula>IF(RIGHT(TEXT(AI34,"0.#"),1)=".",FALSE,TRUE)</formula>
    </cfRule>
    <cfRule type="expression" dxfId="754" priority="56">
      <formula>IF(RIGHT(TEXT(AI34,"0.#"),1)=".",TRUE,FALSE)</formula>
    </cfRule>
  </conditionalFormatting>
  <conditionalFormatting sqref="AI41">
    <cfRule type="expression" dxfId="753" priority="53">
      <formula>IF(RIGHT(TEXT(AI41,"0.#"),1)=".",FALSE,TRUE)</formula>
    </cfRule>
    <cfRule type="expression" dxfId="752" priority="54">
      <formula>IF(RIGHT(TEXT(AI41,"0.#"),1)=".",TRUE,FALSE)</formula>
    </cfRule>
  </conditionalFormatting>
  <conditionalFormatting sqref="AM41">
    <cfRule type="expression" dxfId="751" priority="51">
      <formula>IF(RIGHT(TEXT(AM41,"0.#"),1)=".",FALSE,TRUE)</formula>
    </cfRule>
    <cfRule type="expression" dxfId="750" priority="52">
      <formula>IF(RIGHT(TEXT(AM41,"0.#"),1)=".",TRUE,FALSE)</formula>
    </cfRule>
  </conditionalFormatting>
  <conditionalFormatting sqref="AE46">
    <cfRule type="expression" dxfId="749" priority="45">
      <formula>IF(RIGHT(TEXT(AE46,"0.#"),1)=".",FALSE,TRUE)</formula>
    </cfRule>
    <cfRule type="expression" dxfId="748" priority="46">
      <formula>IF(RIGHT(TEXT(AE46,"0.#"),1)=".",TRUE,FALSE)</formula>
    </cfRule>
  </conditionalFormatting>
  <conditionalFormatting sqref="AE48">
    <cfRule type="expression" dxfId="747" priority="49">
      <formula>IF(RIGHT(TEXT(AE48,"0.#"),1)=".",FALSE,TRUE)</formula>
    </cfRule>
    <cfRule type="expression" dxfId="746" priority="50">
      <formula>IF(RIGHT(TEXT(AE48,"0.#"),1)=".",TRUE,FALSE)</formula>
    </cfRule>
  </conditionalFormatting>
  <conditionalFormatting sqref="AE47">
    <cfRule type="expression" dxfId="745" priority="47">
      <formula>IF(RIGHT(TEXT(AE47,"0.#"),1)=".",FALSE,TRUE)</formula>
    </cfRule>
    <cfRule type="expression" dxfId="744" priority="48">
      <formula>IF(RIGHT(TEXT(AE47,"0.#"),1)=".",TRUE,FALSE)</formula>
    </cfRule>
  </conditionalFormatting>
  <conditionalFormatting sqref="AI47">
    <cfRule type="expression" dxfId="743" priority="41">
      <formula>IF(RIGHT(TEXT(AI47,"0.#"),1)=".",FALSE,TRUE)</formula>
    </cfRule>
    <cfRule type="expression" dxfId="742" priority="42">
      <formula>IF(RIGHT(TEXT(AI47,"0.#"),1)=".",TRUE,FALSE)</formula>
    </cfRule>
  </conditionalFormatting>
  <conditionalFormatting sqref="AI46">
    <cfRule type="expression" dxfId="741" priority="43">
      <formula>IF(RIGHT(TEXT(AI46,"0.#"),1)=".",FALSE,TRUE)</formula>
    </cfRule>
    <cfRule type="expression" dxfId="740" priority="44">
      <formula>IF(RIGHT(TEXT(AI46,"0.#"),1)=".",TRUE,FALSE)</formula>
    </cfRule>
  </conditionalFormatting>
  <conditionalFormatting sqref="AI48">
    <cfRule type="expression" dxfId="739" priority="39">
      <formula>IF(RIGHT(TEXT(AI48,"0.#"),1)=".",FALSE,TRUE)</formula>
    </cfRule>
    <cfRule type="expression" dxfId="738" priority="40">
      <formula>IF(RIGHT(TEXT(AI48,"0.#"),1)=".",TRUE,FALSE)</formula>
    </cfRule>
  </conditionalFormatting>
  <conditionalFormatting sqref="AM47">
    <cfRule type="expression" dxfId="737" priority="37">
      <formula>IF(RIGHT(TEXT(AM47,"0.#"),1)=".",FALSE,TRUE)</formula>
    </cfRule>
    <cfRule type="expression" dxfId="736" priority="38">
      <formula>IF(RIGHT(TEXT(AM47,"0.#"),1)=".",TRUE,FALSE)</formula>
    </cfRule>
  </conditionalFormatting>
  <conditionalFormatting sqref="AM48">
    <cfRule type="expression" dxfId="735" priority="35">
      <formula>IF(RIGHT(TEXT(AM48,"0.#"),1)=".",FALSE,TRUE)</formula>
    </cfRule>
    <cfRule type="expression" dxfId="734" priority="36">
      <formula>IF(RIGHT(TEXT(AM48,"0.#"),1)=".",TRUE,FALSE)</formula>
    </cfRule>
  </conditionalFormatting>
  <conditionalFormatting sqref="AB117">
    <cfRule type="expression" dxfId="733" priority="33">
      <formula>IF(RIGHT(TEXT(AB117,"0.#"),1)=".",FALSE,TRUE)</formula>
    </cfRule>
    <cfRule type="expression" dxfId="732" priority="34">
      <formula>IF(RIGHT(TEXT(AB117,"0.#"),1)=".",TRUE,FALSE)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Y873:Y880">
    <cfRule type="expression" dxfId="723" priority="23">
      <formula>IF(RIGHT(TEXT(Y873,"0.#"),1)=".",FALSE,TRUE)</formula>
    </cfRule>
    <cfRule type="expression" dxfId="722" priority="24">
      <formula>IF(RIGHT(TEXT(Y873,"0.#"),1)=".",TRUE,FALSE)</formula>
    </cfRule>
  </conditionalFormatting>
  <conditionalFormatting sqref="Y871:Y872">
    <cfRule type="expression" dxfId="721" priority="21">
      <formula>IF(RIGHT(TEXT(Y871,"0.#"),1)=".",FALSE,TRUE)</formula>
    </cfRule>
    <cfRule type="expression" dxfId="720" priority="22">
      <formula>IF(RIGHT(TEXT(Y871,"0.#"),1)=".",TRUE,FALSE)</formula>
    </cfRule>
  </conditionalFormatting>
  <conditionalFormatting sqref="AL873:AO880">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71:AO872">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906:Y913">
    <cfRule type="expression" dxfId="711" priority="11">
      <formula>IF(RIGHT(TEXT(Y906,"0.#"),1)=".",FALSE,TRUE)</formula>
    </cfRule>
    <cfRule type="expression" dxfId="710" priority="12">
      <formula>IF(RIGHT(TEXT(Y906,"0.#"),1)=".",TRUE,FALSE)</formula>
    </cfRule>
  </conditionalFormatting>
  <conditionalFormatting sqref="Y904:Y905">
    <cfRule type="expression" dxfId="709" priority="9">
      <formula>IF(RIGHT(TEXT(Y904,"0.#"),1)=".",FALSE,TRUE)</formula>
    </cfRule>
    <cfRule type="expression" dxfId="708" priority="10">
      <formula>IF(RIGHT(TEXT(Y904,"0.#"),1)=".",TRUE,FALSE)</formula>
    </cfRule>
  </conditionalFormatting>
  <conditionalFormatting sqref="AL906:AO913">
    <cfRule type="expression" dxfId="707" priority="5">
      <formula>IF(AND(AL906&gt;=0, RIGHT(TEXT(AL906,"0.#"),1)&lt;&gt;"."),TRUE,FALSE)</formula>
    </cfRule>
    <cfRule type="expression" dxfId="706" priority="6">
      <formula>IF(AND(AL906&gt;=0, RIGHT(TEXT(AL906,"0.#"),1)="."),TRUE,FALSE)</formula>
    </cfRule>
    <cfRule type="expression" dxfId="705" priority="7">
      <formula>IF(AND(AL906&lt;0, RIGHT(TEXT(AL906,"0.#"),1)&lt;&gt;"."),TRUE,FALSE)</formula>
    </cfRule>
    <cfRule type="expression" dxfId="704" priority="8">
      <formula>IF(AND(AL906&lt;0, RIGHT(TEXT(AL906,"0.#"),1)="."),TRUE,FALSE)</formula>
    </cfRule>
  </conditionalFormatting>
  <conditionalFormatting sqref="AL904:AO905">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9" max="49" man="1"/>
    <brk id="189" max="49" man="1"/>
    <brk id="735" max="49" man="1"/>
    <brk id="779" max="49" man="1"/>
    <brk id="832" max="49" man="1"/>
    <brk id="901" max="49" man="1"/>
    <brk id="913" max="49" man="1"/>
    <brk id="967" max="49" man="1"/>
    <brk id="1000" max="49" man="1"/>
    <brk id="1033" max="49" man="1"/>
    <brk id="1066" max="49" man="1"/>
    <brk id="1100" max="49" man="1"/>
  </rowBreaks>
  <colBreaks count="1" manualBreakCount="1">
    <brk id="6" max="91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562</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562</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352</v>
      </c>
      <c r="B2" s="407"/>
      <c r="C2" s="407"/>
      <c r="D2" s="407"/>
      <c r="E2" s="407"/>
      <c r="F2" s="408"/>
      <c r="G2" s="519" t="s">
        <v>146</v>
      </c>
      <c r="H2" s="442"/>
      <c r="I2" s="442"/>
      <c r="J2" s="442"/>
      <c r="K2" s="442"/>
      <c r="L2" s="442"/>
      <c r="M2" s="442"/>
      <c r="N2" s="442"/>
      <c r="O2" s="520"/>
      <c r="P2" s="441" t="s">
        <v>59</v>
      </c>
      <c r="Q2" s="442"/>
      <c r="R2" s="442"/>
      <c r="S2" s="442"/>
      <c r="T2" s="442"/>
      <c r="U2" s="442"/>
      <c r="V2" s="442"/>
      <c r="W2" s="442"/>
      <c r="X2" s="520"/>
      <c r="Y2" s="1037"/>
      <c r="Z2" s="840"/>
      <c r="AA2" s="841"/>
      <c r="AB2" s="1041" t="s">
        <v>11</v>
      </c>
      <c r="AC2" s="1042"/>
      <c r="AD2" s="1043"/>
      <c r="AE2" s="248" t="s">
        <v>396</v>
      </c>
      <c r="AF2" s="248"/>
      <c r="AG2" s="248"/>
      <c r="AH2" s="248"/>
      <c r="AI2" s="248" t="s">
        <v>394</v>
      </c>
      <c r="AJ2" s="248"/>
      <c r="AK2" s="248"/>
      <c r="AL2" s="248"/>
      <c r="AM2" s="248" t="s">
        <v>423</v>
      </c>
      <c r="AN2" s="248"/>
      <c r="AO2" s="248"/>
      <c r="AP2" s="242"/>
      <c r="AQ2" s="158" t="s">
        <v>235</v>
      </c>
      <c r="AR2" s="129"/>
      <c r="AS2" s="129"/>
      <c r="AT2" s="130"/>
      <c r="AU2" s="540" t="s">
        <v>134</v>
      </c>
      <c r="AV2" s="540"/>
      <c r="AW2" s="540"/>
      <c r="AX2" s="541"/>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2">
      <c r="A4" s="409"/>
      <c r="B4" s="407"/>
      <c r="C4" s="407"/>
      <c r="D4" s="407"/>
      <c r="E4" s="407"/>
      <c r="F4" s="408"/>
      <c r="G4" s="570"/>
      <c r="H4" s="1014"/>
      <c r="I4" s="1014"/>
      <c r="J4" s="1014"/>
      <c r="K4" s="1014"/>
      <c r="L4" s="1014"/>
      <c r="M4" s="1014"/>
      <c r="N4" s="1014"/>
      <c r="O4" s="1015"/>
      <c r="P4" s="104"/>
      <c r="Q4" s="1022"/>
      <c r="R4" s="1022"/>
      <c r="S4" s="1022"/>
      <c r="T4" s="1022"/>
      <c r="U4" s="1022"/>
      <c r="V4" s="1022"/>
      <c r="W4" s="1022"/>
      <c r="X4" s="1023"/>
      <c r="Y4" s="1032" t="s">
        <v>12</v>
      </c>
      <c r="Z4" s="1033"/>
      <c r="AA4" s="1034"/>
      <c r="AB4" s="470"/>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0"/>
      <c r="B5" s="411"/>
      <c r="C5" s="411"/>
      <c r="D5" s="411"/>
      <c r="E5" s="411"/>
      <c r="F5" s="412"/>
      <c r="G5" s="1016"/>
      <c r="H5" s="1017"/>
      <c r="I5" s="1017"/>
      <c r="J5" s="1017"/>
      <c r="K5" s="1017"/>
      <c r="L5" s="1017"/>
      <c r="M5" s="1017"/>
      <c r="N5" s="1017"/>
      <c r="O5" s="1018"/>
      <c r="P5" s="1024"/>
      <c r="Q5" s="1024"/>
      <c r="R5" s="1024"/>
      <c r="S5" s="1024"/>
      <c r="T5" s="1024"/>
      <c r="U5" s="1024"/>
      <c r="V5" s="1024"/>
      <c r="W5" s="1024"/>
      <c r="X5" s="1025"/>
      <c r="Y5" s="424" t="s">
        <v>54</v>
      </c>
      <c r="Z5" s="1029"/>
      <c r="AA5" s="1030"/>
      <c r="AB5" s="530"/>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0"/>
      <c r="B6" s="411"/>
      <c r="C6" s="411"/>
      <c r="D6" s="411"/>
      <c r="E6" s="411"/>
      <c r="F6" s="412"/>
      <c r="G6" s="1019"/>
      <c r="H6" s="1020"/>
      <c r="I6" s="1020"/>
      <c r="J6" s="1020"/>
      <c r="K6" s="1020"/>
      <c r="L6" s="1020"/>
      <c r="M6" s="1020"/>
      <c r="N6" s="1020"/>
      <c r="O6" s="1021"/>
      <c r="P6" s="1026"/>
      <c r="Q6" s="1026"/>
      <c r="R6" s="1026"/>
      <c r="S6" s="1026"/>
      <c r="T6" s="1026"/>
      <c r="U6" s="1026"/>
      <c r="V6" s="1026"/>
      <c r="W6" s="1026"/>
      <c r="X6" s="1027"/>
      <c r="Y6" s="1028" t="s">
        <v>13</v>
      </c>
      <c r="Z6" s="1029"/>
      <c r="AA6" s="1030"/>
      <c r="AB6" s="600"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6" t="s">
        <v>352</v>
      </c>
      <c r="B9" s="407"/>
      <c r="C9" s="407"/>
      <c r="D9" s="407"/>
      <c r="E9" s="407"/>
      <c r="F9" s="408"/>
      <c r="G9" s="519" t="s">
        <v>146</v>
      </c>
      <c r="H9" s="442"/>
      <c r="I9" s="442"/>
      <c r="J9" s="442"/>
      <c r="K9" s="442"/>
      <c r="L9" s="442"/>
      <c r="M9" s="442"/>
      <c r="N9" s="442"/>
      <c r="O9" s="520"/>
      <c r="P9" s="441" t="s">
        <v>59</v>
      </c>
      <c r="Q9" s="442"/>
      <c r="R9" s="442"/>
      <c r="S9" s="442"/>
      <c r="T9" s="442"/>
      <c r="U9" s="442"/>
      <c r="V9" s="442"/>
      <c r="W9" s="442"/>
      <c r="X9" s="520"/>
      <c r="Y9" s="1037"/>
      <c r="Z9" s="840"/>
      <c r="AA9" s="841"/>
      <c r="AB9" s="1041" t="s">
        <v>11</v>
      </c>
      <c r="AC9" s="1042"/>
      <c r="AD9" s="1043"/>
      <c r="AE9" s="248" t="s">
        <v>396</v>
      </c>
      <c r="AF9" s="248"/>
      <c r="AG9" s="248"/>
      <c r="AH9" s="248"/>
      <c r="AI9" s="248" t="s">
        <v>394</v>
      </c>
      <c r="AJ9" s="248"/>
      <c r="AK9" s="248"/>
      <c r="AL9" s="248"/>
      <c r="AM9" s="248" t="s">
        <v>423</v>
      </c>
      <c r="AN9" s="248"/>
      <c r="AO9" s="248"/>
      <c r="AP9" s="242"/>
      <c r="AQ9" s="158" t="s">
        <v>235</v>
      </c>
      <c r="AR9" s="129"/>
      <c r="AS9" s="129"/>
      <c r="AT9" s="130"/>
      <c r="AU9" s="540" t="s">
        <v>134</v>
      </c>
      <c r="AV9" s="540"/>
      <c r="AW9" s="540"/>
      <c r="AX9" s="541"/>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2">
      <c r="A11" s="409"/>
      <c r="B11" s="407"/>
      <c r="C11" s="407"/>
      <c r="D11" s="407"/>
      <c r="E11" s="407"/>
      <c r="F11" s="408"/>
      <c r="G11" s="570"/>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70"/>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0"/>
      <c r="B12" s="411"/>
      <c r="C12" s="411"/>
      <c r="D12" s="411"/>
      <c r="E12" s="411"/>
      <c r="F12" s="412"/>
      <c r="G12" s="1016"/>
      <c r="H12" s="1017"/>
      <c r="I12" s="1017"/>
      <c r="J12" s="1017"/>
      <c r="K12" s="1017"/>
      <c r="L12" s="1017"/>
      <c r="M12" s="1017"/>
      <c r="N12" s="1017"/>
      <c r="O12" s="1018"/>
      <c r="P12" s="1024"/>
      <c r="Q12" s="1024"/>
      <c r="R12" s="1024"/>
      <c r="S12" s="1024"/>
      <c r="T12" s="1024"/>
      <c r="U12" s="1024"/>
      <c r="V12" s="1024"/>
      <c r="W12" s="1024"/>
      <c r="X12" s="1025"/>
      <c r="Y12" s="424" t="s">
        <v>54</v>
      </c>
      <c r="Z12" s="1029"/>
      <c r="AA12" s="1030"/>
      <c r="AB12" s="530"/>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3"/>
      <c r="B13" s="414"/>
      <c r="C13" s="414"/>
      <c r="D13" s="414"/>
      <c r="E13" s="414"/>
      <c r="F13" s="41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0"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6" t="s">
        <v>352</v>
      </c>
      <c r="B16" s="407"/>
      <c r="C16" s="407"/>
      <c r="D16" s="407"/>
      <c r="E16" s="407"/>
      <c r="F16" s="408"/>
      <c r="G16" s="519" t="s">
        <v>146</v>
      </c>
      <c r="H16" s="442"/>
      <c r="I16" s="442"/>
      <c r="J16" s="442"/>
      <c r="K16" s="442"/>
      <c r="L16" s="442"/>
      <c r="M16" s="442"/>
      <c r="N16" s="442"/>
      <c r="O16" s="520"/>
      <c r="P16" s="441" t="s">
        <v>59</v>
      </c>
      <c r="Q16" s="442"/>
      <c r="R16" s="442"/>
      <c r="S16" s="442"/>
      <c r="T16" s="442"/>
      <c r="U16" s="442"/>
      <c r="V16" s="442"/>
      <c r="W16" s="442"/>
      <c r="X16" s="520"/>
      <c r="Y16" s="1037"/>
      <c r="Z16" s="840"/>
      <c r="AA16" s="841"/>
      <c r="AB16" s="1041" t="s">
        <v>11</v>
      </c>
      <c r="AC16" s="1042"/>
      <c r="AD16" s="1043"/>
      <c r="AE16" s="248" t="s">
        <v>396</v>
      </c>
      <c r="AF16" s="248"/>
      <c r="AG16" s="248"/>
      <c r="AH16" s="248"/>
      <c r="AI16" s="248" t="s">
        <v>394</v>
      </c>
      <c r="AJ16" s="248"/>
      <c r="AK16" s="248"/>
      <c r="AL16" s="248"/>
      <c r="AM16" s="248" t="s">
        <v>423</v>
      </c>
      <c r="AN16" s="248"/>
      <c r="AO16" s="248"/>
      <c r="AP16" s="242"/>
      <c r="AQ16" s="158" t="s">
        <v>235</v>
      </c>
      <c r="AR16" s="129"/>
      <c r="AS16" s="129"/>
      <c r="AT16" s="130"/>
      <c r="AU16" s="540" t="s">
        <v>134</v>
      </c>
      <c r="AV16" s="540"/>
      <c r="AW16" s="540"/>
      <c r="AX16" s="541"/>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2">
      <c r="A18" s="409"/>
      <c r="B18" s="407"/>
      <c r="C18" s="407"/>
      <c r="D18" s="407"/>
      <c r="E18" s="407"/>
      <c r="F18" s="408"/>
      <c r="G18" s="570"/>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70"/>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0"/>
      <c r="B19" s="411"/>
      <c r="C19" s="411"/>
      <c r="D19" s="411"/>
      <c r="E19" s="411"/>
      <c r="F19" s="412"/>
      <c r="G19" s="1016"/>
      <c r="H19" s="1017"/>
      <c r="I19" s="1017"/>
      <c r="J19" s="1017"/>
      <c r="K19" s="1017"/>
      <c r="L19" s="1017"/>
      <c r="M19" s="1017"/>
      <c r="N19" s="1017"/>
      <c r="O19" s="1018"/>
      <c r="P19" s="1024"/>
      <c r="Q19" s="1024"/>
      <c r="R19" s="1024"/>
      <c r="S19" s="1024"/>
      <c r="T19" s="1024"/>
      <c r="U19" s="1024"/>
      <c r="V19" s="1024"/>
      <c r="W19" s="1024"/>
      <c r="X19" s="1025"/>
      <c r="Y19" s="424" t="s">
        <v>54</v>
      </c>
      <c r="Z19" s="1029"/>
      <c r="AA19" s="1030"/>
      <c r="AB19" s="530"/>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3"/>
      <c r="B20" s="414"/>
      <c r="C20" s="414"/>
      <c r="D20" s="414"/>
      <c r="E20" s="414"/>
      <c r="F20" s="41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0"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6" t="s">
        <v>352</v>
      </c>
      <c r="B23" s="407"/>
      <c r="C23" s="407"/>
      <c r="D23" s="407"/>
      <c r="E23" s="407"/>
      <c r="F23" s="408"/>
      <c r="G23" s="519" t="s">
        <v>146</v>
      </c>
      <c r="H23" s="442"/>
      <c r="I23" s="442"/>
      <c r="J23" s="442"/>
      <c r="K23" s="442"/>
      <c r="L23" s="442"/>
      <c r="M23" s="442"/>
      <c r="N23" s="442"/>
      <c r="O23" s="520"/>
      <c r="P23" s="441" t="s">
        <v>59</v>
      </c>
      <c r="Q23" s="442"/>
      <c r="R23" s="442"/>
      <c r="S23" s="442"/>
      <c r="T23" s="442"/>
      <c r="U23" s="442"/>
      <c r="V23" s="442"/>
      <c r="W23" s="442"/>
      <c r="X23" s="520"/>
      <c r="Y23" s="1037"/>
      <c r="Z23" s="840"/>
      <c r="AA23" s="841"/>
      <c r="AB23" s="1041" t="s">
        <v>11</v>
      </c>
      <c r="AC23" s="1042"/>
      <c r="AD23" s="1043"/>
      <c r="AE23" s="248" t="s">
        <v>396</v>
      </c>
      <c r="AF23" s="248"/>
      <c r="AG23" s="248"/>
      <c r="AH23" s="248"/>
      <c r="AI23" s="248" t="s">
        <v>394</v>
      </c>
      <c r="AJ23" s="248"/>
      <c r="AK23" s="248"/>
      <c r="AL23" s="248"/>
      <c r="AM23" s="248" t="s">
        <v>423</v>
      </c>
      <c r="AN23" s="248"/>
      <c r="AO23" s="248"/>
      <c r="AP23" s="242"/>
      <c r="AQ23" s="158" t="s">
        <v>235</v>
      </c>
      <c r="AR23" s="129"/>
      <c r="AS23" s="129"/>
      <c r="AT23" s="130"/>
      <c r="AU23" s="540" t="s">
        <v>134</v>
      </c>
      <c r="AV23" s="540"/>
      <c r="AW23" s="540"/>
      <c r="AX23" s="541"/>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2">
      <c r="A25" s="409"/>
      <c r="B25" s="407"/>
      <c r="C25" s="407"/>
      <c r="D25" s="407"/>
      <c r="E25" s="407"/>
      <c r="F25" s="408"/>
      <c r="G25" s="570"/>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70"/>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0"/>
      <c r="B26" s="411"/>
      <c r="C26" s="411"/>
      <c r="D26" s="411"/>
      <c r="E26" s="411"/>
      <c r="F26" s="412"/>
      <c r="G26" s="1016"/>
      <c r="H26" s="1017"/>
      <c r="I26" s="1017"/>
      <c r="J26" s="1017"/>
      <c r="K26" s="1017"/>
      <c r="L26" s="1017"/>
      <c r="M26" s="1017"/>
      <c r="N26" s="1017"/>
      <c r="O26" s="1018"/>
      <c r="P26" s="1024"/>
      <c r="Q26" s="1024"/>
      <c r="R26" s="1024"/>
      <c r="S26" s="1024"/>
      <c r="T26" s="1024"/>
      <c r="U26" s="1024"/>
      <c r="V26" s="1024"/>
      <c r="W26" s="1024"/>
      <c r="X26" s="1025"/>
      <c r="Y26" s="424" t="s">
        <v>54</v>
      </c>
      <c r="Z26" s="1029"/>
      <c r="AA26" s="1030"/>
      <c r="AB26" s="530"/>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3"/>
      <c r="B27" s="414"/>
      <c r="C27" s="414"/>
      <c r="D27" s="414"/>
      <c r="E27" s="414"/>
      <c r="F27" s="41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0"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6" t="s">
        <v>352</v>
      </c>
      <c r="B30" s="407"/>
      <c r="C30" s="407"/>
      <c r="D30" s="407"/>
      <c r="E30" s="407"/>
      <c r="F30" s="408"/>
      <c r="G30" s="519" t="s">
        <v>146</v>
      </c>
      <c r="H30" s="442"/>
      <c r="I30" s="442"/>
      <c r="J30" s="442"/>
      <c r="K30" s="442"/>
      <c r="L30" s="442"/>
      <c r="M30" s="442"/>
      <c r="N30" s="442"/>
      <c r="O30" s="520"/>
      <c r="P30" s="441" t="s">
        <v>59</v>
      </c>
      <c r="Q30" s="442"/>
      <c r="R30" s="442"/>
      <c r="S30" s="442"/>
      <c r="T30" s="442"/>
      <c r="U30" s="442"/>
      <c r="V30" s="442"/>
      <c r="W30" s="442"/>
      <c r="X30" s="520"/>
      <c r="Y30" s="1037"/>
      <c r="Z30" s="840"/>
      <c r="AA30" s="841"/>
      <c r="AB30" s="1041" t="s">
        <v>11</v>
      </c>
      <c r="AC30" s="1042"/>
      <c r="AD30" s="1043"/>
      <c r="AE30" s="248" t="s">
        <v>396</v>
      </c>
      <c r="AF30" s="248"/>
      <c r="AG30" s="248"/>
      <c r="AH30" s="248"/>
      <c r="AI30" s="248" t="s">
        <v>394</v>
      </c>
      <c r="AJ30" s="248"/>
      <c r="AK30" s="248"/>
      <c r="AL30" s="248"/>
      <c r="AM30" s="248" t="s">
        <v>423</v>
      </c>
      <c r="AN30" s="248"/>
      <c r="AO30" s="248"/>
      <c r="AP30" s="242"/>
      <c r="AQ30" s="158" t="s">
        <v>235</v>
      </c>
      <c r="AR30" s="129"/>
      <c r="AS30" s="129"/>
      <c r="AT30" s="130"/>
      <c r="AU30" s="540" t="s">
        <v>134</v>
      </c>
      <c r="AV30" s="540"/>
      <c r="AW30" s="540"/>
      <c r="AX30" s="541"/>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2">
      <c r="A32" s="409"/>
      <c r="B32" s="407"/>
      <c r="C32" s="407"/>
      <c r="D32" s="407"/>
      <c r="E32" s="407"/>
      <c r="F32" s="408"/>
      <c r="G32" s="570"/>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70"/>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0"/>
      <c r="B33" s="411"/>
      <c r="C33" s="411"/>
      <c r="D33" s="411"/>
      <c r="E33" s="411"/>
      <c r="F33" s="412"/>
      <c r="G33" s="1016"/>
      <c r="H33" s="1017"/>
      <c r="I33" s="1017"/>
      <c r="J33" s="1017"/>
      <c r="K33" s="1017"/>
      <c r="L33" s="1017"/>
      <c r="M33" s="1017"/>
      <c r="N33" s="1017"/>
      <c r="O33" s="1018"/>
      <c r="P33" s="1024"/>
      <c r="Q33" s="1024"/>
      <c r="R33" s="1024"/>
      <c r="S33" s="1024"/>
      <c r="T33" s="1024"/>
      <c r="U33" s="1024"/>
      <c r="V33" s="1024"/>
      <c r="W33" s="1024"/>
      <c r="X33" s="1025"/>
      <c r="Y33" s="424" t="s">
        <v>54</v>
      </c>
      <c r="Z33" s="1029"/>
      <c r="AA33" s="1030"/>
      <c r="AB33" s="530"/>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3"/>
      <c r="B34" s="414"/>
      <c r="C34" s="414"/>
      <c r="D34" s="414"/>
      <c r="E34" s="414"/>
      <c r="F34" s="41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0"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6" t="s">
        <v>352</v>
      </c>
      <c r="B37" s="407"/>
      <c r="C37" s="407"/>
      <c r="D37" s="407"/>
      <c r="E37" s="407"/>
      <c r="F37" s="408"/>
      <c r="G37" s="519" t="s">
        <v>146</v>
      </c>
      <c r="H37" s="442"/>
      <c r="I37" s="442"/>
      <c r="J37" s="442"/>
      <c r="K37" s="442"/>
      <c r="L37" s="442"/>
      <c r="M37" s="442"/>
      <c r="N37" s="442"/>
      <c r="O37" s="520"/>
      <c r="P37" s="441" t="s">
        <v>59</v>
      </c>
      <c r="Q37" s="442"/>
      <c r="R37" s="442"/>
      <c r="S37" s="442"/>
      <c r="T37" s="442"/>
      <c r="U37" s="442"/>
      <c r="V37" s="442"/>
      <c r="W37" s="442"/>
      <c r="X37" s="520"/>
      <c r="Y37" s="1037"/>
      <c r="Z37" s="840"/>
      <c r="AA37" s="841"/>
      <c r="AB37" s="1041" t="s">
        <v>11</v>
      </c>
      <c r="AC37" s="1042"/>
      <c r="AD37" s="1043"/>
      <c r="AE37" s="248" t="s">
        <v>396</v>
      </c>
      <c r="AF37" s="248"/>
      <c r="AG37" s="248"/>
      <c r="AH37" s="248"/>
      <c r="AI37" s="248" t="s">
        <v>394</v>
      </c>
      <c r="AJ37" s="248"/>
      <c r="AK37" s="248"/>
      <c r="AL37" s="248"/>
      <c r="AM37" s="248" t="s">
        <v>423</v>
      </c>
      <c r="AN37" s="248"/>
      <c r="AO37" s="248"/>
      <c r="AP37" s="242"/>
      <c r="AQ37" s="158" t="s">
        <v>235</v>
      </c>
      <c r="AR37" s="129"/>
      <c r="AS37" s="129"/>
      <c r="AT37" s="130"/>
      <c r="AU37" s="540" t="s">
        <v>134</v>
      </c>
      <c r="AV37" s="540"/>
      <c r="AW37" s="540"/>
      <c r="AX37" s="541"/>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2">
      <c r="A39" s="409"/>
      <c r="B39" s="407"/>
      <c r="C39" s="407"/>
      <c r="D39" s="407"/>
      <c r="E39" s="407"/>
      <c r="F39" s="408"/>
      <c r="G39" s="570"/>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70"/>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0"/>
      <c r="B40" s="411"/>
      <c r="C40" s="411"/>
      <c r="D40" s="411"/>
      <c r="E40" s="411"/>
      <c r="F40" s="412"/>
      <c r="G40" s="1016"/>
      <c r="H40" s="1017"/>
      <c r="I40" s="1017"/>
      <c r="J40" s="1017"/>
      <c r="K40" s="1017"/>
      <c r="L40" s="1017"/>
      <c r="M40" s="1017"/>
      <c r="N40" s="1017"/>
      <c r="O40" s="1018"/>
      <c r="P40" s="1024"/>
      <c r="Q40" s="1024"/>
      <c r="R40" s="1024"/>
      <c r="S40" s="1024"/>
      <c r="T40" s="1024"/>
      <c r="U40" s="1024"/>
      <c r="V40" s="1024"/>
      <c r="W40" s="1024"/>
      <c r="X40" s="1025"/>
      <c r="Y40" s="424" t="s">
        <v>54</v>
      </c>
      <c r="Z40" s="1029"/>
      <c r="AA40" s="1030"/>
      <c r="AB40" s="530"/>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3"/>
      <c r="B41" s="414"/>
      <c r="C41" s="414"/>
      <c r="D41" s="414"/>
      <c r="E41" s="414"/>
      <c r="F41" s="41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0"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6" t="s">
        <v>352</v>
      </c>
      <c r="B44" s="407"/>
      <c r="C44" s="407"/>
      <c r="D44" s="407"/>
      <c r="E44" s="407"/>
      <c r="F44" s="408"/>
      <c r="G44" s="519" t="s">
        <v>146</v>
      </c>
      <c r="H44" s="442"/>
      <c r="I44" s="442"/>
      <c r="J44" s="442"/>
      <c r="K44" s="442"/>
      <c r="L44" s="442"/>
      <c r="M44" s="442"/>
      <c r="N44" s="442"/>
      <c r="O44" s="520"/>
      <c r="P44" s="441" t="s">
        <v>59</v>
      </c>
      <c r="Q44" s="442"/>
      <c r="R44" s="442"/>
      <c r="S44" s="442"/>
      <c r="T44" s="442"/>
      <c r="U44" s="442"/>
      <c r="V44" s="442"/>
      <c r="W44" s="442"/>
      <c r="X44" s="520"/>
      <c r="Y44" s="1037"/>
      <c r="Z44" s="840"/>
      <c r="AA44" s="841"/>
      <c r="AB44" s="1041" t="s">
        <v>11</v>
      </c>
      <c r="AC44" s="1042"/>
      <c r="AD44" s="1043"/>
      <c r="AE44" s="248" t="s">
        <v>396</v>
      </c>
      <c r="AF44" s="248"/>
      <c r="AG44" s="248"/>
      <c r="AH44" s="248"/>
      <c r="AI44" s="248" t="s">
        <v>394</v>
      </c>
      <c r="AJ44" s="248"/>
      <c r="AK44" s="248"/>
      <c r="AL44" s="248"/>
      <c r="AM44" s="248" t="s">
        <v>423</v>
      </c>
      <c r="AN44" s="248"/>
      <c r="AO44" s="248"/>
      <c r="AP44" s="242"/>
      <c r="AQ44" s="158" t="s">
        <v>235</v>
      </c>
      <c r="AR44" s="129"/>
      <c r="AS44" s="129"/>
      <c r="AT44" s="130"/>
      <c r="AU44" s="540" t="s">
        <v>134</v>
      </c>
      <c r="AV44" s="540"/>
      <c r="AW44" s="540"/>
      <c r="AX44" s="541"/>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2">
      <c r="A46" s="409"/>
      <c r="B46" s="407"/>
      <c r="C46" s="407"/>
      <c r="D46" s="407"/>
      <c r="E46" s="407"/>
      <c r="F46" s="408"/>
      <c r="G46" s="570"/>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70"/>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0"/>
      <c r="B47" s="411"/>
      <c r="C47" s="411"/>
      <c r="D47" s="411"/>
      <c r="E47" s="411"/>
      <c r="F47" s="412"/>
      <c r="G47" s="1016"/>
      <c r="H47" s="1017"/>
      <c r="I47" s="1017"/>
      <c r="J47" s="1017"/>
      <c r="K47" s="1017"/>
      <c r="L47" s="1017"/>
      <c r="M47" s="1017"/>
      <c r="N47" s="1017"/>
      <c r="O47" s="1018"/>
      <c r="P47" s="1024"/>
      <c r="Q47" s="1024"/>
      <c r="R47" s="1024"/>
      <c r="S47" s="1024"/>
      <c r="T47" s="1024"/>
      <c r="U47" s="1024"/>
      <c r="V47" s="1024"/>
      <c r="W47" s="1024"/>
      <c r="X47" s="1025"/>
      <c r="Y47" s="424" t="s">
        <v>54</v>
      </c>
      <c r="Z47" s="1029"/>
      <c r="AA47" s="1030"/>
      <c r="AB47" s="530"/>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3"/>
      <c r="B48" s="414"/>
      <c r="C48" s="414"/>
      <c r="D48" s="414"/>
      <c r="E48" s="414"/>
      <c r="F48" s="41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0"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6" t="s">
        <v>352</v>
      </c>
      <c r="B51" s="407"/>
      <c r="C51" s="407"/>
      <c r="D51" s="407"/>
      <c r="E51" s="407"/>
      <c r="F51" s="408"/>
      <c r="G51" s="519" t="s">
        <v>146</v>
      </c>
      <c r="H51" s="442"/>
      <c r="I51" s="442"/>
      <c r="J51" s="442"/>
      <c r="K51" s="442"/>
      <c r="L51" s="442"/>
      <c r="M51" s="442"/>
      <c r="N51" s="442"/>
      <c r="O51" s="520"/>
      <c r="P51" s="441" t="s">
        <v>59</v>
      </c>
      <c r="Q51" s="442"/>
      <c r="R51" s="442"/>
      <c r="S51" s="442"/>
      <c r="T51" s="442"/>
      <c r="U51" s="442"/>
      <c r="V51" s="442"/>
      <c r="W51" s="442"/>
      <c r="X51" s="520"/>
      <c r="Y51" s="1037"/>
      <c r="Z51" s="840"/>
      <c r="AA51" s="841"/>
      <c r="AB51" s="242" t="s">
        <v>11</v>
      </c>
      <c r="AC51" s="1042"/>
      <c r="AD51" s="1043"/>
      <c r="AE51" s="248" t="s">
        <v>396</v>
      </c>
      <c r="AF51" s="248"/>
      <c r="AG51" s="248"/>
      <c r="AH51" s="248"/>
      <c r="AI51" s="248" t="s">
        <v>394</v>
      </c>
      <c r="AJ51" s="248"/>
      <c r="AK51" s="248"/>
      <c r="AL51" s="248"/>
      <c r="AM51" s="248" t="s">
        <v>423</v>
      </c>
      <c r="AN51" s="248"/>
      <c r="AO51" s="248"/>
      <c r="AP51" s="242"/>
      <c r="AQ51" s="158" t="s">
        <v>235</v>
      </c>
      <c r="AR51" s="129"/>
      <c r="AS51" s="129"/>
      <c r="AT51" s="130"/>
      <c r="AU51" s="540" t="s">
        <v>134</v>
      </c>
      <c r="AV51" s="540"/>
      <c r="AW51" s="540"/>
      <c r="AX51" s="541"/>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2">
      <c r="A53" s="409"/>
      <c r="B53" s="407"/>
      <c r="C53" s="407"/>
      <c r="D53" s="407"/>
      <c r="E53" s="407"/>
      <c r="F53" s="408"/>
      <c r="G53" s="570"/>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70"/>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0"/>
      <c r="B54" s="411"/>
      <c r="C54" s="411"/>
      <c r="D54" s="411"/>
      <c r="E54" s="411"/>
      <c r="F54" s="412"/>
      <c r="G54" s="1016"/>
      <c r="H54" s="1017"/>
      <c r="I54" s="1017"/>
      <c r="J54" s="1017"/>
      <c r="K54" s="1017"/>
      <c r="L54" s="1017"/>
      <c r="M54" s="1017"/>
      <c r="N54" s="1017"/>
      <c r="O54" s="1018"/>
      <c r="P54" s="1024"/>
      <c r="Q54" s="1024"/>
      <c r="R54" s="1024"/>
      <c r="S54" s="1024"/>
      <c r="T54" s="1024"/>
      <c r="U54" s="1024"/>
      <c r="V54" s="1024"/>
      <c r="W54" s="1024"/>
      <c r="X54" s="1025"/>
      <c r="Y54" s="424" t="s">
        <v>54</v>
      </c>
      <c r="Z54" s="1029"/>
      <c r="AA54" s="1030"/>
      <c r="AB54" s="530"/>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3"/>
      <c r="B55" s="414"/>
      <c r="C55" s="414"/>
      <c r="D55" s="414"/>
      <c r="E55" s="414"/>
      <c r="F55" s="41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0"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6" t="s">
        <v>352</v>
      </c>
      <c r="B58" s="407"/>
      <c r="C58" s="407"/>
      <c r="D58" s="407"/>
      <c r="E58" s="407"/>
      <c r="F58" s="408"/>
      <c r="G58" s="519" t="s">
        <v>146</v>
      </c>
      <c r="H58" s="442"/>
      <c r="I58" s="442"/>
      <c r="J58" s="442"/>
      <c r="K58" s="442"/>
      <c r="L58" s="442"/>
      <c r="M58" s="442"/>
      <c r="N58" s="442"/>
      <c r="O58" s="520"/>
      <c r="P58" s="441" t="s">
        <v>59</v>
      </c>
      <c r="Q58" s="442"/>
      <c r="R58" s="442"/>
      <c r="S58" s="442"/>
      <c r="T58" s="442"/>
      <c r="U58" s="442"/>
      <c r="V58" s="442"/>
      <c r="W58" s="442"/>
      <c r="X58" s="520"/>
      <c r="Y58" s="1037"/>
      <c r="Z58" s="840"/>
      <c r="AA58" s="841"/>
      <c r="AB58" s="1041" t="s">
        <v>11</v>
      </c>
      <c r="AC58" s="1042"/>
      <c r="AD58" s="1043"/>
      <c r="AE58" s="248" t="s">
        <v>396</v>
      </c>
      <c r="AF58" s="248"/>
      <c r="AG58" s="248"/>
      <c r="AH58" s="248"/>
      <c r="AI58" s="248" t="s">
        <v>394</v>
      </c>
      <c r="AJ58" s="248"/>
      <c r="AK58" s="248"/>
      <c r="AL58" s="248"/>
      <c r="AM58" s="248" t="s">
        <v>423</v>
      </c>
      <c r="AN58" s="248"/>
      <c r="AO58" s="248"/>
      <c r="AP58" s="242"/>
      <c r="AQ58" s="158" t="s">
        <v>235</v>
      </c>
      <c r="AR58" s="129"/>
      <c r="AS58" s="129"/>
      <c r="AT58" s="130"/>
      <c r="AU58" s="540" t="s">
        <v>134</v>
      </c>
      <c r="AV58" s="540"/>
      <c r="AW58" s="540"/>
      <c r="AX58" s="541"/>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2">
      <c r="A60" s="409"/>
      <c r="B60" s="407"/>
      <c r="C60" s="407"/>
      <c r="D60" s="407"/>
      <c r="E60" s="407"/>
      <c r="F60" s="408"/>
      <c r="G60" s="570"/>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70"/>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0"/>
      <c r="B61" s="411"/>
      <c r="C61" s="411"/>
      <c r="D61" s="411"/>
      <c r="E61" s="411"/>
      <c r="F61" s="412"/>
      <c r="G61" s="1016"/>
      <c r="H61" s="1017"/>
      <c r="I61" s="1017"/>
      <c r="J61" s="1017"/>
      <c r="K61" s="1017"/>
      <c r="L61" s="1017"/>
      <c r="M61" s="1017"/>
      <c r="N61" s="1017"/>
      <c r="O61" s="1018"/>
      <c r="P61" s="1024"/>
      <c r="Q61" s="1024"/>
      <c r="R61" s="1024"/>
      <c r="S61" s="1024"/>
      <c r="T61" s="1024"/>
      <c r="U61" s="1024"/>
      <c r="V61" s="1024"/>
      <c r="W61" s="1024"/>
      <c r="X61" s="1025"/>
      <c r="Y61" s="424" t="s">
        <v>54</v>
      </c>
      <c r="Z61" s="1029"/>
      <c r="AA61" s="1030"/>
      <c r="AB61" s="530"/>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3"/>
      <c r="B62" s="414"/>
      <c r="C62" s="414"/>
      <c r="D62" s="414"/>
      <c r="E62" s="414"/>
      <c r="F62" s="41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0"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6" t="s">
        <v>352</v>
      </c>
      <c r="B65" s="407"/>
      <c r="C65" s="407"/>
      <c r="D65" s="407"/>
      <c r="E65" s="407"/>
      <c r="F65" s="408"/>
      <c r="G65" s="519" t="s">
        <v>146</v>
      </c>
      <c r="H65" s="442"/>
      <c r="I65" s="442"/>
      <c r="J65" s="442"/>
      <c r="K65" s="442"/>
      <c r="L65" s="442"/>
      <c r="M65" s="442"/>
      <c r="N65" s="442"/>
      <c r="O65" s="520"/>
      <c r="P65" s="441" t="s">
        <v>59</v>
      </c>
      <c r="Q65" s="442"/>
      <c r="R65" s="442"/>
      <c r="S65" s="442"/>
      <c r="T65" s="442"/>
      <c r="U65" s="442"/>
      <c r="V65" s="442"/>
      <c r="W65" s="442"/>
      <c r="X65" s="520"/>
      <c r="Y65" s="1037"/>
      <c r="Z65" s="840"/>
      <c r="AA65" s="841"/>
      <c r="AB65" s="1041" t="s">
        <v>11</v>
      </c>
      <c r="AC65" s="1042"/>
      <c r="AD65" s="1043"/>
      <c r="AE65" s="248" t="s">
        <v>396</v>
      </c>
      <c r="AF65" s="248"/>
      <c r="AG65" s="248"/>
      <c r="AH65" s="248"/>
      <c r="AI65" s="248" t="s">
        <v>394</v>
      </c>
      <c r="AJ65" s="248"/>
      <c r="AK65" s="248"/>
      <c r="AL65" s="248"/>
      <c r="AM65" s="248" t="s">
        <v>423</v>
      </c>
      <c r="AN65" s="248"/>
      <c r="AO65" s="248"/>
      <c r="AP65" s="242"/>
      <c r="AQ65" s="158" t="s">
        <v>235</v>
      </c>
      <c r="AR65" s="129"/>
      <c r="AS65" s="129"/>
      <c r="AT65" s="130"/>
      <c r="AU65" s="540" t="s">
        <v>134</v>
      </c>
      <c r="AV65" s="540"/>
      <c r="AW65" s="540"/>
      <c r="AX65" s="541"/>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2">
      <c r="A67" s="409"/>
      <c r="B67" s="407"/>
      <c r="C67" s="407"/>
      <c r="D67" s="407"/>
      <c r="E67" s="407"/>
      <c r="F67" s="408"/>
      <c r="G67" s="570"/>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70"/>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0"/>
      <c r="B68" s="411"/>
      <c r="C68" s="411"/>
      <c r="D68" s="411"/>
      <c r="E68" s="411"/>
      <c r="F68" s="412"/>
      <c r="G68" s="1016"/>
      <c r="H68" s="1017"/>
      <c r="I68" s="1017"/>
      <c r="J68" s="1017"/>
      <c r="K68" s="1017"/>
      <c r="L68" s="1017"/>
      <c r="M68" s="1017"/>
      <c r="N68" s="1017"/>
      <c r="O68" s="1018"/>
      <c r="P68" s="1024"/>
      <c r="Q68" s="1024"/>
      <c r="R68" s="1024"/>
      <c r="S68" s="1024"/>
      <c r="T68" s="1024"/>
      <c r="U68" s="1024"/>
      <c r="V68" s="1024"/>
      <c r="W68" s="1024"/>
      <c r="X68" s="1025"/>
      <c r="Y68" s="424" t="s">
        <v>54</v>
      </c>
      <c r="Z68" s="1029"/>
      <c r="AA68" s="1030"/>
      <c r="AB68" s="530"/>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3"/>
      <c r="B69" s="414"/>
      <c r="C69" s="414"/>
      <c r="D69" s="414"/>
      <c r="E69" s="414"/>
      <c r="F69" s="415"/>
      <c r="G69" s="1019"/>
      <c r="H69" s="1020"/>
      <c r="I69" s="1020"/>
      <c r="J69" s="1020"/>
      <c r="K69" s="1020"/>
      <c r="L69" s="1020"/>
      <c r="M69" s="1020"/>
      <c r="N69" s="1020"/>
      <c r="O69" s="1021"/>
      <c r="P69" s="1026"/>
      <c r="Q69" s="1026"/>
      <c r="R69" s="1026"/>
      <c r="S69" s="1026"/>
      <c r="T69" s="1026"/>
      <c r="U69" s="1026"/>
      <c r="V69" s="1026"/>
      <c r="W69" s="1026"/>
      <c r="X69" s="1027"/>
      <c r="Y69" s="424" t="s">
        <v>13</v>
      </c>
      <c r="Z69" s="1029"/>
      <c r="AA69" s="1030"/>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5" t="s">
        <v>28</v>
      </c>
      <c r="B2" s="1066"/>
      <c r="C2" s="1066"/>
      <c r="D2" s="1066"/>
      <c r="E2" s="1066"/>
      <c r="F2" s="1067"/>
      <c r="G2" s="601" t="s">
        <v>370</v>
      </c>
      <c r="H2" s="602"/>
      <c r="I2" s="602"/>
      <c r="J2" s="602"/>
      <c r="K2" s="602"/>
      <c r="L2" s="602"/>
      <c r="M2" s="602"/>
      <c r="N2" s="602"/>
      <c r="O2" s="602"/>
      <c r="P2" s="602"/>
      <c r="Q2" s="602"/>
      <c r="R2" s="602"/>
      <c r="S2" s="602"/>
      <c r="T2" s="602"/>
      <c r="U2" s="602"/>
      <c r="V2" s="602"/>
      <c r="W2" s="602"/>
      <c r="X2" s="602"/>
      <c r="Y2" s="602"/>
      <c r="Z2" s="602"/>
      <c r="AA2" s="602"/>
      <c r="AB2" s="603"/>
      <c r="AC2" s="601" t="s">
        <v>372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2">
      <c r="A3" s="1059"/>
      <c r="B3" s="1060"/>
      <c r="C3" s="1060"/>
      <c r="D3" s="1060"/>
      <c r="E3" s="1060"/>
      <c r="F3" s="1061"/>
      <c r="G3" s="826" t="s">
        <v>17</v>
      </c>
      <c r="H3" s="676"/>
      <c r="I3" s="676"/>
      <c r="J3" s="676"/>
      <c r="K3" s="676"/>
      <c r="L3" s="675" t="s">
        <v>18</v>
      </c>
      <c r="M3" s="676"/>
      <c r="N3" s="676"/>
      <c r="O3" s="676"/>
      <c r="P3" s="676"/>
      <c r="Q3" s="676"/>
      <c r="R3" s="676"/>
      <c r="S3" s="676"/>
      <c r="T3" s="676"/>
      <c r="U3" s="676"/>
      <c r="V3" s="676"/>
      <c r="W3" s="676"/>
      <c r="X3" s="677"/>
      <c r="Y3" s="661" t="s">
        <v>19</v>
      </c>
      <c r="Z3" s="662"/>
      <c r="AA3" s="662"/>
      <c r="AB3" s="809"/>
      <c r="AC3" s="826"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2">
      <c r="A4" s="1059"/>
      <c r="B4" s="1060"/>
      <c r="C4" s="1060"/>
      <c r="D4" s="1060"/>
      <c r="E4" s="1060"/>
      <c r="F4" s="1061"/>
      <c r="G4" s="678"/>
      <c r="H4" s="679"/>
      <c r="I4" s="679"/>
      <c r="J4" s="679"/>
      <c r="K4" s="680"/>
      <c r="L4" s="672"/>
      <c r="M4" s="673"/>
      <c r="N4" s="673"/>
      <c r="O4" s="673"/>
      <c r="P4" s="673"/>
      <c r="Q4" s="673"/>
      <c r="R4" s="673"/>
      <c r="S4" s="673"/>
      <c r="T4" s="673"/>
      <c r="U4" s="673"/>
      <c r="V4" s="673"/>
      <c r="W4" s="673"/>
      <c r="X4" s="674"/>
      <c r="Y4" s="394"/>
      <c r="Z4" s="395"/>
      <c r="AA4" s="395"/>
      <c r="AB4" s="816"/>
      <c r="AC4" s="678"/>
      <c r="AD4" s="679"/>
      <c r="AE4" s="679"/>
      <c r="AF4" s="679"/>
      <c r="AG4" s="680"/>
      <c r="AH4" s="672"/>
      <c r="AI4" s="673"/>
      <c r="AJ4" s="673"/>
      <c r="AK4" s="673"/>
      <c r="AL4" s="673"/>
      <c r="AM4" s="673"/>
      <c r="AN4" s="673"/>
      <c r="AO4" s="673"/>
      <c r="AP4" s="673"/>
      <c r="AQ4" s="673"/>
      <c r="AR4" s="673"/>
      <c r="AS4" s="673"/>
      <c r="AT4" s="674"/>
      <c r="AU4" s="394"/>
      <c r="AV4" s="395"/>
      <c r="AW4" s="395"/>
      <c r="AX4" s="396"/>
    </row>
    <row r="5" spans="1:50" ht="24.75" customHeight="1" x14ac:dyDescent="0.2">
      <c r="A5" s="1059"/>
      <c r="B5" s="1060"/>
      <c r="C5" s="1060"/>
      <c r="D5" s="1060"/>
      <c r="E5" s="1060"/>
      <c r="F5" s="106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59"/>
      <c r="B6" s="1060"/>
      <c r="C6" s="1060"/>
      <c r="D6" s="1060"/>
      <c r="E6" s="1060"/>
      <c r="F6" s="106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59"/>
      <c r="B7" s="1060"/>
      <c r="C7" s="1060"/>
      <c r="D7" s="1060"/>
      <c r="E7" s="1060"/>
      <c r="F7" s="106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59"/>
      <c r="B8" s="1060"/>
      <c r="C8" s="1060"/>
      <c r="D8" s="1060"/>
      <c r="E8" s="1060"/>
      <c r="F8" s="106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59"/>
      <c r="B9" s="1060"/>
      <c r="C9" s="1060"/>
      <c r="D9" s="1060"/>
      <c r="E9" s="1060"/>
      <c r="F9" s="106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59"/>
      <c r="B10" s="1060"/>
      <c r="C10" s="1060"/>
      <c r="D10" s="1060"/>
      <c r="E10" s="1060"/>
      <c r="F10" s="106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59"/>
      <c r="B11" s="1060"/>
      <c r="C11" s="1060"/>
      <c r="D11" s="1060"/>
      <c r="E11" s="1060"/>
      <c r="F11" s="106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59"/>
      <c r="B12" s="1060"/>
      <c r="C12" s="1060"/>
      <c r="D12" s="1060"/>
      <c r="E12" s="1060"/>
      <c r="F12" s="106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59"/>
      <c r="B13" s="1060"/>
      <c r="C13" s="1060"/>
      <c r="D13" s="1060"/>
      <c r="E13" s="1060"/>
      <c r="F13" s="106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59"/>
      <c r="B14" s="1060"/>
      <c r="C14" s="1060"/>
      <c r="D14" s="1060"/>
      <c r="E14" s="1060"/>
      <c r="F14" s="1061"/>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2">
      <c r="A15" s="1059"/>
      <c r="B15" s="1060"/>
      <c r="C15" s="1060"/>
      <c r="D15" s="1060"/>
      <c r="E15" s="1060"/>
      <c r="F15" s="1061"/>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4"/>
    </row>
    <row r="16" spans="1:50" ht="25.5" customHeight="1" x14ac:dyDescent="0.2">
      <c r="A16" s="1059"/>
      <c r="B16" s="1060"/>
      <c r="C16" s="1060"/>
      <c r="D16" s="1060"/>
      <c r="E16" s="1060"/>
      <c r="F16" s="1061"/>
      <c r="G16" s="826"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9"/>
      <c r="AC16" s="826"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2">
      <c r="A17" s="1059"/>
      <c r="B17" s="1060"/>
      <c r="C17" s="1060"/>
      <c r="D17" s="1060"/>
      <c r="E17" s="1060"/>
      <c r="F17" s="1061"/>
      <c r="G17" s="678"/>
      <c r="H17" s="679"/>
      <c r="I17" s="679"/>
      <c r="J17" s="679"/>
      <c r="K17" s="680"/>
      <c r="L17" s="672"/>
      <c r="M17" s="673"/>
      <c r="N17" s="673"/>
      <c r="O17" s="673"/>
      <c r="P17" s="673"/>
      <c r="Q17" s="673"/>
      <c r="R17" s="673"/>
      <c r="S17" s="673"/>
      <c r="T17" s="673"/>
      <c r="U17" s="673"/>
      <c r="V17" s="673"/>
      <c r="W17" s="673"/>
      <c r="X17" s="674"/>
      <c r="Y17" s="394"/>
      <c r="Z17" s="395"/>
      <c r="AA17" s="395"/>
      <c r="AB17" s="816"/>
      <c r="AC17" s="678"/>
      <c r="AD17" s="679"/>
      <c r="AE17" s="679"/>
      <c r="AF17" s="679"/>
      <c r="AG17" s="680"/>
      <c r="AH17" s="672"/>
      <c r="AI17" s="673"/>
      <c r="AJ17" s="673"/>
      <c r="AK17" s="673"/>
      <c r="AL17" s="673"/>
      <c r="AM17" s="673"/>
      <c r="AN17" s="673"/>
      <c r="AO17" s="673"/>
      <c r="AP17" s="673"/>
      <c r="AQ17" s="673"/>
      <c r="AR17" s="673"/>
      <c r="AS17" s="673"/>
      <c r="AT17" s="674"/>
      <c r="AU17" s="394"/>
      <c r="AV17" s="395"/>
      <c r="AW17" s="395"/>
      <c r="AX17" s="396"/>
    </row>
    <row r="18" spans="1:50" ht="24.75" customHeight="1" x14ac:dyDescent="0.2">
      <c r="A18" s="1059"/>
      <c r="B18" s="1060"/>
      <c r="C18" s="1060"/>
      <c r="D18" s="1060"/>
      <c r="E18" s="1060"/>
      <c r="F18" s="106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59"/>
      <c r="B19" s="1060"/>
      <c r="C19" s="1060"/>
      <c r="D19" s="1060"/>
      <c r="E19" s="1060"/>
      <c r="F19" s="106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59"/>
      <c r="B20" s="1060"/>
      <c r="C20" s="1060"/>
      <c r="D20" s="1060"/>
      <c r="E20" s="1060"/>
      <c r="F20" s="106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59"/>
      <c r="B21" s="1060"/>
      <c r="C21" s="1060"/>
      <c r="D21" s="1060"/>
      <c r="E21" s="1060"/>
      <c r="F21" s="106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59"/>
      <c r="B22" s="1060"/>
      <c r="C22" s="1060"/>
      <c r="D22" s="1060"/>
      <c r="E22" s="1060"/>
      <c r="F22" s="106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59"/>
      <c r="B23" s="1060"/>
      <c r="C23" s="1060"/>
      <c r="D23" s="1060"/>
      <c r="E23" s="1060"/>
      <c r="F23" s="106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59"/>
      <c r="B24" s="1060"/>
      <c r="C24" s="1060"/>
      <c r="D24" s="1060"/>
      <c r="E24" s="1060"/>
      <c r="F24" s="106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59"/>
      <c r="B25" s="1060"/>
      <c r="C25" s="1060"/>
      <c r="D25" s="1060"/>
      <c r="E25" s="1060"/>
      <c r="F25" s="106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59"/>
      <c r="B26" s="1060"/>
      <c r="C26" s="1060"/>
      <c r="D26" s="1060"/>
      <c r="E26" s="1060"/>
      <c r="F26" s="106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59"/>
      <c r="B27" s="1060"/>
      <c r="C27" s="1060"/>
      <c r="D27" s="1060"/>
      <c r="E27" s="1060"/>
      <c r="F27" s="1061"/>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2">
      <c r="A28" s="1059"/>
      <c r="B28" s="1060"/>
      <c r="C28" s="1060"/>
      <c r="D28" s="1060"/>
      <c r="E28" s="1060"/>
      <c r="F28" s="1061"/>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4"/>
    </row>
    <row r="29" spans="1:50" ht="24.75" customHeight="1" x14ac:dyDescent="0.2">
      <c r="A29" s="1059"/>
      <c r="B29" s="1060"/>
      <c r="C29" s="1060"/>
      <c r="D29" s="1060"/>
      <c r="E29" s="1060"/>
      <c r="F29" s="1061"/>
      <c r="G29" s="826"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9"/>
      <c r="AC29" s="826"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2">
      <c r="A30" s="1059"/>
      <c r="B30" s="1060"/>
      <c r="C30" s="1060"/>
      <c r="D30" s="1060"/>
      <c r="E30" s="1060"/>
      <c r="F30" s="1061"/>
      <c r="G30" s="678"/>
      <c r="H30" s="679"/>
      <c r="I30" s="679"/>
      <c r="J30" s="679"/>
      <c r="K30" s="680"/>
      <c r="L30" s="672"/>
      <c r="M30" s="673"/>
      <c r="N30" s="673"/>
      <c r="O30" s="673"/>
      <c r="P30" s="673"/>
      <c r="Q30" s="673"/>
      <c r="R30" s="673"/>
      <c r="S30" s="673"/>
      <c r="T30" s="673"/>
      <c r="U30" s="673"/>
      <c r="V30" s="673"/>
      <c r="W30" s="673"/>
      <c r="X30" s="674"/>
      <c r="Y30" s="394"/>
      <c r="Z30" s="395"/>
      <c r="AA30" s="395"/>
      <c r="AB30" s="816"/>
      <c r="AC30" s="678"/>
      <c r="AD30" s="679"/>
      <c r="AE30" s="679"/>
      <c r="AF30" s="679"/>
      <c r="AG30" s="680"/>
      <c r="AH30" s="672"/>
      <c r="AI30" s="673"/>
      <c r="AJ30" s="673"/>
      <c r="AK30" s="673"/>
      <c r="AL30" s="673"/>
      <c r="AM30" s="673"/>
      <c r="AN30" s="673"/>
      <c r="AO30" s="673"/>
      <c r="AP30" s="673"/>
      <c r="AQ30" s="673"/>
      <c r="AR30" s="673"/>
      <c r="AS30" s="673"/>
      <c r="AT30" s="674"/>
      <c r="AU30" s="394"/>
      <c r="AV30" s="395"/>
      <c r="AW30" s="395"/>
      <c r="AX30" s="396"/>
    </row>
    <row r="31" spans="1:50" ht="24.75" customHeight="1" x14ac:dyDescent="0.2">
      <c r="A31" s="1059"/>
      <c r="B31" s="1060"/>
      <c r="C31" s="1060"/>
      <c r="D31" s="1060"/>
      <c r="E31" s="1060"/>
      <c r="F31" s="106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59"/>
      <c r="B32" s="1060"/>
      <c r="C32" s="1060"/>
      <c r="D32" s="1060"/>
      <c r="E32" s="1060"/>
      <c r="F32" s="106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59"/>
      <c r="B33" s="1060"/>
      <c r="C33" s="1060"/>
      <c r="D33" s="1060"/>
      <c r="E33" s="1060"/>
      <c r="F33" s="106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59"/>
      <c r="B34" s="1060"/>
      <c r="C34" s="1060"/>
      <c r="D34" s="1060"/>
      <c r="E34" s="1060"/>
      <c r="F34" s="106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59"/>
      <c r="B35" s="1060"/>
      <c r="C35" s="1060"/>
      <c r="D35" s="1060"/>
      <c r="E35" s="1060"/>
      <c r="F35" s="106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59"/>
      <c r="B36" s="1060"/>
      <c r="C36" s="1060"/>
      <c r="D36" s="1060"/>
      <c r="E36" s="1060"/>
      <c r="F36" s="106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59"/>
      <c r="B37" s="1060"/>
      <c r="C37" s="1060"/>
      <c r="D37" s="1060"/>
      <c r="E37" s="1060"/>
      <c r="F37" s="106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59"/>
      <c r="B38" s="1060"/>
      <c r="C38" s="1060"/>
      <c r="D38" s="1060"/>
      <c r="E38" s="1060"/>
      <c r="F38" s="106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59"/>
      <c r="B39" s="1060"/>
      <c r="C39" s="1060"/>
      <c r="D39" s="1060"/>
      <c r="E39" s="1060"/>
      <c r="F39" s="106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59"/>
      <c r="B40" s="1060"/>
      <c r="C40" s="1060"/>
      <c r="D40" s="1060"/>
      <c r="E40" s="1060"/>
      <c r="F40" s="1061"/>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2">
      <c r="A41" s="1059"/>
      <c r="B41" s="1060"/>
      <c r="C41" s="1060"/>
      <c r="D41" s="1060"/>
      <c r="E41" s="1060"/>
      <c r="F41" s="1061"/>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4"/>
    </row>
    <row r="42" spans="1:50" ht="24.75" customHeight="1" x14ac:dyDescent="0.2">
      <c r="A42" s="1059"/>
      <c r="B42" s="1060"/>
      <c r="C42" s="1060"/>
      <c r="D42" s="1060"/>
      <c r="E42" s="1060"/>
      <c r="F42" s="1061"/>
      <c r="G42" s="826"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9"/>
      <c r="AC42" s="826"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2">
      <c r="A43" s="1059"/>
      <c r="B43" s="1060"/>
      <c r="C43" s="1060"/>
      <c r="D43" s="1060"/>
      <c r="E43" s="1060"/>
      <c r="F43" s="1061"/>
      <c r="G43" s="678"/>
      <c r="H43" s="679"/>
      <c r="I43" s="679"/>
      <c r="J43" s="679"/>
      <c r="K43" s="680"/>
      <c r="L43" s="672"/>
      <c r="M43" s="673"/>
      <c r="N43" s="673"/>
      <c r="O43" s="673"/>
      <c r="P43" s="673"/>
      <c r="Q43" s="673"/>
      <c r="R43" s="673"/>
      <c r="S43" s="673"/>
      <c r="T43" s="673"/>
      <c r="U43" s="673"/>
      <c r="V43" s="673"/>
      <c r="W43" s="673"/>
      <c r="X43" s="674"/>
      <c r="Y43" s="394"/>
      <c r="Z43" s="395"/>
      <c r="AA43" s="395"/>
      <c r="AB43" s="816"/>
      <c r="AC43" s="678"/>
      <c r="AD43" s="679"/>
      <c r="AE43" s="679"/>
      <c r="AF43" s="679"/>
      <c r="AG43" s="680"/>
      <c r="AH43" s="672"/>
      <c r="AI43" s="673"/>
      <c r="AJ43" s="673"/>
      <c r="AK43" s="673"/>
      <c r="AL43" s="673"/>
      <c r="AM43" s="673"/>
      <c r="AN43" s="673"/>
      <c r="AO43" s="673"/>
      <c r="AP43" s="673"/>
      <c r="AQ43" s="673"/>
      <c r="AR43" s="673"/>
      <c r="AS43" s="673"/>
      <c r="AT43" s="674"/>
      <c r="AU43" s="394"/>
      <c r="AV43" s="395"/>
      <c r="AW43" s="395"/>
      <c r="AX43" s="396"/>
    </row>
    <row r="44" spans="1:50" ht="24.75" customHeight="1" x14ac:dyDescent="0.2">
      <c r="A44" s="1059"/>
      <c r="B44" s="1060"/>
      <c r="C44" s="1060"/>
      <c r="D44" s="1060"/>
      <c r="E44" s="1060"/>
      <c r="F44" s="106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59"/>
      <c r="B45" s="1060"/>
      <c r="C45" s="1060"/>
      <c r="D45" s="1060"/>
      <c r="E45" s="1060"/>
      <c r="F45" s="106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59"/>
      <c r="B46" s="1060"/>
      <c r="C46" s="1060"/>
      <c r="D46" s="1060"/>
      <c r="E46" s="1060"/>
      <c r="F46" s="106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59"/>
      <c r="B47" s="1060"/>
      <c r="C47" s="1060"/>
      <c r="D47" s="1060"/>
      <c r="E47" s="1060"/>
      <c r="F47" s="106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59"/>
      <c r="B48" s="1060"/>
      <c r="C48" s="1060"/>
      <c r="D48" s="1060"/>
      <c r="E48" s="1060"/>
      <c r="F48" s="106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59"/>
      <c r="B49" s="1060"/>
      <c r="C49" s="1060"/>
      <c r="D49" s="1060"/>
      <c r="E49" s="1060"/>
      <c r="F49" s="106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59"/>
      <c r="B50" s="1060"/>
      <c r="C50" s="1060"/>
      <c r="D50" s="1060"/>
      <c r="E50" s="1060"/>
      <c r="F50" s="106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59"/>
      <c r="B51" s="1060"/>
      <c r="C51" s="1060"/>
      <c r="D51" s="1060"/>
      <c r="E51" s="1060"/>
      <c r="F51" s="106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59"/>
      <c r="B52" s="1060"/>
      <c r="C52" s="1060"/>
      <c r="D52" s="1060"/>
      <c r="E52" s="1060"/>
      <c r="F52" s="106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65" t="s">
        <v>28</v>
      </c>
      <c r="B55" s="1066"/>
      <c r="C55" s="1066"/>
      <c r="D55" s="1066"/>
      <c r="E55" s="1066"/>
      <c r="F55" s="1067"/>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4"/>
    </row>
    <row r="56" spans="1:50" ht="24.75" customHeight="1" x14ac:dyDescent="0.2">
      <c r="A56" s="1059"/>
      <c r="B56" s="1060"/>
      <c r="C56" s="1060"/>
      <c r="D56" s="1060"/>
      <c r="E56" s="1060"/>
      <c r="F56" s="1061"/>
      <c r="G56" s="826"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9"/>
      <c r="AC56" s="826"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2">
      <c r="A57" s="1059"/>
      <c r="B57" s="1060"/>
      <c r="C57" s="1060"/>
      <c r="D57" s="1060"/>
      <c r="E57" s="1060"/>
      <c r="F57" s="1061"/>
      <c r="G57" s="678"/>
      <c r="H57" s="679"/>
      <c r="I57" s="679"/>
      <c r="J57" s="679"/>
      <c r="K57" s="680"/>
      <c r="L57" s="672"/>
      <c r="M57" s="673"/>
      <c r="N57" s="673"/>
      <c r="O57" s="673"/>
      <c r="P57" s="673"/>
      <c r="Q57" s="673"/>
      <c r="R57" s="673"/>
      <c r="S57" s="673"/>
      <c r="T57" s="673"/>
      <c r="U57" s="673"/>
      <c r="V57" s="673"/>
      <c r="W57" s="673"/>
      <c r="X57" s="674"/>
      <c r="Y57" s="394"/>
      <c r="Z57" s="395"/>
      <c r="AA57" s="395"/>
      <c r="AB57" s="816"/>
      <c r="AC57" s="678"/>
      <c r="AD57" s="679"/>
      <c r="AE57" s="679"/>
      <c r="AF57" s="679"/>
      <c r="AG57" s="680"/>
      <c r="AH57" s="672"/>
      <c r="AI57" s="673"/>
      <c r="AJ57" s="673"/>
      <c r="AK57" s="673"/>
      <c r="AL57" s="673"/>
      <c r="AM57" s="673"/>
      <c r="AN57" s="673"/>
      <c r="AO57" s="673"/>
      <c r="AP57" s="673"/>
      <c r="AQ57" s="673"/>
      <c r="AR57" s="673"/>
      <c r="AS57" s="673"/>
      <c r="AT57" s="674"/>
      <c r="AU57" s="394"/>
      <c r="AV57" s="395"/>
      <c r="AW57" s="395"/>
      <c r="AX57" s="396"/>
    </row>
    <row r="58" spans="1:50" ht="24.75" customHeight="1" x14ac:dyDescent="0.2">
      <c r="A58" s="1059"/>
      <c r="B58" s="1060"/>
      <c r="C58" s="1060"/>
      <c r="D58" s="1060"/>
      <c r="E58" s="1060"/>
      <c r="F58" s="106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59"/>
      <c r="B59" s="1060"/>
      <c r="C59" s="1060"/>
      <c r="D59" s="1060"/>
      <c r="E59" s="1060"/>
      <c r="F59" s="106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59"/>
      <c r="B60" s="1060"/>
      <c r="C60" s="1060"/>
      <c r="D60" s="1060"/>
      <c r="E60" s="1060"/>
      <c r="F60" s="106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59"/>
      <c r="B61" s="1060"/>
      <c r="C61" s="1060"/>
      <c r="D61" s="1060"/>
      <c r="E61" s="1060"/>
      <c r="F61" s="106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59"/>
      <c r="B62" s="1060"/>
      <c r="C62" s="1060"/>
      <c r="D62" s="1060"/>
      <c r="E62" s="1060"/>
      <c r="F62" s="106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59"/>
      <c r="B63" s="1060"/>
      <c r="C63" s="1060"/>
      <c r="D63" s="1060"/>
      <c r="E63" s="1060"/>
      <c r="F63" s="106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59"/>
      <c r="B64" s="1060"/>
      <c r="C64" s="1060"/>
      <c r="D64" s="1060"/>
      <c r="E64" s="1060"/>
      <c r="F64" s="106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59"/>
      <c r="B65" s="1060"/>
      <c r="C65" s="1060"/>
      <c r="D65" s="1060"/>
      <c r="E65" s="1060"/>
      <c r="F65" s="106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59"/>
      <c r="B66" s="1060"/>
      <c r="C66" s="1060"/>
      <c r="D66" s="1060"/>
      <c r="E66" s="1060"/>
      <c r="F66" s="106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59"/>
      <c r="B67" s="1060"/>
      <c r="C67" s="1060"/>
      <c r="D67" s="1060"/>
      <c r="E67" s="1060"/>
      <c r="F67" s="1061"/>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2">
      <c r="A68" s="1059"/>
      <c r="B68" s="1060"/>
      <c r="C68" s="1060"/>
      <c r="D68" s="1060"/>
      <c r="E68" s="1060"/>
      <c r="F68" s="1061"/>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4"/>
    </row>
    <row r="69" spans="1:50" ht="25.5" customHeight="1" x14ac:dyDescent="0.2">
      <c r="A69" s="1059"/>
      <c r="B69" s="1060"/>
      <c r="C69" s="1060"/>
      <c r="D69" s="1060"/>
      <c r="E69" s="1060"/>
      <c r="F69" s="1061"/>
      <c r="G69" s="826"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9"/>
      <c r="AC69" s="826"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2">
      <c r="A70" s="1059"/>
      <c r="B70" s="1060"/>
      <c r="C70" s="1060"/>
      <c r="D70" s="1060"/>
      <c r="E70" s="1060"/>
      <c r="F70" s="1061"/>
      <c r="G70" s="678"/>
      <c r="H70" s="679"/>
      <c r="I70" s="679"/>
      <c r="J70" s="679"/>
      <c r="K70" s="680"/>
      <c r="L70" s="672"/>
      <c r="M70" s="673"/>
      <c r="N70" s="673"/>
      <c r="O70" s="673"/>
      <c r="P70" s="673"/>
      <c r="Q70" s="673"/>
      <c r="R70" s="673"/>
      <c r="S70" s="673"/>
      <c r="T70" s="673"/>
      <c r="U70" s="673"/>
      <c r="V70" s="673"/>
      <c r="W70" s="673"/>
      <c r="X70" s="674"/>
      <c r="Y70" s="394"/>
      <c r="Z70" s="395"/>
      <c r="AA70" s="395"/>
      <c r="AB70" s="816"/>
      <c r="AC70" s="678"/>
      <c r="AD70" s="679"/>
      <c r="AE70" s="679"/>
      <c r="AF70" s="679"/>
      <c r="AG70" s="680"/>
      <c r="AH70" s="672"/>
      <c r="AI70" s="673"/>
      <c r="AJ70" s="673"/>
      <c r="AK70" s="673"/>
      <c r="AL70" s="673"/>
      <c r="AM70" s="673"/>
      <c r="AN70" s="673"/>
      <c r="AO70" s="673"/>
      <c r="AP70" s="673"/>
      <c r="AQ70" s="673"/>
      <c r="AR70" s="673"/>
      <c r="AS70" s="673"/>
      <c r="AT70" s="674"/>
      <c r="AU70" s="394"/>
      <c r="AV70" s="395"/>
      <c r="AW70" s="395"/>
      <c r="AX70" s="396"/>
    </row>
    <row r="71" spans="1:50" ht="24.75" customHeight="1" x14ac:dyDescent="0.2">
      <c r="A71" s="1059"/>
      <c r="B71" s="1060"/>
      <c r="C71" s="1060"/>
      <c r="D71" s="1060"/>
      <c r="E71" s="1060"/>
      <c r="F71" s="106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59"/>
      <c r="B72" s="1060"/>
      <c r="C72" s="1060"/>
      <c r="D72" s="1060"/>
      <c r="E72" s="1060"/>
      <c r="F72" s="106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59"/>
      <c r="B73" s="1060"/>
      <c r="C73" s="1060"/>
      <c r="D73" s="1060"/>
      <c r="E73" s="1060"/>
      <c r="F73" s="106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59"/>
      <c r="B74" s="1060"/>
      <c r="C74" s="1060"/>
      <c r="D74" s="1060"/>
      <c r="E74" s="1060"/>
      <c r="F74" s="106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59"/>
      <c r="B75" s="1060"/>
      <c r="C75" s="1060"/>
      <c r="D75" s="1060"/>
      <c r="E75" s="1060"/>
      <c r="F75" s="106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59"/>
      <c r="B76" s="1060"/>
      <c r="C76" s="1060"/>
      <c r="D76" s="1060"/>
      <c r="E76" s="1060"/>
      <c r="F76" s="106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59"/>
      <c r="B77" s="1060"/>
      <c r="C77" s="1060"/>
      <c r="D77" s="1060"/>
      <c r="E77" s="1060"/>
      <c r="F77" s="106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59"/>
      <c r="B78" s="1060"/>
      <c r="C78" s="1060"/>
      <c r="D78" s="1060"/>
      <c r="E78" s="1060"/>
      <c r="F78" s="106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59"/>
      <c r="B79" s="1060"/>
      <c r="C79" s="1060"/>
      <c r="D79" s="1060"/>
      <c r="E79" s="1060"/>
      <c r="F79" s="106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59"/>
      <c r="B80" s="1060"/>
      <c r="C80" s="1060"/>
      <c r="D80" s="1060"/>
      <c r="E80" s="1060"/>
      <c r="F80" s="1061"/>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2">
      <c r="A81" s="1059"/>
      <c r="B81" s="1060"/>
      <c r="C81" s="1060"/>
      <c r="D81" s="1060"/>
      <c r="E81" s="1060"/>
      <c r="F81" s="1061"/>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4"/>
    </row>
    <row r="82" spans="1:50" ht="24.75" customHeight="1" x14ac:dyDescent="0.2">
      <c r="A82" s="1059"/>
      <c r="B82" s="1060"/>
      <c r="C82" s="1060"/>
      <c r="D82" s="1060"/>
      <c r="E82" s="1060"/>
      <c r="F82" s="1061"/>
      <c r="G82" s="826"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9"/>
      <c r="AC82" s="826"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2">
      <c r="A83" s="1059"/>
      <c r="B83" s="1060"/>
      <c r="C83" s="1060"/>
      <c r="D83" s="1060"/>
      <c r="E83" s="1060"/>
      <c r="F83" s="1061"/>
      <c r="G83" s="678"/>
      <c r="H83" s="679"/>
      <c r="I83" s="679"/>
      <c r="J83" s="679"/>
      <c r="K83" s="680"/>
      <c r="L83" s="672"/>
      <c r="M83" s="673"/>
      <c r="N83" s="673"/>
      <c r="O83" s="673"/>
      <c r="P83" s="673"/>
      <c r="Q83" s="673"/>
      <c r="R83" s="673"/>
      <c r="S83" s="673"/>
      <c r="T83" s="673"/>
      <c r="U83" s="673"/>
      <c r="V83" s="673"/>
      <c r="W83" s="673"/>
      <c r="X83" s="674"/>
      <c r="Y83" s="394"/>
      <c r="Z83" s="395"/>
      <c r="AA83" s="395"/>
      <c r="AB83" s="816"/>
      <c r="AC83" s="678"/>
      <c r="AD83" s="679"/>
      <c r="AE83" s="679"/>
      <c r="AF83" s="679"/>
      <c r="AG83" s="680"/>
      <c r="AH83" s="672"/>
      <c r="AI83" s="673"/>
      <c r="AJ83" s="673"/>
      <c r="AK83" s="673"/>
      <c r="AL83" s="673"/>
      <c r="AM83" s="673"/>
      <c r="AN83" s="673"/>
      <c r="AO83" s="673"/>
      <c r="AP83" s="673"/>
      <c r="AQ83" s="673"/>
      <c r="AR83" s="673"/>
      <c r="AS83" s="673"/>
      <c r="AT83" s="674"/>
      <c r="AU83" s="394"/>
      <c r="AV83" s="395"/>
      <c r="AW83" s="395"/>
      <c r="AX83" s="396"/>
    </row>
    <row r="84" spans="1:50" ht="24.75" customHeight="1" x14ac:dyDescent="0.2">
      <c r="A84" s="1059"/>
      <c r="B84" s="1060"/>
      <c r="C84" s="1060"/>
      <c r="D84" s="1060"/>
      <c r="E84" s="1060"/>
      <c r="F84" s="106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59"/>
      <c r="B85" s="1060"/>
      <c r="C85" s="1060"/>
      <c r="D85" s="1060"/>
      <c r="E85" s="1060"/>
      <c r="F85" s="106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59"/>
      <c r="B86" s="1060"/>
      <c r="C86" s="1060"/>
      <c r="D86" s="1060"/>
      <c r="E86" s="1060"/>
      <c r="F86" s="106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59"/>
      <c r="B87" s="1060"/>
      <c r="C87" s="1060"/>
      <c r="D87" s="1060"/>
      <c r="E87" s="1060"/>
      <c r="F87" s="106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59"/>
      <c r="B88" s="1060"/>
      <c r="C88" s="1060"/>
      <c r="D88" s="1060"/>
      <c r="E88" s="1060"/>
      <c r="F88" s="106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59"/>
      <c r="B89" s="1060"/>
      <c r="C89" s="1060"/>
      <c r="D89" s="1060"/>
      <c r="E89" s="1060"/>
      <c r="F89" s="106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59"/>
      <c r="B90" s="1060"/>
      <c r="C90" s="1060"/>
      <c r="D90" s="1060"/>
      <c r="E90" s="1060"/>
      <c r="F90" s="106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59"/>
      <c r="B91" s="1060"/>
      <c r="C91" s="1060"/>
      <c r="D91" s="1060"/>
      <c r="E91" s="1060"/>
      <c r="F91" s="106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59"/>
      <c r="B92" s="1060"/>
      <c r="C92" s="1060"/>
      <c r="D92" s="1060"/>
      <c r="E92" s="1060"/>
      <c r="F92" s="106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59"/>
      <c r="B93" s="1060"/>
      <c r="C93" s="1060"/>
      <c r="D93" s="1060"/>
      <c r="E93" s="1060"/>
      <c r="F93" s="1061"/>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2">
      <c r="A94" s="1059"/>
      <c r="B94" s="1060"/>
      <c r="C94" s="1060"/>
      <c r="D94" s="1060"/>
      <c r="E94" s="1060"/>
      <c r="F94" s="1061"/>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4"/>
    </row>
    <row r="95" spans="1:50" ht="24.75" customHeight="1" x14ac:dyDescent="0.2">
      <c r="A95" s="1059"/>
      <c r="B95" s="1060"/>
      <c r="C95" s="1060"/>
      <c r="D95" s="1060"/>
      <c r="E95" s="1060"/>
      <c r="F95" s="1061"/>
      <c r="G95" s="826"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9"/>
      <c r="AC95" s="826"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2">
      <c r="A96" s="1059"/>
      <c r="B96" s="1060"/>
      <c r="C96" s="1060"/>
      <c r="D96" s="1060"/>
      <c r="E96" s="1060"/>
      <c r="F96" s="1061"/>
      <c r="G96" s="678"/>
      <c r="H96" s="679"/>
      <c r="I96" s="679"/>
      <c r="J96" s="679"/>
      <c r="K96" s="680"/>
      <c r="L96" s="672"/>
      <c r="M96" s="673"/>
      <c r="N96" s="673"/>
      <c r="O96" s="673"/>
      <c r="P96" s="673"/>
      <c r="Q96" s="673"/>
      <c r="R96" s="673"/>
      <c r="S96" s="673"/>
      <c r="T96" s="673"/>
      <c r="U96" s="673"/>
      <c r="V96" s="673"/>
      <c r="W96" s="673"/>
      <c r="X96" s="674"/>
      <c r="Y96" s="394"/>
      <c r="Z96" s="395"/>
      <c r="AA96" s="395"/>
      <c r="AB96" s="816"/>
      <c r="AC96" s="678"/>
      <c r="AD96" s="679"/>
      <c r="AE96" s="679"/>
      <c r="AF96" s="679"/>
      <c r="AG96" s="680"/>
      <c r="AH96" s="672"/>
      <c r="AI96" s="673"/>
      <c r="AJ96" s="673"/>
      <c r="AK96" s="673"/>
      <c r="AL96" s="673"/>
      <c r="AM96" s="673"/>
      <c r="AN96" s="673"/>
      <c r="AO96" s="673"/>
      <c r="AP96" s="673"/>
      <c r="AQ96" s="673"/>
      <c r="AR96" s="673"/>
      <c r="AS96" s="673"/>
      <c r="AT96" s="674"/>
      <c r="AU96" s="394"/>
      <c r="AV96" s="395"/>
      <c r="AW96" s="395"/>
      <c r="AX96" s="396"/>
    </row>
    <row r="97" spans="1:50" ht="24.75" customHeight="1" x14ac:dyDescent="0.2">
      <c r="A97" s="1059"/>
      <c r="B97" s="1060"/>
      <c r="C97" s="1060"/>
      <c r="D97" s="1060"/>
      <c r="E97" s="1060"/>
      <c r="F97" s="106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59"/>
      <c r="B98" s="1060"/>
      <c r="C98" s="1060"/>
      <c r="D98" s="1060"/>
      <c r="E98" s="1060"/>
      <c r="F98" s="106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59"/>
      <c r="B99" s="1060"/>
      <c r="C99" s="1060"/>
      <c r="D99" s="1060"/>
      <c r="E99" s="1060"/>
      <c r="F99" s="106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59"/>
      <c r="B100" s="1060"/>
      <c r="C100" s="1060"/>
      <c r="D100" s="1060"/>
      <c r="E100" s="1060"/>
      <c r="F100" s="106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59"/>
      <c r="B101" s="1060"/>
      <c r="C101" s="1060"/>
      <c r="D101" s="1060"/>
      <c r="E101" s="1060"/>
      <c r="F101" s="106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59"/>
      <c r="B102" s="1060"/>
      <c r="C102" s="1060"/>
      <c r="D102" s="1060"/>
      <c r="E102" s="1060"/>
      <c r="F102" s="106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59"/>
      <c r="B103" s="1060"/>
      <c r="C103" s="1060"/>
      <c r="D103" s="1060"/>
      <c r="E103" s="1060"/>
      <c r="F103" s="106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59"/>
      <c r="B104" s="1060"/>
      <c r="C104" s="1060"/>
      <c r="D104" s="1060"/>
      <c r="E104" s="1060"/>
      <c r="F104" s="106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59"/>
      <c r="B105" s="1060"/>
      <c r="C105" s="1060"/>
      <c r="D105" s="1060"/>
      <c r="E105" s="1060"/>
      <c r="F105" s="106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65" t="s">
        <v>28</v>
      </c>
      <c r="B108" s="1066"/>
      <c r="C108" s="1066"/>
      <c r="D108" s="1066"/>
      <c r="E108" s="1066"/>
      <c r="F108" s="1067"/>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4"/>
    </row>
    <row r="109" spans="1:50" ht="24.75" customHeight="1" x14ac:dyDescent="0.2">
      <c r="A109" s="1059"/>
      <c r="B109" s="1060"/>
      <c r="C109" s="1060"/>
      <c r="D109" s="1060"/>
      <c r="E109" s="1060"/>
      <c r="F109" s="1061"/>
      <c r="G109" s="826"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9"/>
      <c r="AC109" s="826"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2">
      <c r="A110" s="1059"/>
      <c r="B110" s="1060"/>
      <c r="C110" s="1060"/>
      <c r="D110" s="1060"/>
      <c r="E110" s="1060"/>
      <c r="F110" s="1061"/>
      <c r="G110" s="678"/>
      <c r="H110" s="679"/>
      <c r="I110" s="679"/>
      <c r="J110" s="679"/>
      <c r="K110" s="680"/>
      <c r="L110" s="672"/>
      <c r="M110" s="673"/>
      <c r="N110" s="673"/>
      <c r="O110" s="673"/>
      <c r="P110" s="673"/>
      <c r="Q110" s="673"/>
      <c r="R110" s="673"/>
      <c r="S110" s="673"/>
      <c r="T110" s="673"/>
      <c r="U110" s="673"/>
      <c r="V110" s="673"/>
      <c r="W110" s="673"/>
      <c r="X110" s="674"/>
      <c r="Y110" s="394"/>
      <c r="Z110" s="395"/>
      <c r="AA110" s="395"/>
      <c r="AB110" s="816"/>
      <c r="AC110" s="678"/>
      <c r="AD110" s="679"/>
      <c r="AE110" s="679"/>
      <c r="AF110" s="679"/>
      <c r="AG110" s="680"/>
      <c r="AH110" s="672"/>
      <c r="AI110" s="673"/>
      <c r="AJ110" s="673"/>
      <c r="AK110" s="673"/>
      <c r="AL110" s="673"/>
      <c r="AM110" s="673"/>
      <c r="AN110" s="673"/>
      <c r="AO110" s="673"/>
      <c r="AP110" s="673"/>
      <c r="AQ110" s="673"/>
      <c r="AR110" s="673"/>
      <c r="AS110" s="673"/>
      <c r="AT110" s="674"/>
      <c r="AU110" s="394"/>
      <c r="AV110" s="395"/>
      <c r="AW110" s="395"/>
      <c r="AX110" s="396"/>
    </row>
    <row r="111" spans="1:50" ht="24.75" customHeight="1" x14ac:dyDescent="0.2">
      <c r="A111" s="1059"/>
      <c r="B111" s="1060"/>
      <c r="C111" s="1060"/>
      <c r="D111" s="1060"/>
      <c r="E111" s="1060"/>
      <c r="F111" s="106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59"/>
      <c r="B112" s="1060"/>
      <c r="C112" s="1060"/>
      <c r="D112" s="1060"/>
      <c r="E112" s="1060"/>
      <c r="F112" s="106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59"/>
      <c r="B113" s="1060"/>
      <c r="C113" s="1060"/>
      <c r="D113" s="1060"/>
      <c r="E113" s="1060"/>
      <c r="F113" s="106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59"/>
      <c r="B114" s="1060"/>
      <c r="C114" s="1060"/>
      <c r="D114" s="1060"/>
      <c r="E114" s="1060"/>
      <c r="F114" s="106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59"/>
      <c r="B115" s="1060"/>
      <c r="C115" s="1060"/>
      <c r="D115" s="1060"/>
      <c r="E115" s="1060"/>
      <c r="F115" s="106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59"/>
      <c r="B116" s="1060"/>
      <c r="C116" s="1060"/>
      <c r="D116" s="1060"/>
      <c r="E116" s="1060"/>
      <c r="F116" s="106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59"/>
      <c r="B117" s="1060"/>
      <c r="C117" s="1060"/>
      <c r="D117" s="1060"/>
      <c r="E117" s="1060"/>
      <c r="F117" s="106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59"/>
      <c r="B118" s="1060"/>
      <c r="C118" s="1060"/>
      <c r="D118" s="1060"/>
      <c r="E118" s="1060"/>
      <c r="F118" s="106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59"/>
      <c r="B119" s="1060"/>
      <c r="C119" s="1060"/>
      <c r="D119" s="1060"/>
      <c r="E119" s="1060"/>
      <c r="F119" s="106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59"/>
      <c r="B120" s="1060"/>
      <c r="C120" s="1060"/>
      <c r="D120" s="1060"/>
      <c r="E120" s="1060"/>
      <c r="F120" s="1061"/>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2">
      <c r="A121" s="1059"/>
      <c r="B121" s="1060"/>
      <c r="C121" s="1060"/>
      <c r="D121" s="1060"/>
      <c r="E121" s="1060"/>
      <c r="F121" s="1061"/>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4"/>
    </row>
    <row r="122" spans="1:50" ht="25.5" customHeight="1" x14ac:dyDescent="0.2">
      <c r="A122" s="1059"/>
      <c r="B122" s="1060"/>
      <c r="C122" s="1060"/>
      <c r="D122" s="1060"/>
      <c r="E122" s="1060"/>
      <c r="F122" s="1061"/>
      <c r="G122" s="826"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9"/>
      <c r="AC122" s="826"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2">
      <c r="A123" s="1059"/>
      <c r="B123" s="1060"/>
      <c r="C123" s="1060"/>
      <c r="D123" s="1060"/>
      <c r="E123" s="1060"/>
      <c r="F123" s="1061"/>
      <c r="G123" s="678"/>
      <c r="H123" s="679"/>
      <c r="I123" s="679"/>
      <c r="J123" s="679"/>
      <c r="K123" s="680"/>
      <c r="L123" s="672"/>
      <c r="M123" s="673"/>
      <c r="N123" s="673"/>
      <c r="O123" s="673"/>
      <c r="P123" s="673"/>
      <c r="Q123" s="673"/>
      <c r="R123" s="673"/>
      <c r="S123" s="673"/>
      <c r="T123" s="673"/>
      <c r="U123" s="673"/>
      <c r="V123" s="673"/>
      <c r="W123" s="673"/>
      <c r="X123" s="674"/>
      <c r="Y123" s="394"/>
      <c r="Z123" s="395"/>
      <c r="AA123" s="395"/>
      <c r="AB123" s="816"/>
      <c r="AC123" s="678"/>
      <c r="AD123" s="679"/>
      <c r="AE123" s="679"/>
      <c r="AF123" s="679"/>
      <c r="AG123" s="680"/>
      <c r="AH123" s="672"/>
      <c r="AI123" s="673"/>
      <c r="AJ123" s="673"/>
      <c r="AK123" s="673"/>
      <c r="AL123" s="673"/>
      <c r="AM123" s="673"/>
      <c r="AN123" s="673"/>
      <c r="AO123" s="673"/>
      <c r="AP123" s="673"/>
      <c r="AQ123" s="673"/>
      <c r="AR123" s="673"/>
      <c r="AS123" s="673"/>
      <c r="AT123" s="674"/>
      <c r="AU123" s="394"/>
      <c r="AV123" s="395"/>
      <c r="AW123" s="395"/>
      <c r="AX123" s="396"/>
    </row>
    <row r="124" spans="1:50" ht="24.75" customHeight="1" x14ac:dyDescent="0.2">
      <c r="A124" s="1059"/>
      <c r="B124" s="1060"/>
      <c r="C124" s="1060"/>
      <c r="D124" s="1060"/>
      <c r="E124" s="1060"/>
      <c r="F124" s="106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59"/>
      <c r="B125" s="1060"/>
      <c r="C125" s="1060"/>
      <c r="D125" s="1060"/>
      <c r="E125" s="1060"/>
      <c r="F125" s="106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59"/>
      <c r="B126" s="1060"/>
      <c r="C126" s="1060"/>
      <c r="D126" s="1060"/>
      <c r="E126" s="1060"/>
      <c r="F126" s="106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59"/>
      <c r="B127" s="1060"/>
      <c r="C127" s="1060"/>
      <c r="D127" s="1060"/>
      <c r="E127" s="1060"/>
      <c r="F127" s="106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59"/>
      <c r="B128" s="1060"/>
      <c r="C128" s="1060"/>
      <c r="D128" s="1060"/>
      <c r="E128" s="1060"/>
      <c r="F128" s="106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59"/>
      <c r="B129" s="1060"/>
      <c r="C129" s="1060"/>
      <c r="D129" s="1060"/>
      <c r="E129" s="1060"/>
      <c r="F129" s="106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59"/>
      <c r="B130" s="1060"/>
      <c r="C130" s="1060"/>
      <c r="D130" s="1060"/>
      <c r="E130" s="1060"/>
      <c r="F130" s="106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59"/>
      <c r="B131" s="1060"/>
      <c r="C131" s="1060"/>
      <c r="D131" s="1060"/>
      <c r="E131" s="1060"/>
      <c r="F131" s="106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59"/>
      <c r="B132" s="1060"/>
      <c r="C132" s="1060"/>
      <c r="D132" s="1060"/>
      <c r="E132" s="1060"/>
      <c r="F132" s="106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59"/>
      <c r="B133" s="1060"/>
      <c r="C133" s="1060"/>
      <c r="D133" s="1060"/>
      <c r="E133" s="1060"/>
      <c r="F133" s="1061"/>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2">
      <c r="A134" s="1059"/>
      <c r="B134" s="1060"/>
      <c r="C134" s="1060"/>
      <c r="D134" s="1060"/>
      <c r="E134" s="1060"/>
      <c r="F134" s="1061"/>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4"/>
    </row>
    <row r="135" spans="1:50" ht="24.75" customHeight="1" x14ac:dyDescent="0.2">
      <c r="A135" s="1059"/>
      <c r="B135" s="1060"/>
      <c r="C135" s="1060"/>
      <c r="D135" s="1060"/>
      <c r="E135" s="1060"/>
      <c r="F135" s="1061"/>
      <c r="G135" s="826"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9"/>
      <c r="AC135" s="826"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2">
      <c r="A136" s="1059"/>
      <c r="B136" s="1060"/>
      <c r="C136" s="1060"/>
      <c r="D136" s="1060"/>
      <c r="E136" s="1060"/>
      <c r="F136" s="1061"/>
      <c r="G136" s="678"/>
      <c r="H136" s="679"/>
      <c r="I136" s="679"/>
      <c r="J136" s="679"/>
      <c r="K136" s="680"/>
      <c r="L136" s="672"/>
      <c r="M136" s="673"/>
      <c r="N136" s="673"/>
      <c r="O136" s="673"/>
      <c r="P136" s="673"/>
      <c r="Q136" s="673"/>
      <c r="R136" s="673"/>
      <c r="S136" s="673"/>
      <c r="T136" s="673"/>
      <c r="U136" s="673"/>
      <c r="V136" s="673"/>
      <c r="W136" s="673"/>
      <c r="X136" s="674"/>
      <c r="Y136" s="394"/>
      <c r="Z136" s="395"/>
      <c r="AA136" s="395"/>
      <c r="AB136" s="816"/>
      <c r="AC136" s="678"/>
      <c r="AD136" s="679"/>
      <c r="AE136" s="679"/>
      <c r="AF136" s="679"/>
      <c r="AG136" s="680"/>
      <c r="AH136" s="672"/>
      <c r="AI136" s="673"/>
      <c r="AJ136" s="673"/>
      <c r="AK136" s="673"/>
      <c r="AL136" s="673"/>
      <c r="AM136" s="673"/>
      <c r="AN136" s="673"/>
      <c r="AO136" s="673"/>
      <c r="AP136" s="673"/>
      <c r="AQ136" s="673"/>
      <c r="AR136" s="673"/>
      <c r="AS136" s="673"/>
      <c r="AT136" s="674"/>
      <c r="AU136" s="394"/>
      <c r="AV136" s="395"/>
      <c r="AW136" s="395"/>
      <c r="AX136" s="396"/>
    </row>
    <row r="137" spans="1:50" ht="24.75" customHeight="1" x14ac:dyDescent="0.2">
      <c r="A137" s="1059"/>
      <c r="B137" s="1060"/>
      <c r="C137" s="1060"/>
      <c r="D137" s="1060"/>
      <c r="E137" s="1060"/>
      <c r="F137" s="106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59"/>
      <c r="B138" s="1060"/>
      <c r="C138" s="1060"/>
      <c r="D138" s="1060"/>
      <c r="E138" s="1060"/>
      <c r="F138" s="106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59"/>
      <c r="B139" s="1060"/>
      <c r="C139" s="1060"/>
      <c r="D139" s="1060"/>
      <c r="E139" s="1060"/>
      <c r="F139" s="106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59"/>
      <c r="B140" s="1060"/>
      <c r="C140" s="1060"/>
      <c r="D140" s="1060"/>
      <c r="E140" s="1060"/>
      <c r="F140" s="106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59"/>
      <c r="B141" s="1060"/>
      <c r="C141" s="1060"/>
      <c r="D141" s="1060"/>
      <c r="E141" s="1060"/>
      <c r="F141" s="106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59"/>
      <c r="B142" s="1060"/>
      <c r="C142" s="1060"/>
      <c r="D142" s="1060"/>
      <c r="E142" s="1060"/>
      <c r="F142" s="106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59"/>
      <c r="B143" s="1060"/>
      <c r="C143" s="1060"/>
      <c r="D143" s="1060"/>
      <c r="E143" s="1060"/>
      <c r="F143" s="106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59"/>
      <c r="B144" s="1060"/>
      <c r="C144" s="1060"/>
      <c r="D144" s="1060"/>
      <c r="E144" s="1060"/>
      <c r="F144" s="106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59"/>
      <c r="B145" s="1060"/>
      <c r="C145" s="1060"/>
      <c r="D145" s="1060"/>
      <c r="E145" s="1060"/>
      <c r="F145" s="106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59"/>
      <c r="B146" s="1060"/>
      <c r="C146" s="1060"/>
      <c r="D146" s="1060"/>
      <c r="E146" s="1060"/>
      <c r="F146" s="1061"/>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2">
      <c r="A147" s="1059"/>
      <c r="B147" s="1060"/>
      <c r="C147" s="1060"/>
      <c r="D147" s="1060"/>
      <c r="E147" s="1060"/>
      <c r="F147" s="1061"/>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4"/>
    </row>
    <row r="148" spans="1:50" ht="24.75" customHeight="1" x14ac:dyDescent="0.2">
      <c r="A148" s="1059"/>
      <c r="B148" s="1060"/>
      <c r="C148" s="1060"/>
      <c r="D148" s="1060"/>
      <c r="E148" s="1060"/>
      <c r="F148" s="1061"/>
      <c r="G148" s="826"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9"/>
      <c r="AC148" s="826"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2">
      <c r="A149" s="1059"/>
      <c r="B149" s="1060"/>
      <c r="C149" s="1060"/>
      <c r="D149" s="1060"/>
      <c r="E149" s="1060"/>
      <c r="F149" s="1061"/>
      <c r="G149" s="678"/>
      <c r="H149" s="679"/>
      <c r="I149" s="679"/>
      <c r="J149" s="679"/>
      <c r="K149" s="680"/>
      <c r="L149" s="672"/>
      <c r="M149" s="673"/>
      <c r="N149" s="673"/>
      <c r="O149" s="673"/>
      <c r="P149" s="673"/>
      <c r="Q149" s="673"/>
      <c r="R149" s="673"/>
      <c r="S149" s="673"/>
      <c r="T149" s="673"/>
      <c r="U149" s="673"/>
      <c r="V149" s="673"/>
      <c r="W149" s="673"/>
      <c r="X149" s="674"/>
      <c r="Y149" s="394"/>
      <c r="Z149" s="395"/>
      <c r="AA149" s="395"/>
      <c r="AB149" s="816"/>
      <c r="AC149" s="678"/>
      <c r="AD149" s="679"/>
      <c r="AE149" s="679"/>
      <c r="AF149" s="679"/>
      <c r="AG149" s="680"/>
      <c r="AH149" s="672"/>
      <c r="AI149" s="673"/>
      <c r="AJ149" s="673"/>
      <c r="AK149" s="673"/>
      <c r="AL149" s="673"/>
      <c r="AM149" s="673"/>
      <c r="AN149" s="673"/>
      <c r="AO149" s="673"/>
      <c r="AP149" s="673"/>
      <c r="AQ149" s="673"/>
      <c r="AR149" s="673"/>
      <c r="AS149" s="673"/>
      <c r="AT149" s="674"/>
      <c r="AU149" s="394"/>
      <c r="AV149" s="395"/>
      <c r="AW149" s="395"/>
      <c r="AX149" s="396"/>
    </row>
    <row r="150" spans="1:50" ht="24.75" customHeight="1" x14ac:dyDescent="0.2">
      <c r="A150" s="1059"/>
      <c r="B150" s="1060"/>
      <c r="C150" s="1060"/>
      <c r="D150" s="1060"/>
      <c r="E150" s="1060"/>
      <c r="F150" s="106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59"/>
      <c r="B151" s="1060"/>
      <c r="C151" s="1060"/>
      <c r="D151" s="1060"/>
      <c r="E151" s="1060"/>
      <c r="F151" s="106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59"/>
      <c r="B152" s="1060"/>
      <c r="C152" s="1060"/>
      <c r="D152" s="1060"/>
      <c r="E152" s="1060"/>
      <c r="F152" s="106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59"/>
      <c r="B153" s="1060"/>
      <c r="C153" s="1060"/>
      <c r="D153" s="1060"/>
      <c r="E153" s="1060"/>
      <c r="F153" s="106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59"/>
      <c r="B154" s="1060"/>
      <c r="C154" s="1060"/>
      <c r="D154" s="1060"/>
      <c r="E154" s="1060"/>
      <c r="F154" s="106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59"/>
      <c r="B155" s="1060"/>
      <c r="C155" s="1060"/>
      <c r="D155" s="1060"/>
      <c r="E155" s="1060"/>
      <c r="F155" s="106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59"/>
      <c r="B156" s="1060"/>
      <c r="C156" s="1060"/>
      <c r="D156" s="1060"/>
      <c r="E156" s="1060"/>
      <c r="F156" s="106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59"/>
      <c r="B157" s="1060"/>
      <c r="C157" s="1060"/>
      <c r="D157" s="1060"/>
      <c r="E157" s="1060"/>
      <c r="F157" s="106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59"/>
      <c r="B158" s="1060"/>
      <c r="C158" s="1060"/>
      <c r="D158" s="1060"/>
      <c r="E158" s="1060"/>
      <c r="F158" s="106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65" t="s">
        <v>28</v>
      </c>
      <c r="B161" s="1066"/>
      <c r="C161" s="1066"/>
      <c r="D161" s="1066"/>
      <c r="E161" s="1066"/>
      <c r="F161" s="1067"/>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4"/>
    </row>
    <row r="162" spans="1:50" ht="24.75" customHeight="1" x14ac:dyDescent="0.2">
      <c r="A162" s="1059"/>
      <c r="B162" s="1060"/>
      <c r="C162" s="1060"/>
      <c r="D162" s="1060"/>
      <c r="E162" s="1060"/>
      <c r="F162" s="1061"/>
      <c r="G162" s="826"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9"/>
      <c r="AC162" s="826"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2">
      <c r="A163" s="1059"/>
      <c r="B163" s="1060"/>
      <c r="C163" s="1060"/>
      <c r="D163" s="1060"/>
      <c r="E163" s="1060"/>
      <c r="F163" s="1061"/>
      <c r="G163" s="678"/>
      <c r="H163" s="679"/>
      <c r="I163" s="679"/>
      <c r="J163" s="679"/>
      <c r="K163" s="680"/>
      <c r="L163" s="672"/>
      <c r="M163" s="673"/>
      <c r="N163" s="673"/>
      <c r="O163" s="673"/>
      <c r="P163" s="673"/>
      <c r="Q163" s="673"/>
      <c r="R163" s="673"/>
      <c r="S163" s="673"/>
      <c r="T163" s="673"/>
      <c r="U163" s="673"/>
      <c r="V163" s="673"/>
      <c r="W163" s="673"/>
      <c r="X163" s="674"/>
      <c r="Y163" s="394"/>
      <c r="Z163" s="395"/>
      <c r="AA163" s="395"/>
      <c r="AB163" s="816"/>
      <c r="AC163" s="678"/>
      <c r="AD163" s="679"/>
      <c r="AE163" s="679"/>
      <c r="AF163" s="679"/>
      <c r="AG163" s="680"/>
      <c r="AH163" s="672"/>
      <c r="AI163" s="673"/>
      <c r="AJ163" s="673"/>
      <c r="AK163" s="673"/>
      <c r="AL163" s="673"/>
      <c r="AM163" s="673"/>
      <c r="AN163" s="673"/>
      <c r="AO163" s="673"/>
      <c r="AP163" s="673"/>
      <c r="AQ163" s="673"/>
      <c r="AR163" s="673"/>
      <c r="AS163" s="673"/>
      <c r="AT163" s="674"/>
      <c r="AU163" s="394"/>
      <c r="AV163" s="395"/>
      <c r="AW163" s="395"/>
      <c r="AX163" s="396"/>
    </row>
    <row r="164" spans="1:50" ht="24.75" customHeight="1" x14ac:dyDescent="0.2">
      <c r="A164" s="1059"/>
      <c r="B164" s="1060"/>
      <c r="C164" s="1060"/>
      <c r="D164" s="1060"/>
      <c r="E164" s="1060"/>
      <c r="F164" s="106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59"/>
      <c r="B165" s="1060"/>
      <c r="C165" s="1060"/>
      <c r="D165" s="1060"/>
      <c r="E165" s="1060"/>
      <c r="F165" s="106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59"/>
      <c r="B166" s="1060"/>
      <c r="C166" s="1060"/>
      <c r="D166" s="1060"/>
      <c r="E166" s="1060"/>
      <c r="F166" s="106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59"/>
      <c r="B167" s="1060"/>
      <c r="C167" s="1060"/>
      <c r="D167" s="1060"/>
      <c r="E167" s="1060"/>
      <c r="F167" s="106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59"/>
      <c r="B168" s="1060"/>
      <c r="C168" s="1060"/>
      <c r="D168" s="1060"/>
      <c r="E168" s="1060"/>
      <c r="F168" s="106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59"/>
      <c r="B169" s="1060"/>
      <c r="C169" s="1060"/>
      <c r="D169" s="1060"/>
      <c r="E169" s="1060"/>
      <c r="F169" s="106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59"/>
      <c r="B170" s="1060"/>
      <c r="C170" s="1060"/>
      <c r="D170" s="1060"/>
      <c r="E170" s="1060"/>
      <c r="F170" s="106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59"/>
      <c r="B171" s="1060"/>
      <c r="C171" s="1060"/>
      <c r="D171" s="1060"/>
      <c r="E171" s="1060"/>
      <c r="F171" s="106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59"/>
      <c r="B172" s="1060"/>
      <c r="C172" s="1060"/>
      <c r="D172" s="1060"/>
      <c r="E172" s="1060"/>
      <c r="F172" s="106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59"/>
      <c r="B173" s="1060"/>
      <c r="C173" s="1060"/>
      <c r="D173" s="1060"/>
      <c r="E173" s="1060"/>
      <c r="F173" s="1061"/>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2">
      <c r="A174" s="1059"/>
      <c r="B174" s="1060"/>
      <c r="C174" s="1060"/>
      <c r="D174" s="1060"/>
      <c r="E174" s="1060"/>
      <c r="F174" s="1061"/>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4"/>
    </row>
    <row r="175" spans="1:50" ht="25.5" customHeight="1" x14ac:dyDescent="0.2">
      <c r="A175" s="1059"/>
      <c r="B175" s="1060"/>
      <c r="C175" s="1060"/>
      <c r="D175" s="1060"/>
      <c r="E175" s="1060"/>
      <c r="F175" s="1061"/>
      <c r="G175" s="826"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9"/>
      <c r="AC175" s="826"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2">
      <c r="A176" s="1059"/>
      <c r="B176" s="1060"/>
      <c r="C176" s="1060"/>
      <c r="D176" s="1060"/>
      <c r="E176" s="1060"/>
      <c r="F176" s="1061"/>
      <c r="G176" s="678"/>
      <c r="H176" s="679"/>
      <c r="I176" s="679"/>
      <c r="J176" s="679"/>
      <c r="K176" s="680"/>
      <c r="L176" s="672"/>
      <c r="M176" s="673"/>
      <c r="N176" s="673"/>
      <c r="O176" s="673"/>
      <c r="P176" s="673"/>
      <c r="Q176" s="673"/>
      <c r="R176" s="673"/>
      <c r="S176" s="673"/>
      <c r="T176" s="673"/>
      <c r="U176" s="673"/>
      <c r="V176" s="673"/>
      <c r="W176" s="673"/>
      <c r="X176" s="674"/>
      <c r="Y176" s="394"/>
      <c r="Z176" s="395"/>
      <c r="AA176" s="395"/>
      <c r="AB176" s="816"/>
      <c r="AC176" s="678"/>
      <c r="AD176" s="679"/>
      <c r="AE176" s="679"/>
      <c r="AF176" s="679"/>
      <c r="AG176" s="680"/>
      <c r="AH176" s="672"/>
      <c r="AI176" s="673"/>
      <c r="AJ176" s="673"/>
      <c r="AK176" s="673"/>
      <c r="AL176" s="673"/>
      <c r="AM176" s="673"/>
      <c r="AN176" s="673"/>
      <c r="AO176" s="673"/>
      <c r="AP176" s="673"/>
      <c r="AQ176" s="673"/>
      <c r="AR176" s="673"/>
      <c r="AS176" s="673"/>
      <c r="AT176" s="674"/>
      <c r="AU176" s="394"/>
      <c r="AV176" s="395"/>
      <c r="AW176" s="395"/>
      <c r="AX176" s="396"/>
    </row>
    <row r="177" spans="1:50" ht="24.75" customHeight="1" x14ac:dyDescent="0.2">
      <c r="A177" s="1059"/>
      <c r="B177" s="1060"/>
      <c r="C177" s="1060"/>
      <c r="D177" s="1060"/>
      <c r="E177" s="1060"/>
      <c r="F177" s="106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59"/>
      <c r="B178" s="1060"/>
      <c r="C178" s="1060"/>
      <c r="D178" s="1060"/>
      <c r="E178" s="1060"/>
      <c r="F178" s="106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59"/>
      <c r="B179" s="1060"/>
      <c r="C179" s="1060"/>
      <c r="D179" s="1060"/>
      <c r="E179" s="1060"/>
      <c r="F179" s="106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59"/>
      <c r="B180" s="1060"/>
      <c r="C180" s="1060"/>
      <c r="D180" s="1060"/>
      <c r="E180" s="1060"/>
      <c r="F180" s="106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59"/>
      <c r="B181" s="1060"/>
      <c r="C181" s="1060"/>
      <c r="D181" s="1060"/>
      <c r="E181" s="1060"/>
      <c r="F181" s="106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59"/>
      <c r="B182" s="1060"/>
      <c r="C182" s="1060"/>
      <c r="D182" s="1060"/>
      <c r="E182" s="1060"/>
      <c r="F182" s="106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59"/>
      <c r="B183" s="1060"/>
      <c r="C183" s="1060"/>
      <c r="D183" s="1060"/>
      <c r="E183" s="1060"/>
      <c r="F183" s="106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59"/>
      <c r="B184" s="1060"/>
      <c r="C184" s="1060"/>
      <c r="D184" s="1060"/>
      <c r="E184" s="1060"/>
      <c r="F184" s="106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59"/>
      <c r="B185" s="1060"/>
      <c r="C185" s="1060"/>
      <c r="D185" s="1060"/>
      <c r="E185" s="1060"/>
      <c r="F185" s="106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59"/>
      <c r="B186" s="1060"/>
      <c r="C186" s="1060"/>
      <c r="D186" s="1060"/>
      <c r="E186" s="1060"/>
      <c r="F186" s="1061"/>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2">
      <c r="A187" s="1059"/>
      <c r="B187" s="1060"/>
      <c r="C187" s="1060"/>
      <c r="D187" s="1060"/>
      <c r="E187" s="1060"/>
      <c r="F187" s="1061"/>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4"/>
    </row>
    <row r="188" spans="1:50" ht="24.75" customHeight="1" x14ac:dyDescent="0.2">
      <c r="A188" s="1059"/>
      <c r="B188" s="1060"/>
      <c r="C188" s="1060"/>
      <c r="D188" s="1060"/>
      <c r="E188" s="1060"/>
      <c r="F188" s="1061"/>
      <c r="G188" s="826"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9"/>
      <c r="AC188" s="826"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2">
      <c r="A189" s="1059"/>
      <c r="B189" s="1060"/>
      <c r="C189" s="1060"/>
      <c r="D189" s="1060"/>
      <c r="E189" s="1060"/>
      <c r="F189" s="1061"/>
      <c r="G189" s="678"/>
      <c r="H189" s="679"/>
      <c r="I189" s="679"/>
      <c r="J189" s="679"/>
      <c r="K189" s="680"/>
      <c r="L189" s="672"/>
      <c r="M189" s="673"/>
      <c r="N189" s="673"/>
      <c r="O189" s="673"/>
      <c r="P189" s="673"/>
      <c r="Q189" s="673"/>
      <c r="R189" s="673"/>
      <c r="S189" s="673"/>
      <c r="T189" s="673"/>
      <c r="U189" s="673"/>
      <c r="V189" s="673"/>
      <c r="W189" s="673"/>
      <c r="X189" s="674"/>
      <c r="Y189" s="394"/>
      <c r="Z189" s="395"/>
      <c r="AA189" s="395"/>
      <c r="AB189" s="816"/>
      <c r="AC189" s="678"/>
      <c r="AD189" s="679"/>
      <c r="AE189" s="679"/>
      <c r="AF189" s="679"/>
      <c r="AG189" s="680"/>
      <c r="AH189" s="672"/>
      <c r="AI189" s="673"/>
      <c r="AJ189" s="673"/>
      <c r="AK189" s="673"/>
      <c r="AL189" s="673"/>
      <c r="AM189" s="673"/>
      <c r="AN189" s="673"/>
      <c r="AO189" s="673"/>
      <c r="AP189" s="673"/>
      <c r="AQ189" s="673"/>
      <c r="AR189" s="673"/>
      <c r="AS189" s="673"/>
      <c r="AT189" s="674"/>
      <c r="AU189" s="394"/>
      <c r="AV189" s="395"/>
      <c r="AW189" s="395"/>
      <c r="AX189" s="396"/>
    </row>
    <row r="190" spans="1:50" ht="24.75" customHeight="1" x14ac:dyDescent="0.2">
      <c r="A190" s="1059"/>
      <c r="B190" s="1060"/>
      <c r="C190" s="1060"/>
      <c r="D190" s="1060"/>
      <c r="E190" s="1060"/>
      <c r="F190" s="106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59"/>
      <c r="B191" s="1060"/>
      <c r="C191" s="1060"/>
      <c r="D191" s="1060"/>
      <c r="E191" s="1060"/>
      <c r="F191" s="106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59"/>
      <c r="B192" s="1060"/>
      <c r="C192" s="1060"/>
      <c r="D192" s="1060"/>
      <c r="E192" s="1060"/>
      <c r="F192" s="106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59"/>
      <c r="B193" s="1060"/>
      <c r="C193" s="1060"/>
      <c r="D193" s="1060"/>
      <c r="E193" s="1060"/>
      <c r="F193" s="106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59"/>
      <c r="B194" s="1060"/>
      <c r="C194" s="1060"/>
      <c r="D194" s="1060"/>
      <c r="E194" s="1060"/>
      <c r="F194" s="106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59"/>
      <c r="B195" s="1060"/>
      <c r="C195" s="1060"/>
      <c r="D195" s="1060"/>
      <c r="E195" s="1060"/>
      <c r="F195" s="106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59"/>
      <c r="B196" s="1060"/>
      <c r="C196" s="1060"/>
      <c r="D196" s="1060"/>
      <c r="E196" s="1060"/>
      <c r="F196" s="106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59"/>
      <c r="B197" s="1060"/>
      <c r="C197" s="1060"/>
      <c r="D197" s="1060"/>
      <c r="E197" s="1060"/>
      <c r="F197" s="106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59"/>
      <c r="B198" s="1060"/>
      <c r="C198" s="1060"/>
      <c r="D198" s="1060"/>
      <c r="E198" s="1060"/>
      <c r="F198" s="106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59"/>
      <c r="B199" s="1060"/>
      <c r="C199" s="1060"/>
      <c r="D199" s="1060"/>
      <c r="E199" s="1060"/>
      <c r="F199" s="1061"/>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2">
      <c r="A200" s="1059"/>
      <c r="B200" s="1060"/>
      <c r="C200" s="1060"/>
      <c r="D200" s="1060"/>
      <c r="E200" s="1060"/>
      <c r="F200" s="1061"/>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4"/>
    </row>
    <row r="201" spans="1:50" ht="24.75" customHeight="1" x14ac:dyDescent="0.2">
      <c r="A201" s="1059"/>
      <c r="B201" s="1060"/>
      <c r="C201" s="1060"/>
      <c r="D201" s="1060"/>
      <c r="E201" s="1060"/>
      <c r="F201" s="1061"/>
      <c r="G201" s="826"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9"/>
      <c r="AC201" s="826"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2">
      <c r="A202" s="1059"/>
      <c r="B202" s="1060"/>
      <c r="C202" s="1060"/>
      <c r="D202" s="1060"/>
      <c r="E202" s="1060"/>
      <c r="F202" s="1061"/>
      <c r="G202" s="678"/>
      <c r="H202" s="679"/>
      <c r="I202" s="679"/>
      <c r="J202" s="679"/>
      <c r="K202" s="680"/>
      <c r="L202" s="672"/>
      <c r="M202" s="673"/>
      <c r="N202" s="673"/>
      <c r="O202" s="673"/>
      <c r="P202" s="673"/>
      <c r="Q202" s="673"/>
      <c r="R202" s="673"/>
      <c r="S202" s="673"/>
      <c r="T202" s="673"/>
      <c r="U202" s="673"/>
      <c r="V202" s="673"/>
      <c r="W202" s="673"/>
      <c r="X202" s="674"/>
      <c r="Y202" s="394"/>
      <c r="Z202" s="395"/>
      <c r="AA202" s="395"/>
      <c r="AB202" s="816"/>
      <c r="AC202" s="678"/>
      <c r="AD202" s="679"/>
      <c r="AE202" s="679"/>
      <c r="AF202" s="679"/>
      <c r="AG202" s="680"/>
      <c r="AH202" s="672"/>
      <c r="AI202" s="673"/>
      <c r="AJ202" s="673"/>
      <c r="AK202" s="673"/>
      <c r="AL202" s="673"/>
      <c r="AM202" s="673"/>
      <c r="AN202" s="673"/>
      <c r="AO202" s="673"/>
      <c r="AP202" s="673"/>
      <c r="AQ202" s="673"/>
      <c r="AR202" s="673"/>
      <c r="AS202" s="673"/>
      <c r="AT202" s="674"/>
      <c r="AU202" s="394"/>
      <c r="AV202" s="395"/>
      <c r="AW202" s="395"/>
      <c r="AX202" s="396"/>
    </row>
    <row r="203" spans="1:50" ht="24.75" customHeight="1" x14ac:dyDescent="0.2">
      <c r="A203" s="1059"/>
      <c r="B203" s="1060"/>
      <c r="C203" s="1060"/>
      <c r="D203" s="1060"/>
      <c r="E203" s="1060"/>
      <c r="F203" s="106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59"/>
      <c r="B204" s="1060"/>
      <c r="C204" s="1060"/>
      <c r="D204" s="1060"/>
      <c r="E204" s="1060"/>
      <c r="F204" s="106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59"/>
      <c r="B205" s="1060"/>
      <c r="C205" s="1060"/>
      <c r="D205" s="1060"/>
      <c r="E205" s="1060"/>
      <c r="F205" s="106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59"/>
      <c r="B206" s="1060"/>
      <c r="C206" s="1060"/>
      <c r="D206" s="1060"/>
      <c r="E206" s="1060"/>
      <c r="F206" s="106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59"/>
      <c r="B207" s="1060"/>
      <c r="C207" s="1060"/>
      <c r="D207" s="1060"/>
      <c r="E207" s="1060"/>
      <c r="F207" s="106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59"/>
      <c r="B208" s="1060"/>
      <c r="C208" s="1060"/>
      <c r="D208" s="1060"/>
      <c r="E208" s="1060"/>
      <c r="F208" s="106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59"/>
      <c r="B209" s="1060"/>
      <c r="C209" s="1060"/>
      <c r="D209" s="1060"/>
      <c r="E209" s="1060"/>
      <c r="F209" s="106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59"/>
      <c r="B210" s="1060"/>
      <c r="C210" s="1060"/>
      <c r="D210" s="1060"/>
      <c r="E210" s="1060"/>
      <c r="F210" s="106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59"/>
      <c r="B211" s="1060"/>
      <c r="C211" s="1060"/>
      <c r="D211" s="1060"/>
      <c r="E211" s="1060"/>
      <c r="F211" s="106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4"/>
    </row>
    <row r="215" spans="1:50" ht="24.75" customHeight="1" x14ac:dyDescent="0.2">
      <c r="A215" s="1059"/>
      <c r="B215" s="1060"/>
      <c r="C215" s="1060"/>
      <c r="D215" s="1060"/>
      <c r="E215" s="1060"/>
      <c r="F215" s="1061"/>
      <c r="G215" s="826"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9"/>
      <c r="AC215" s="826"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2">
      <c r="A216" s="1059"/>
      <c r="B216" s="1060"/>
      <c r="C216" s="1060"/>
      <c r="D216" s="1060"/>
      <c r="E216" s="1060"/>
      <c r="F216" s="1061"/>
      <c r="G216" s="678"/>
      <c r="H216" s="679"/>
      <c r="I216" s="679"/>
      <c r="J216" s="679"/>
      <c r="K216" s="680"/>
      <c r="L216" s="672"/>
      <c r="M216" s="673"/>
      <c r="N216" s="673"/>
      <c r="O216" s="673"/>
      <c r="P216" s="673"/>
      <c r="Q216" s="673"/>
      <c r="R216" s="673"/>
      <c r="S216" s="673"/>
      <c r="T216" s="673"/>
      <c r="U216" s="673"/>
      <c r="V216" s="673"/>
      <c r="W216" s="673"/>
      <c r="X216" s="674"/>
      <c r="Y216" s="394"/>
      <c r="Z216" s="395"/>
      <c r="AA216" s="395"/>
      <c r="AB216" s="816"/>
      <c r="AC216" s="678"/>
      <c r="AD216" s="679"/>
      <c r="AE216" s="679"/>
      <c r="AF216" s="679"/>
      <c r="AG216" s="680"/>
      <c r="AH216" s="672"/>
      <c r="AI216" s="673"/>
      <c r="AJ216" s="673"/>
      <c r="AK216" s="673"/>
      <c r="AL216" s="673"/>
      <c r="AM216" s="673"/>
      <c r="AN216" s="673"/>
      <c r="AO216" s="673"/>
      <c r="AP216" s="673"/>
      <c r="AQ216" s="673"/>
      <c r="AR216" s="673"/>
      <c r="AS216" s="673"/>
      <c r="AT216" s="674"/>
      <c r="AU216" s="394"/>
      <c r="AV216" s="395"/>
      <c r="AW216" s="395"/>
      <c r="AX216" s="396"/>
    </row>
    <row r="217" spans="1:50" ht="24.75" customHeight="1" x14ac:dyDescent="0.2">
      <c r="A217" s="1059"/>
      <c r="B217" s="1060"/>
      <c r="C217" s="1060"/>
      <c r="D217" s="1060"/>
      <c r="E217" s="1060"/>
      <c r="F217" s="106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59"/>
      <c r="B218" s="1060"/>
      <c r="C218" s="1060"/>
      <c r="D218" s="1060"/>
      <c r="E218" s="1060"/>
      <c r="F218" s="106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59"/>
      <c r="B219" s="1060"/>
      <c r="C219" s="1060"/>
      <c r="D219" s="1060"/>
      <c r="E219" s="1060"/>
      <c r="F219" s="106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59"/>
      <c r="B220" s="1060"/>
      <c r="C220" s="1060"/>
      <c r="D220" s="1060"/>
      <c r="E220" s="1060"/>
      <c r="F220" s="106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59"/>
      <c r="B221" s="1060"/>
      <c r="C221" s="1060"/>
      <c r="D221" s="1060"/>
      <c r="E221" s="1060"/>
      <c r="F221" s="106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59"/>
      <c r="B222" s="1060"/>
      <c r="C222" s="1060"/>
      <c r="D222" s="1060"/>
      <c r="E222" s="1060"/>
      <c r="F222" s="106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59"/>
      <c r="B223" s="1060"/>
      <c r="C223" s="1060"/>
      <c r="D223" s="1060"/>
      <c r="E223" s="1060"/>
      <c r="F223" s="106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59"/>
      <c r="B224" s="1060"/>
      <c r="C224" s="1060"/>
      <c r="D224" s="1060"/>
      <c r="E224" s="1060"/>
      <c r="F224" s="106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59"/>
      <c r="B225" s="1060"/>
      <c r="C225" s="1060"/>
      <c r="D225" s="1060"/>
      <c r="E225" s="1060"/>
      <c r="F225" s="106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59"/>
      <c r="B226" s="1060"/>
      <c r="C226" s="1060"/>
      <c r="D226" s="1060"/>
      <c r="E226" s="1060"/>
      <c r="F226" s="1061"/>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2">
      <c r="A227" s="1059"/>
      <c r="B227" s="1060"/>
      <c r="C227" s="1060"/>
      <c r="D227" s="1060"/>
      <c r="E227" s="1060"/>
      <c r="F227" s="1061"/>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4"/>
    </row>
    <row r="228" spans="1:50" ht="25.5" customHeight="1" x14ac:dyDescent="0.2">
      <c r="A228" s="1059"/>
      <c r="B228" s="1060"/>
      <c r="C228" s="1060"/>
      <c r="D228" s="1060"/>
      <c r="E228" s="1060"/>
      <c r="F228" s="1061"/>
      <c r="G228" s="826"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9"/>
      <c r="AC228" s="826"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2">
      <c r="A229" s="1059"/>
      <c r="B229" s="1060"/>
      <c r="C229" s="1060"/>
      <c r="D229" s="1060"/>
      <c r="E229" s="1060"/>
      <c r="F229" s="1061"/>
      <c r="G229" s="678"/>
      <c r="H229" s="679"/>
      <c r="I229" s="679"/>
      <c r="J229" s="679"/>
      <c r="K229" s="680"/>
      <c r="L229" s="672"/>
      <c r="M229" s="673"/>
      <c r="N229" s="673"/>
      <c r="O229" s="673"/>
      <c r="P229" s="673"/>
      <c r="Q229" s="673"/>
      <c r="R229" s="673"/>
      <c r="S229" s="673"/>
      <c r="T229" s="673"/>
      <c r="U229" s="673"/>
      <c r="V229" s="673"/>
      <c r="W229" s="673"/>
      <c r="X229" s="674"/>
      <c r="Y229" s="394"/>
      <c r="Z229" s="395"/>
      <c r="AA229" s="395"/>
      <c r="AB229" s="816"/>
      <c r="AC229" s="678"/>
      <c r="AD229" s="679"/>
      <c r="AE229" s="679"/>
      <c r="AF229" s="679"/>
      <c r="AG229" s="680"/>
      <c r="AH229" s="672"/>
      <c r="AI229" s="673"/>
      <c r="AJ229" s="673"/>
      <c r="AK229" s="673"/>
      <c r="AL229" s="673"/>
      <c r="AM229" s="673"/>
      <c r="AN229" s="673"/>
      <c r="AO229" s="673"/>
      <c r="AP229" s="673"/>
      <c r="AQ229" s="673"/>
      <c r="AR229" s="673"/>
      <c r="AS229" s="673"/>
      <c r="AT229" s="674"/>
      <c r="AU229" s="394"/>
      <c r="AV229" s="395"/>
      <c r="AW229" s="395"/>
      <c r="AX229" s="396"/>
    </row>
    <row r="230" spans="1:50" ht="24.75" customHeight="1" x14ac:dyDescent="0.2">
      <c r="A230" s="1059"/>
      <c r="B230" s="1060"/>
      <c r="C230" s="1060"/>
      <c r="D230" s="1060"/>
      <c r="E230" s="1060"/>
      <c r="F230" s="106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59"/>
      <c r="B231" s="1060"/>
      <c r="C231" s="1060"/>
      <c r="D231" s="1060"/>
      <c r="E231" s="1060"/>
      <c r="F231" s="106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59"/>
      <c r="B232" s="1060"/>
      <c r="C232" s="1060"/>
      <c r="D232" s="1060"/>
      <c r="E232" s="1060"/>
      <c r="F232" s="106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59"/>
      <c r="B233" s="1060"/>
      <c r="C233" s="1060"/>
      <c r="D233" s="1060"/>
      <c r="E233" s="1060"/>
      <c r="F233" s="106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59"/>
      <c r="B234" s="1060"/>
      <c r="C234" s="1060"/>
      <c r="D234" s="1060"/>
      <c r="E234" s="1060"/>
      <c r="F234" s="106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59"/>
      <c r="B235" s="1060"/>
      <c r="C235" s="1060"/>
      <c r="D235" s="1060"/>
      <c r="E235" s="1060"/>
      <c r="F235" s="106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59"/>
      <c r="B236" s="1060"/>
      <c r="C236" s="1060"/>
      <c r="D236" s="1060"/>
      <c r="E236" s="1060"/>
      <c r="F236" s="106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59"/>
      <c r="B237" s="1060"/>
      <c r="C237" s="1060"/>
      <c r="D237" s="1060"/>
      <c r="E237" s="1060"/>
      <c r="F237" s="106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59"/>
      <c r="B238" s="1060"/>
      <c r="C238" s="1060"/>
      <c r="D238" s="1060"/>
      <c r="E238" s="1060"/>
      <c r="F238" s="106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59"/>
      <c r="B239" s="1060"/>
      <c r="C239" s="1060"/>
      <c r="D239" s="1060"/>
      <c r="E239" s="1060"/>
      <c r="F239" s="1061"/>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2">
      <c r="A240" s="1059"/>
      <c r="B240" s="1060"/>
      <c r="C240" s="1060"/>
      <c r="D240" s="1060"/>
      <c r="E240" s="1060"/>
      <c r="F240" s="1061"/>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4"/>
    </row>
    <row r="241" spans="1:50" ht="24.75" customHeight="1" x14ac:dyDescent="0.2">
      <c r="A241" s="1059"/>
      <c r="B241" s="1060"/>
      <c r="C241" s="1060"/>
      <c r="D241" s="1060"/>
      <c r="E241" s="1060"/>
      <c r="F241" s="1061"/>
      <c r="G241" s="826"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9"/>
      <c r="AC241" s="826"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2">
      <c r="A242" s="1059"/>
      <c r="B242" s="1060"/>
      <c r="C242" s="1060"/>
      <c r="D242" s="1060"/>
      <c r="E242" s="1060"/>
      <c r="F242" s="1061"/>
      <c r="G242" s="678"/>
      <c r="H242" s="679"/>
      <c r="I242" s="679"/>
      <c r="J242" s="679"/>
      <c r="K242" s="680"/>
      <c r="L242" s="672"/>
      <c r="M242" s="673"/>
      <c r="N242" s="673"/>
      <c r="O242" s="673"/>
      <c r="P242" s="673"/>
      <c r="Q242" s="673"/>
      <c r="R242" s="673"/>
      <c r="S242" s="673"/>
      <c r="T242" s="673"/>
      <c r="U242" s="673"/>
      <c r="V242" s="673"/>
      <c r="W242" s="673"/>
      <c r="X242" s="674"/>
      <c r="Y242" s="394"/>
      <c r="Z242" s="395"/>
      <c r="AA242" s="395"/>
      <c r="AB242" s="816"/>
      <c r="AC242" s="678"/>
      <c r="AD242" s="679"/>
      <c r="AE242" s="679"/>
      <c r="AF242" s="679"/>
      <c r="AG242" s="680"/>
      <c r="AH242" s="672"/>
      <c r="AI242" s="673"/>
      <c r="AJ242" s="673"/>
      <c r="AK242" s="673"/>
      <c r="AL242" s="673"/>
      <c r="AM242" s="673"/>
      <c r="AN242" s="673"/>
      <c r="AO242" s="673"/>
      <c r="AP242" s="673"/>
      <c r="AQ242" s="673"/>
      <c r="AR242" s="673"/>
      <c r="AS242" s="673"/>
      <c r="AT242" s="674"/>
      <c r="AU242" s="394"/>
      <c r="AV242" s="395"/>
      <c r="AW242" s="395"/>
      <c r="AX242" s="396"/>
    </row>
    <row r="243" spans="1:50" ht="24.75" customHeight="1" x14ac:dyDescent="0.2">
      <c r="A243" s="1059"/>
      <c r="B243" s="1060"/>
      <c r="C243" s="1060"/>
      <c r="D243" s="1060"/>
      <c r="E243" s="1060"/>
      <c r="F243" s="106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59"/>
      <c r="B244" s="1060"/>
      <c r="C244" s="1060"/>
      <c r="D244" s="1060"/>
      <c r="E244" s="1060"/>
      <c r="F244" s="106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59"/>
      <c r="B245" s="1060"/>
      <c r="C245" s="1060"/>
      <c r="D245" s="1060"/>
      <c r="E245" s="1060"/>
      <c r="F245" s="106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59"/>
      <c r="B246" s="1060"/>
      <c r="C246" s="1060"/>
      <c r="D246" s="1060"/>
      <c r="E246" s="1060"/>
      <c r="F246" s="106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59"/>
      <c r="B247" s="1060"/>
      <c r="C247" s="1060"/>
      <c r="D247" s="1060"/>
      <c r="E247" s="1060"/>
      <c r="F247" s="106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59"/>
      <c r="B248" s="1060"/>
      <c r="C248" s="1060"/>
      <c r="D248" s="1060"/>
      <c r="E248" s="1060"/>
      <c r="F248" s="106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59"/>
      <c r="B249" s="1060"/>
      <c r="C249" s="1060"/>
      <c r="D249" s="1060"/>
      <c r="E249" s="1060"/>
      <c r="F249" s="106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59"/>
      <c r="B250" s="1060"/>
      <c r="C250" s="1060"/>
      <c r="D250" s="1060"/>
      <c r="E250" s="1060"/>
      <c r="F250" s="106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59"/>
      <c r="B251" s="1060"/>
      <c r="C251" s="1060"/>
      <c r="D251" s="1060"/>
      <c r="E251" s="1060"/>
      <c r="F251" s="106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59"/>
      <c r="B252" s="1060"/>
      <c r="C252" s="1060"/>
      <c r="D252" s="1060"/>
      <c r="E252" s="1060"/>
      <c r="F252" s="1061"/>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2">
      <c r="A253" s="1059"/>
      <c r="B253" s="1060"/>
      <c r="C253" s="1060"/>
      <c r="D253" s="1060"/>
      <c r="E253" s="1060"/>
      <c r="F253" s="1061"/>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4"/>
    </row>
    <row r="254" spans="1:50" ht="24.75" customHeight="1" x14ac:dyDescent="0.2">
      <c r="A254" s="1059"/>
      <c r="B254" s="1060"/>
      <c r="C254" s="1060"/>
      <c r="D254" s="1060"/>
      <c r="E254" s="1060"/>
      <c r="F254" s="1061"/>
      <c r="G254" s="826"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9"/>
      <c r="AC254" s="826"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2">
      <c r="A255" s="1059"/>
      <c r="B255" s="1060"/>
      <c r="C255" s="1060"/>
      <c r="D255" s="1060"/>
      <c r="E255" s="1060"/>
      <c r="F255" s="1061"/>
      <c r="G255" s="678"/>
      <c r="H255" s="679"/>
      <c r="I255" s="679"/>
      <c r="J255" s="679"/>
      <c r="K255" s="680"/>
      <c r="L255" s="672"/>
      <c r="M255" s="673"/>
      <c r="N255" s="673"/>
      <c r="O255" s="673"/>
      <c r="P255" s="673"/>
      <c r="Q255" s="673"/>
      <c r="R255" s="673"/>
      <c r="S255" s="673"/>
      <c r="T255" s="673"/>
      <c r="U255" s="673"/>
      <c r="V255" s="673"/>
      <c r="W255" s="673"/>
      <c r="X255" s="674"/>
      <c r="Y255" s="394"/>
      <c r="Z255" s="395"/>
      <c r="AA255" s="395"/>
      <c r="AB255" s="816"/>
      <c r="AC255" s="678"/>
      <c r="AD255" s="679"/>
      <c r="AE255" s="679"/>
      <c r="AF255" s="679"/>
      <c r="AG255" s="680"/>
      <c r="AH255" s="672"/>
      <c r="AI255" s="673"/>
      <c r="AJ255" s="673"/>
      <c r="AK255" s="673"/>
      <c r="AL255" s="673"/>
      <c r="AM255" s="673"/>
      <c r="AN255" s="673"/>
      <c r="AO255" s="673"/>
      <c r="AP255" s="673"/>
      <c r="AQ255" s="673"/>
      <c r="AR255" s="673"/>
      <c r="AS255" s="673"/>
      <c r="AT255" s="674"/>
      <c r="AU255" s="394"/>
      <c r="AV255" s="395"/>
      <c r="AW255" s="395"/>
      <c r="AX255" s="396"/>
    </row>
    <row r="256" spans="1:50" ht="24.75" customHeight="1" x14ac:dyDescent="0.2">
      <c r="A256" s="1059"/>
      <c r="B256" s="1060"/>
      <c r="C256" s="1060"/>
      <c r="D256" s="1060"/>
      <c r="E256" s="1060"/>
      <c r="F256" s="106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59"/>
      <c r="B257" s="1060"/>
      <c r="C257" s="1060"/>
      <c r="D257" s="1060"/>
      <c r="E257" s="1060"/>
      <c r="F257" s="106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59"/>
      <c r="B258" s="1060"/>
      <c r="C258" s="1060"/>
      <c r="D258" s="1060"/>
      <c r="E258" s="1060"/>
      <c r="F258" s="106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59"/>
      <c r="B259" s="1060"/>
      <c r="C259" s="1060"/>
      <c r="D259" s="1060"/>
      <c r="E259" s="1060"/>
      <c r="F259" s="106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59"/>
      <c r="B260" s="1060"/>
      <c r="C260" s="1060"/>
      <c r="D260" s="1060"/>
      <c r="E260" s="1060"/>
      <c r="F260" s="106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59"/>
      <c r="B261" s="1060"/>
      <c r="C261" s="1060"/>
      <c r="D261" s="1060"/>
      <c r="E261" s="1060"/>
      <c r="F261" s="106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59"/>
      <c r="B262" s="1060"/>
      <c r="C262" s="1060"/>
      <c r="D262" s="1060"/>
      <c r="E262" s="1060"/>
      <c r="F262" s="106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59"/>
      <c r="B263" s="1060"/>
      <c r="C263" s="1060"/>
      <c r="D263" s="1060"/>
      <c r="E263" s="1060"/>
      <c r="F263" s="106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59"/>
      <c r="B264" s="1060"/>
      <c r="C264" s="1060"/>
      <c r="D264" s="1060"/>
      <c r="E264" s="1060"/>
      <c r="F264" s="106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DF406-4E34-4005-AE48-ADC0622540C3}">
  <ds:schemaRefs>
    <ds:schemaRef ds:uri="http://schemas.microsoft.com/sharepoint/v3/contenttype/forms"/>
  </ds:schemaRefs>
</ds:datastoreItem>
</file>

<file path=customXml/itemProps2.xml><?xml version="1.0" encoding="utf-8"?>
<ds:datastoreItem xmlns:ds="http://schemas.openxmlformats.org/officeDocument/2006/customXml" ds:itemID="{25D23773-605B-4908-85AF-DE9ABFB09682}">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7DE0FFFE-3589-49E5-9753-294E22CB5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2020-07-22T01:43:33Z</cp:lastPrinted>
  <dcterms:created xsi:type="dcterms:W3CDTF">2012-03-13T00:50:25Z</dcterms:created>
  <dcterms:modified xsi:type="dcterms:W3CDTF">2020-07-29T03:37:48Z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