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01-200\"/>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<sst xmlns="http://schemas.openxmlformats.org/spreadsheetml/2006/main" count="3002" uniqueCount="685">
  <si>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</si>
  <si>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</si>
  <si>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</si>
  <si>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</si>
  <si>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</si>
  <si>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</si>
  <si>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</si>
  <si>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</si>
  <si>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</si>
  <si>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</si>
  <si>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</si>
  <si>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</si>
  <si>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</si>
  <si>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</si>
  <si>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</si>
  <si>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</si>
  <si>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</si>
  <si>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</si>
  <si>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</si>
  <si>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</si>
  <si>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</si>
  <si>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</si>
  <si>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</si>
  <si>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</si>
  <si>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</si>
  <si>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</si>
  <si>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</si>
  <si>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</si>
  <si>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</si>
  <si>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</si>
  <si>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</si>
  <si>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</si>
  <si>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</si>
  <si>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</si>
  <si>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</si>
  <si>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</si>
  <si>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</si>
  <si>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</si>
  <si>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</si>
  <si>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</si>
  <si>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</si>
  <si>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</si>
  <si>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</si>
  <si>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</si>
  <si>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</si>
  <si>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</si>
  <si>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</si>
  <si>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</si>
  <si>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</si>
  <si>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</si>
  <si>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</si>
  <si>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</si>
  <si>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</si>
  <si>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</si>
  <si>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</si>
  <si>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</si>
  <si>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</si>
  <si>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</si>
  <si>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</si>
  <si>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</si>
  <si>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</si>
  <si>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</si>
  <si>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</si>
  <si>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</si>
  <si>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</si>
  <si>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</si>
  <si>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</si>
  <si>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</si>
  <si>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</si>
  <si>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</si>
  <si>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</si>
  <si>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</si>
  <si>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</si>
  <si>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</si>
  <si>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</si>
  <si>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</si>
  <si>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</si>
  <si>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</si>
  <si>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</si>
  <si>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</si>
  <si>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</si>
  <si>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</si>
  <si>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</si>
  <si>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</si>
  <si>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</si>
  <si>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</si>
  <si>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</si>
  <si>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</si>
  <si>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</si>
  <si>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</si>
  <si>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</si>
  <si>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</si>
  <si>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</si>
  <si>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</si>
  <si>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</si>
  <si>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</si>
  <si>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</si>
  <si>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</si>
  <si>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</si>
  <si>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</si>
  <si>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</si>
  <si>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</si>
  <si>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</si>
  <si>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</si>
  <si>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</si>
  <si>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</si>
  <si>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</si>
  <si>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</si>
  <si>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</si>
  <si>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</si>
  <si>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</si>
  <si>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</si>
  <si>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</si>
  <si>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</si>
  <si>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</si>
  <si>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</si>
  <si>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</si>
  <si>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</si>
  <si>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</si>
  <si>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</si>
  <si>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</si>
  <si>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</si>
  <si>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</si>
  <si>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</si>
  <si>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</si>
  <si>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</si>
  <si>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</si>
  <si>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</si>
  <si>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</si>
  <si>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</si>
  <si>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</si>
  <si>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</si>
  <si>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</si>
  <si>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</si>
  <si>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</si>
  <si>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</si>
  <si>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</si>
  <si>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</si>
  <si>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</si>
  <si>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</si>
  <si>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</si>
  <si>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</si>
  <si>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</si>
  <si>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</si>
  <si>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</si>
  <si>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</si>
  <si>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</si>
  <si>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</si>
  <si>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</si>
  <si>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</si>
  <si>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</si>
  <si>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</si>
  <si>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</si>
  <si>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</si>
  <si>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</si>
  <si>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</si>
  <si>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</si>
  <si>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</si>
  <si>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</si>
  <si>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</si>
  <si>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</si>
  <si>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</si>
  <si>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</si>
  <si>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</si>
  <si>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</si>
  <si>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</si>
  <si>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</si>
  <si>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</si>
  <si>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</si>
  <si>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</si>
  <si>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</si>
  <si>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</si>
  <si>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</si>
  <si>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</si>
  <si>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</si>
  <si>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</si>
  <si>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</si>
  <si>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</si>
  <si>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</si>
  <si>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</si>
  <si>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</si>
  <si>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</si>
  <si>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</si>
  <si>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</si>
  <si>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</si>
  <si>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</si>
  <si>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</si>
  <si>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</si>
  <si>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</si>
  <si>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</si>
  <si>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</si>
  <si>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</si>
  <si>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</si>
  <si>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</si>
  <si>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</si>
  <si>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</si>
  <si>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</si>
  <si>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</si>
  <si>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</si>
  <si>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</si>
  <si>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</si>
  <si>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</si>
  <si>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</si>
  <si>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</si>
  <si>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</si>
  <si>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</si>
  <si>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</si>
  <si>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</si>
  <si>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</si>
  <si>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</si>
  <si>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</si>
  <si>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</si>
  <si>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</si>
  <si>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</si>
  <si>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</si>
  <si>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</si>
  <si>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</si>
  <si>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</si>
  <si>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</si>
  <si>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</si>
  <si>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</si>
  <si>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</si>
  <si>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</si>
  <si>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</si>
  <si>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</si>
  <si>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</si>
  <si>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</si>
  <si>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</si>
  <si>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</si>
  <si>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</si>
  <si>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</si>
  <si>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</si>
  <si>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</si>
  <si>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</si>
  <si>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</si>
  <si>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</si>
  <si>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</si>
  <si>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</si>
  <si>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</si>
  <si>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</si>
  <si>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</si>
  <si>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</si>
  <si>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</si>
  <si>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</si>
  <si>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</si>
  <si>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</si>
  <si>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</si>
  <si>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</si>
  <si>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</si>
  <si>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</si>
  <si>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</si>
  <si>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</si>
  <si>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</si>
  <si>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</si>
  <si>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</si>
  <si>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</si>
  <si>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</si>
  <si>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</si>
  <si>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</si>
  <si>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</si>
  <si>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</si>
  <si>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</si>
  <si>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</si>
  <si>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</si>
  <si>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</si>
  <si>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</si>
  <si>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</si>
  <si>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</si>
  <si>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</si>
  <si>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</si>
  <si>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</si>
  <si>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</si>
  <si>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</si>
  <si>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</si>
  <si>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</si>
  <si>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</si>
  <si>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</si>
  <si>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</si>
  <si>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</si>
  <si>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</si>
  <si>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</si>
  <si>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</si>
  <si>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</si>
  <si>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</si>
  <si>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</si>
  <si>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</si>
  <si>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</si>
  <si>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</si>
  <si>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</si>
  <si>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</si>
  <si>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</si>
  <si>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</si>
  <si>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</si>
  <si>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</si>
  <si>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</si>
  <si>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</si>
  <si>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</si>
  <si>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</si>
  <si>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</si>
  <si>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</si>
  <si>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</si>
  <si>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</si>
  <si>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</si>
  <si>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</si>
  <si>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</si>
  <si>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</si>
  <si>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</si>
  <si>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</si>
  <si>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</si>
  <si>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</si>
  <si>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</si>
  <si>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</si>
  <si>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</si>
  <si>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</si>
  <si>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</si>
  <si>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</si>
  <si>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</si>
  <si>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</si>
  <si>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</si>
  <si>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</si>
  <si>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</si>
  <si>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</si>
  <si>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</si>
  <si>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</si>
  <si>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</si>
  <si>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</si>
  <si>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</si>
  <si>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</si>
  <si>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</si>
  <si>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</si>
  <si>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</si>
  <si>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</si>
  <si>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</si>
  <si>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</si>
  <si>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</si>
  <si>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</si>
  <si>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</si>
  <si>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</si>
  <si>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</si>
  <si>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</si>
  <si>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</si>
  <si>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</si>
  <si>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</si>
  <si>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</si>
  <si>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</si>
  <si>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</si>
  <si>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</si>
  <si>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</si>
  <si>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</si>
  <si>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</si>
  <si>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</si>
  <si>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</si>
  <si>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</si>
  <si>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</si>
  <si>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</si>
  <si>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</si>
  <si>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</si>
  <si>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</si>
  <si>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</si>
  <si>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</si>
  <si>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</si>
  <si>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</si>
  <si>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</si>
  <si>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</si>
  <si>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</si>
  <si>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</si>
  <si>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</si>
  <si>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</si>
  <si>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</si>
  <si>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</si>
  <si>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</si>
  <si>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</si>
  <si>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</si>
  <si>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</si>
  <si>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</si>
  <si>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</si>
  <si>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</si>
  <si>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</si>
  <si>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</si>
  <si>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</si>
  <si>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</si>
  <si>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</si>
  <si>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</si>
  <si>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</si>
  <si>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</si>
  <si>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</si>
  <si>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</si>
  <si>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</si>
  <si>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</si>
  <si>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</si>
  <si>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</si>
  <si>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</si>
  <si>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</si>
  <si>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</si>
  <si>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</si>
  <si>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</si>
  <si>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</si>
  <si>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</si>
  <si>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</si>
  <si>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</si>
  <si>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</si>
  <si>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</si>
  <si>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</si>
  <si>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</si>
  <si>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</si>
  <si>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</si>
  <si>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</si>
  <si>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</si>
  <si>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</si>
  <si>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</si>
  <si>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</si>
  <si>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</si>
  <si>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</si>
  <si>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</si>
  <si>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</si>
  <si>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</si>
  <si>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</si>
  <si>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</si>
  <si>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</si>
  <si>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</si>
  <si>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</si>
  <si>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</si>
  <si>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</si>
  <si>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</si>
  <si>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</si>
  <si>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</si>
  <si>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</si>
  <si>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</si>
  <si>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</si>
  <si>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</si>
  <si>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</si>
  <si>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</si>
  <si>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</si>
  <si>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</si>
  <si>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</si>
  <si>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</si>
  <si>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</si>
  <si>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</si>
  <si>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</si>
  <si>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</si>
  <si>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</si>
  <si>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</si>
  <si>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</si>
  <si>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</si>
  <si>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</si>
  <si>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</si>
  <si>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</si>
  <si>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</si>
  <si>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</si>
  <si>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</si>
  <si>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</si>
  <si>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</si>
  <si>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</si>
  <si>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</si>
  <si>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</si>
  <si>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</si>
  <si>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</si>
  <si>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</si>
  <si>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</si>
  <si>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</si>
  <si>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</si>
  <si>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</si>
  <si>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</si>
  <si>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</si>
  <si>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</si>
  <si>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</si>
  <si>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</si>
  <si>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</si>
  <si>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</si>
  <si>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</si>
  <si>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</si>
  <si>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</si>
  <si>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</si>
  <si>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</si>
  <si>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</si>
  <si>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</si>
  <si>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</si>
  <si>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</si>
  <si>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</si>
  <si>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</si>
  <si>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</si>
  <si>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</si>
  <si>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</si>
  <si>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</si>
  <si>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</si>
  <si>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</si>
  <si>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</si>
  <si>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</si>
  <si>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</si>
  <si>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</si>
  <si>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</si>
  <si>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</si>
  <si>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</si>
  <si>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</si>
  <si>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</si>
  <si>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</si>
  <si>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</si>
  <si>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</si>
  <si>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</si>
  <si>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</si>
  <si>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</si>
  <si>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</si>
  <si>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</si>
  <si>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</si>
  <si>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</si>
  <si>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</si>
  <si>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</si>
  <si>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</si>
  <si>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</si>
  <si>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</si>
  <si>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</si>
  <si>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</si>
  <si>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</si>
  <si>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</si>
  <si>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</si>
  <si>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</si>
  <si>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</si>
  <si>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</si>
  <si>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</si>
  <si>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</si>
  <si>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</si>
  <si>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</si>
  <si>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</si>
  <si>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</si>
  <si>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</si>
  <si>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</si>
  <si>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</si>
  <si>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</si>
  <si>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</si>
  <si>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</si>
  <si>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</si>
  <si>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</si>
  <si>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</si>
  <si>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</si>
  <si>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</si>
  <si>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</si>
  <si>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</si>
  <si>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</si>
  <si>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</si>
  <si>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</si>
  <si>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</si>
  <si>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</si>
  <si>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</si>
  <si>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</si>
  <si>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</si>
  <si>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</si>
  <si>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</si>
  <si>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</si>
  <si>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</si>
  <si>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</si>
  <si>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</si>
  <si>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</si>
  <si>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</si>
  <si>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</si>
  <si>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</si>
  <si>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</si>
  <si>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</si>
  <si>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</si>
  <si>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</si>
  <si>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</si>
  <si>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xml:space="preserve">石油天然ガス・金属鉱物資源機構（JOGMEC）を通じて、事業者が実施する石炭資源量の把握に向けた調査等を支援することで、我が国企業の石炭開発の促進を図る。新興産炭国政府機関等とJOGMECが共同で探鉱活動を行うとともに、同国の炭鉱開発分野における人材育成や生活の利便性に繋がる石炭関連事業を実施し、産炭国との関係強化に繋げる。
また、炭鉱開発を進めるに当たっては、石炭の性状、賦存状況や炭鉱から石炭を輸送するための鉄道や港湾等のインフラの整備状況等は開発の経済性を大きく左右する要因となっていることから、JOGMECが産炭国において鉄道や港湾等のインフラ、生産量、消費量などの調査を行い、我が国企業に情報提供を行う。
</t>
  </si>
  <si>
    <t>我が国は、国内の石炭消費量のほぼ全量を海外からの輸入に依存しており、石炭を安定的に供給するためには、我が国企業が石炭権益を確保することが重要である。このため、我が国の石炭権益獲得に向けた活動等を支援することで、石炭の安定供給を確保することを目的とする。</t>
  </si>
  <si>
    <t>資源エネルギー庁　資源・燃料部</t>
    <rPh sb="0" eb="2">
      <t>シゲン</t>
    </rPh>
    <rPh sb="7" eb="8">
      <t>チョウ</t>
    </rPh>
    <rPh sb="9" eb="11">
      <t>シゲン</t>
    </rPh>
    <rPh sb="12" eb="14">
      <t>ネンリョウ</t>
    </rPh>
    <rPh sb="14" eb="15">
      <t>ブ</t>
    </rPh>
    <phoneticPr fontId="5"/>
  </si>
  <si>
    <t>石炭課</t>
    <rPh sb="0" eb="2">
      <t>セキタン</t>
    </rPh>
    <rPh sb="2" eb="3">
      <t>カ</t>
    </rPh>
    <phoneticPr fontId="5"/>
  </si>
  <si>
    <t>特別会計に関する法律第85条第2項第二号二
独立行政法人石油天然ガス・金属鉱物資源機構法第11条第1項第六～八号</t>
  </si>
  <si>
    <t>-</t>
    <phoneticPr fontId="5"/>
  </si>
  <si>
    <t>-</t>
  </si>
  <si>
    <t>-</t>
    <phoneticPr fontId="5"/>
  </si>
  <si>
    <t>-</t>
    <phoneticPr fontId="5"/>
  </si>
  <si>
    <t>独立行政法人石油天然ガス・金属鉱物資源機構石油天然ガス等勘定運営費交付金</t>
  </si>
  <si>
    <t xml:space="preserve">                                                    -</t>
    <phoneticPr fontId="5"/>
  </si>
  <si>
    <t>2030年度の自主開発比率60%維持を目指す。</t>
    <rPh sb="4" eb="6">
      <t>ネンド</t>
    </rPh>
    <rPh sb="7" eb="9">
      <t>ジシュ</t>
    </rPh>
    <rPh sb="9" eb="11">
      <t>カイハツ</t>
    </rPh>
    <rPh sb="11" eb="13">
      <t>ヒリツ</t>
    </rPh>
    <rPh sb="16" eb="18">
      <t>イジ</t>
    </rPh>
    <rPh sb="19" eb="21">
      <t>メザ</t>
    </rPh>
    <phoneticPr fontId="5"/>
  </si>
  <si>
    <t>自主開発比率（％）</t>
    <rPh sb="0" eb="2">
      <t>ジシュ</t>
    </rPh>
    <rPh sb="2" eb="4">
      <t>カイハツ</t>
    </rPh>
    <rPh sb="4" eb="6">
      <t>ヒリツ</t>
    </rPh>
    <phoneticPr fontId="5"/>
  </si>
  <si>
    <t>エネルギー基本計画（平成30年7月閣議決定）</t>
    <rPh sb="5" eb="7">
      <t>キホン</t>
    </rPh>
    <rPh sb="7" eb="9">
      <t>ケイカク</t>
    </rPh>
    <rPh sb="10" eb="12">
      <t>ヘイセイ</t>
    </rPh>
    <rPh sb="14" eb="15">
      <t>ネン</t>
    </rPh>
    <rPh sb="16" eb="17">
      <t>ガツ</t>
    </rPh>
    <rPh sb="17" eb="19">
      <t>カクギ</t>
    </rPh>
    <rPh sb="19" eb="21">
      <t>ケッテイ</t>
    </rPh>
    <phoneticPr fontId="5"/>
  </si>
  <si>
    <t>当該年度の海外地質構造調査件数</t>
    <rPh sb="0" eb="4">
      <t>トウガイネンド</t>
    </rPh>
    <rPh sb="5" eb="7">
      <t>カイガイ</t>
    </rPh>
    <rPh sb="7" eb="13">
      <t>チシツコウゾウチョウサ</t>
    </rPh>
    <rPh sb="13" eb="15">
      <t>ケンスウ</t>
    </rPh>
    <phoneticPr fontId="5"/>
  </si>
  <si>
    <t>件</t>
    <rPh sb="0" eb="1">
      <t>ケン</t>
    </rPh>
    <phoneticPr fontId="5"/>
  </si>
  <si>
    <t>-</t>
    <phoneticPr fontId="5"/>
  </si>
  <si>
    <t>当該年度の海外地質構造調査執行額／調査件数　　　　　　　　　　　　　　</t>
    <rPh sb="0" eb="2">
      <t>トウガイ</t>
    </rPh>
    <rPh sb="2" eb="4">
      <t>ネンド</t>
    </rPh>
    <rPh sb="5" eb="7">
      <t>カイガイ</t>
    </rPh>
    <rPh sb="7" eb="9">
      <t>チシツ</t>
    </rPh>
    <rPh sb="9" eb="11">
      <t>コウゾウ</t>
    </rPh>
    <rPh sb="11" eb="13">
      <t>チョウサ</t>
    </rPh>
    <rPh sb="13" eb="15">
      <t>シッコウ</t>
    </rPh>
    <rPh sb="15" eb="16">
      <t>ガク</t>
    </rPh>
    <rPh sb="17" eb="19">
      <t>チョウサ</t>
    </rPh>
    <rPh sb="19" eb="21">
      <t>ケンスウ</t>
    </rPh>
    <phoneticPr fontId="5"/>
  </si>
  <si>
    <t>百万円</t>
    <rPh sb="0" eb="3">
      <t>ヒャクマンエン</t>
    </rPh>
    <phoneticPr fontId="5"/>
  </si>
  <si>
    <t>　　百万円/件</t>
    <rPh sb="2" eb="5">
      <t>ヒャクマンエン</t>
    </rPh>
    <rPh sb="6" eb="7">
      <t>ケン</t>
    </rPh>
    <phoneticPr fontId="5"/>
  </si>
  <si>
    <t>1,054/8</t>
    <phoneticPr fontId="5"/>
  </si>
  <si>
    <t>399/8</t>
    <phoneticPr fontId="5"/>
  </si>
  <si>
    <t>400/9</t>
    <phoneticPr fontId="5"/>
  </si>
  <si>
    <t>6.エネルギー政策</t>
    <rPh sb="7" eb="9">
      <t>セイサク</t>
    </rPh>
    <phoneticPr fontId="5"/>
  </si>
  <si>
    <t>6-1．資源・燃料</t>
    <rPh sb="4" eb="6">
      <t>シゲン</t>
    </rPh>
    <rPh sb="7" eb="9">
      <t>ネンリョウ</t>
    </rPh>
    <phoneticPr fontId="5"/>
  </si>
  <si>
    <t>石炭の自主開発比率</t>
    <rPh sb="0" eb="2">
      <t>セキタン</t>
    </rPh>
    <rPh sb="3" eb="5">
      <t>ジシュ</t>
    </rPh>
    <rPh sb="5" eb="7">
      <t>カイハツ</t>
    </rPh>
    <rPh sb="7" eb="9">
      <t>ヒリツ</t>
    </rPh>
    <phoneticPr fontId="5"/>
  </si>
  <si>
    <t>海外炭の開発支援事業を実施することにより、我が国企業の権益獲得、炭鉱開発を支援し、我が国への石炭の安定供給を確保する。</t>
  </si>
  <si>
    <t>○</t>
  </si>
  <si>
    <t>有</t>
  </si>
  <si>
    <t>‐</t>
  </si>
  <si>
    <t>民間企業だけではリスクの高い探鉱活動を支援することは、国が取り組むべき事業であり、権益確保を目的とした探鉱活動を強みとするJOGMECが実施することが適切である。また、資源獲得競争の激化や石炭価格の変動を踏まえ、権益獲得等が重要となる中、本事業の重要性は増している。
調査等の実施に際しては、公募等により実施者を選定するとともに、民間企業も費用を負担するなど、受益者との負担関係も適切である。</t>
  </si>
  <si>
    <t>国が、今後も交付金が効果的、適切に使われているかどうか確認し、優先順位を付けて、真に必要なものに絞って支援を行う。</t>
  </si>
  <si>
    <t>石炭は、2030年において我が国の電力の26％を担うとされており、石炭の安定供給の確保に資する本事業が果たす役割は大きい。</t>
  </si>
  <si>
    <t>リスクの高い探鉱活動等を支援し、自主開発比率の維持やエネルギーの安定供給確保につなげることは、国が取り組むべき事業である。</t>
  </si>
  <si>
    <t>探鉱等の協力を通じて、産炭国との関係を構築することを目的とした本事業は、我が国の資源の安定供給を確保する観点から必要かつ適切であり、優先度は高い。</t>
  </si>
  <si>
    <t>JOGMECにおいて、原則として一般競争入札や競争性のある随意契約を利用するなど、競争性を確保しながら支出先を選定しており、併せて、十分な公告期間や提案書作成期間を取るなどの措置を行っているが、一部事業においては、当該事業に関する知見及び実施体制を有している企業が限られており、結果的に一者応札となったものがある。契約先に対しては、アンケート調査を行い、今後の契約手続きの改善等を行えるのか検証を行っている。海外での契約については、現地の当該地域での試掘のためにその土地ライセンスを所有している海外企業と随意契約のうえ共同調査を行っている。</t>
  </si>
  <si>
    <t>民間企業も費用を負担するなど、受益者との負担関係も適切である。</t>
  </si>
  <si>
    <t>出張行程及び人数の精査等によりコスト削減に努めており妥当である。</t>
  </si>
  <si>
    <t>中間段階での支出は、JOGMECがプロジェクト管理に真に必要なものに限り、合理的なものである。</t>
  </si>
  <si>
    <t>費目、使途は、海外での共同探鉱事業に必要な調査費用等、事業遂行に必要なものに限定されている。</t>
  </si>
  <si>
    <t>海外地質構造調査事業において、新規JV調査案件に係る海外企業との契約交渉が不調となったため。</t>
  </si>
  <si>
    <t>活動実績は見込みに見合ったものであり、適切である。</t>
  </si>
  <si>
    <t>成果は民間企業等が多数参加する事業報告会で報告されるとともに、JOGMECのHPから閲覧が可能となっている。</t>
  </si>
  <si>
    <t>海外地質構造調査事業において、新規JV調査案件に係る海外企業との契約交渉に時間を要し、本格的な活動開始は次年度以降となったことにより繰越が発生した。</t>
    <rPh sb="0" eb="2">
      <t>カイガイ</t>
    </rPh>
    <rPh sb="2" eb="4">
      <t>チシツ</t>
    </rPh>
    <rPh sb="4" eb="6">
      <t>コウゾウ</t>
    </rPh>
    <rPh sb="6" eb="8">
      <t>チョウサ</t>
    </rPh>
    <rPh sb="8" eb="10">
      <t>ジギョウ</t>
    </rPh>
    <rPh sb="15" eb="17">
      <t>シンキ</t>
    </rPh>
    <rPh sb="19" eb="21">
      <t>チョウサ</t>
    </rPh>
    <rPh sb="21" eb="23">
      <t>アンケン</t>
    </rPh>
    <rPh sb="24" eb="25">
      <t>カカ</t>
    </rPh>
    <rPh sb="26" eb="28">
      <t>カイガイ</t>
    </rPh>
    <rPh sb="28" eb="30">
      <t>キギョウ</t>
    </rPh>
    <rPh sb="32" eb="34">
      <t>ケイヤク</t>
    </rPh>
    <rPh sb="34" eb="36">
      <t>コウショウ</t>
    </rPh>
    <rPh sb="37" eb="39">
      <t>ジカン</t>
    </rPh>
    <rPh sb="40" eb="41">
      <t>ヨウ</t>
    </rPh>
    <rPh sb="43" eb="46">
      <t>ホンカクテキ</t>
    </rPh>
    <rPh sb="47" eb="49">
      <t>カツドウ</t>
    </rPh>
    <rPh sb="49" eb="51">
      <t>カイシ</t>
    </rPh>
    <rPh sb="52" eb="55">
      <t>ジネンド</t>
    </rPh>
    <rPh sb="55" eb="57">
      <t>イコウ</t>
    </rPh>
    <phoneticPr fontId="5"/>
  </si>
  <si>
    <t>海外炭開発高度化等調査において、出張行程及び人数の精査等によりコスト削減に努めている。</t>
    <phoneticPr fontId="5"/>
  </si>
  <si>
    <t>-</t>
    <phoneticPr fontId="5"/>
  </si>
  <si>
    <t>新24－0042</t>
    <rPh sb="0" eb="1">
      <t>シン</t>
    </rPh>
    <phoneticPr fontId="5"/>
  </si>
  <si>
    <t>0480</t>
    <phoneticPr fontId="5"/>
  </si>
  <si>
    <t>0329</t>
    <phoneticPr fontId="5"/>
  </si>
  <si>
    <t>0280</t>
    <phoneticPr fontId="5"/>
  </si>
  <si>
    <t>0251</t>
    <phoneticPr fontId="5"/>
  </si>
  <si>
    <t>0213</t>
    <phoneticPr fontId="5"/>
  </si>
  <si>
    <t>0200</t>
    <phoneticPr fontId="5"/>
  </si>
  <si>
    <t>事業費</t>
    <rPh sb="0" eb="3">
      <t>ジギョウヒ</t>
    </rPh>
    <phoneticPr fontId="5"/>
  </si>
  <si>
    <t>プロジェクト管理等</t>
    <rPh sb="6" eb="8">
      <t>カンリ</t>
    </rPh>
    <rPh sb="8" eb="9">
      <t>トウ</t>
    </rPh>
    <phoneticPr fontId="5"/>
  </si>
  <si>
    <t>調査費</t>
    <rPh sb="0" eb="2">
      <t>チョウサ</t>
    </rPh>
    <rPh sb="2" eb="3">
      <t>ヒ</t>
    </rPh>
    <phoneticPr fontId="5"/>
  </si>
  <si>
    <t>令和元年度海外地質構造調査ベトナム・クアンニン炭田地域における探鉱事業</t>
    <rPh sb="0" eb="2">
      <t>レイワ</t>
    </rPh>
    <rPh sb="2" eb="4">
      <t>ガンネン</t>
    </rPh>
    <rPh sb="4" eb="5">
      <t>ド</t>
    </rPh>
    <rPh sb="31" eb="33">
      <t>タンコウ</t>
    </rPh>
    <rPh sb="33" eb="35">
      <t>ジギョウ</t>
    </rPh>
    <phoneticPr fontId="5"/>
  </si>
  <si>
    <t>A.JOGMEC</t>
    <phoneticPr fontId="5"/>
  </si>
  <si>
    <t>B.日鉄鉱コンサルタント（株）</t>
    <phoneticPr fontId="5"/>
  </si>
  <si>
    <t>D.一般財団法人石炭エネルギーセンター</t>
    <rPh sb="2" eb="4">
      <t>イッパン</t>
    </rPh>
    <rPh sb="4" eb="6">
      <t>ザイダン</t>
    </rPh>
    <rPh sb="6" eb="8">
      <t>ホウジン</t>
    </rPh>
    <phoneticPr fontId="5"/>
  </si>
  <si>
    <t>産炭国共同支援事業モザンビーク共和国に関するバイオコールブリケット実証試験業務</t>
    <phoneticPr fontId="5"/>
  </si>
  <si>
    <t>令和元年度石炭現場ニーズ等に対する技術支援事業「褐炭改質技術によるPCI炭等の製鉄用高付加価値代替品の製造可能性の検討」共同スタディ</t>
    <rPh sb="0" eb="2">
      <t>レイワ</t>
    </rPh>
    <rPh sb="2" eb="4">
      <t>ガンネン</t>
    </rPh>
    <rPh sb="4" eb="5">
      <t>ド</t>
    </rPh>
    <phoneticPr fontId="5"/>
  </si>
  <si>
    <t>令和元年度石炭現場ニーズ等に対する技術支援事業「石炭資源の長期的かつ安定活用のための石炭との混焼を前提とした新規混合資材の調査検討」共同スタディ</t>
    <rPh sb="66" eb="68">
      <t>キョウドウ</t>
    </rPh>
    <phoneticPr fontId="5"/>
  </si>
  <si>
    <t>E.出光興産株式会社</t>
    <rPh sb="6" eb="8">
      <t>カブシキ</t>
    </rPh>
    <rPh sb="8" eb="10">
      <t>カイシャ</t>
    </rPh>
    <phoneticPr fontId="5"/>
  </si>
  <si>
    <t>JOGMEC</t>
    <phoneticPr fontId="5"/>
  </si>
  <si>
    <t>プロジェクト管理等</t>
    <phoneticPr fontId="5"/>
  </si>
  <si>
    <t>運営費交付金交付</t>
  </si>
  <si>
    <t>三菱マテリアルテクノ（株）</t>
  </si>
  <si>
    <t>（一財）石炭エネルギーセンター</t>
  </si>
  <si>
    <t>Atrum Coal Panorama Inc.</t>
  </si>
  <si>
    <t>ALTITUDE RESOURCES LTD.</t>
  </si>
  <si>
    <t>Stanmore coal Ltd.</t>
  </si>
  <si>
    <t>日鉄鉱コンサルタント（株）</t>
  </si>
  <si>
    <t>ダッソー・システムズ（株）</t>
  </si>
  <si>
    <t>-</t>
    <phoneticPr fontId="5"/>
  </si>
  <si>
    <t>-</t>
    <phoneticPr fontId="5"/>
  </si>
  <si>
    <t>Mitsui Matsushima International Pty Ltd</t>
  </si>
  <si>
    <t>西村あさひ法律事務所</t>
    <phoneticPr fontId="5"/>
  </si>
  <si>
    <t>-</t>
    <phoneticPr fontId="5"/>
  </si>
  <si>
    <t>-</t>
    <phoneticPr fontId="5"/>
  </si>
  <si>
    <t>-</t>
    <phoneticPr fontId="5"/>
  </si>
  <si>
    <t>令和元年度海外地質構造調査ベトナム・クアンニン炭田地域における探鉱事業</t>
    <phoneticPr fontId="5"/>
  </si>
  <si>
    <t>令和元年度海外地質構造調査ｶﾅﾀﾞ･ﾊﾟﾉﾗﾏﾉｰｽ地域における探鉱事業</t>
    <rPh sb="0" eb="2">
      <t>レイワ</t>
    </rPh>
    <rPh sb="2" eb="4">
      <t>ガンネン</t>
    </rPh>
    <rPh sb="4" eb="5">
      <t>ド</t>
    </rPh>
    <rPh sb="32" eb="34">
      <t>タンコウ</t>
    </rPh>
    <rPh sb="34" eb="36">
      <t>ジギョウ</t>
    </rPh>
    <phoneticPr fontId="5"/>
  </si>
  <si>
    <t>令和元年度石炭開発に関する法務コンサルティング業務</t>
    <rPh sb="0" eb="2">
      <t>レイワ</t>
    </rPh>
    <rPh sb="2" eb="3">
      <t>モト</t>
    </rPh>
    <phoneticPr fontId="5"/>
  </si>
  <si>
    <t>令和元年度海外地質構造調査カナダ・パリセイド地域における探鉱事業</t>
    <rPh sb="0" eb="2">
      <t>レイワ</t>
    </rPh>
    <rPh sb="2" eb="3">
      <t>モト</t>
    </rPh>
    <phoneticPr fontId="5"/>
  </si>
  <si>
    <t>令和元度海外地質構造調査豪州クリフォード地域における探鉱事業</t>
    <rPh sb="0" eb="2">
      <t>レイワ</t>
    </rPh>
    <rPh sb="2" eb="3">
      <t>モト</t>
    </rPh>
    <phoneticPr fontId="5"/>
  </si>
  <si>
    <t>石炭鉱量計算ソフトウェアMINEXの保守作業</t>
    <phoneticPr fontId="5"/>
  </si>
  <si>
    <t>令和元年度海外地質構造調査豪州イースタンコール地域における探鉱事業</t>
    <rPh sb="0" eb="2">
      <t>レイワ</t>
    </rPh>
    <rPh sb="2" eb="3">
      <t>モト</t>
    </rPh>
    <phoneticPr fontId="5"/>
  </si>
  <si>
    <t>産炭国共同支援事業モザンビーク共和国に関するバイオコールブリケット実証試験業務</t>
    <phoneticPr fontId="5"/>
  </si>
  <si>
    <t>一般財団法人石炭エネルギーセンター</t>
    <phoneticPr fontId="5"/>
  </si>
  <si>
    <t>出光興産株式会社</t>
    <phoneticPr fontId="5"/>
  </si>
  <si>
    <t>令和元年度石炭現場ニーズ等に対する技術支援事業「褐炭改質技術によるPCI炭等の製鉄用高付加価値代替品の製造可能性の検討」共同スタディ</t>
    <phoneticPr fontId="5"/>
  </si>
  <si>
    <t>令和元年度石炭現場ニーズ等に対する技術支援事業「石炭資源の長期的かつ安定活用のための石炭との混焼を前提とした新規混合資材の調査検討」共同スタディ</t>
    <phoneticPr fontId="5"/>
  </si>
  <si>
    <t>一般財団法人日本エネルギー経済研究所</t>
    <phoneticPr fontId="5"/>
  </si>
  <si>
    <t>令和元年度海外炭開発高度化等調査「インドネシアの炭鉱開発と輸送インフラ整備動向調査」</t>
  </si>
  <si>
    <t>令和元年度海外炭開発高度化等調査「中国の石炭関連政策の需給への影響及び石炭化学産業の動向調査」</t>
  </si>
  <si>
    <t>令和元年度海外炭開発高度化等調査「ESG投資環境下における石炭資源への投資動向調査」</t>
  </si>
  <si>
    <t>令和元年度海外炭開発高度化等調査「世界の石炭事情調査」</t>
  </si>
  <si>
    <t>令和元年度海外炭開発高度化等調査「海外カーボンリサイクル技術実現可能性調査」</t>
  </si>
  <si>
    <t>Argus Media Singapore Group Private Limited</t>
  </si>
  <si>
    <t>C.一般財団法人石炭エネルギーセンター</t>
    <phoneticPr fontId="5"/>
  </si>
  <si>
    <t>調査費</t>
    <rPh sb="0" eb="2">
      <t>チョウサ</t>
    </rPh>
    <rPh sb="2" eb="3">
      <t>ヒ</t>
    </rPh>
    <phoneticPr fontId="5"/>
  </si>
  <si>
    <t>令和元年度海外地質構造調査モザンビーク・テテ地域における探鉱事業</t>
    <rPh sb="0" eb="2">
      <t>レイワ</t>
    </rPh>
    <rPh sb="2" eb="4">
      <t>ガンネン</t>
    </rPh>
    <rPh sb="28" eb="30">
      <t>タンコウ</t>
    </rPh>
    <rPh sb="30" eb="32">
      <t>ジギョウ</t>
    </rPh>
    <phoneticPr fontId="5"/>
  </si>
  <si>
    <t>令和元年度海外地質構造調査インドネシアにおける探鉱事業</t>
    <rPh sb="23" eb="25">
      <t>タンコウ</t>
    </rPh>
    <rPh sb="25" eb="27">
      <t>ジギョウ</t>
    </rPh>
    <phoneticPr fontId="5"/>
  </si>
  <si>
    <t>石炭の市況等に係る国際情報の提供業務</t>
    <rPh sb="0" eb="2">
      <t>セキタン</t>
    </rPh>
    <phoneticPr fontId="5"/>
  </si>
  <si>
    <t>275/9</t>
    <phoneticPr fontId="5"/>
  </si>
  <si>
    <t>△</t>
  </si>
  <si>
    <t>成果指標である自主開発比率の平成30年度の実績値は56%であり、目標の60%に概ね見合ったものとなっている。</t>
    <rPh sb="14" eb="16">
      <t>ヘイセイ</t>
    </rPh>
    <rPh sb="39" eb="40">
      <t>オオム</t>
    </rPh>
    <phoneticPr fontId="5"/>
  </si>
  <si>
    <t>一般財団法人石炭エネルギーセンター</t>
  </si>
  <si>
    <t>随意契約
（企画競争）</t>
  </si>
  <si>
    <t>一般財団法人日本エネルギー経済研究所</t>
  </si>
  <si>
    <t>一般財団法人日本エネルギー経済研究所</t>
    <rPh sb="0" eb="2">
      <t>イッパン</t>
    </rPh>
    <rPh sb="2" eb="4">
      <t>ザイダン</t>
    </rPh>
    <rPh sb="4" eb="6">
      <t>ホウジン</t>
    </rPh>
    <rPh sb="6" eb="8">
      <t>ニホン</t>
    </rPh>
    <rPh sb="13" eb="15">
      <t>ケイザイ</t>
    </rPh>
    <rPh sb="15" eb="17">
      <t>ケンキュウ</t>
    </rPh>
    <rPh sb="17" eb="18">
      <t>ショ</t>
    </rPh>
    <phoneticPr fontId="5"/>
  </si>
  <si>
    <t>令和元年度海外炭開発高度化等調査「ASEAN諸国における気候変動への対応と石炭需要動向調査」</t>
    <rPh sb="22" eb="24">
      <t>ショコク</t>
    </rPh>
    <rPh sb="28" eb="30">
      <t>キコウ</t>
    </rPh>
    <rPh sb="30" eb="32">
      <t>ヘンドウ</t>
    </rPh>
    <rPh sb="34" eb="36">
      <t>タイオウ</t>
    </rPh>
    <rPh sb="37" eb="39">
      <t>セキタン</t>
    </rPh>
    <rPh sb="39" eb="41">
      <t>ジュヨウ</t>
    </rPh>
    <rPh sb="41" eb="43">
      <t>ドウコウ</t>
    </rPh>
    <phoneticPr fontId="5"/>
  </si>
  <si>
    <t>令和元年度海外炭開発高度化等調査｢石炭火力発電所等から発生するCO2の分離回収･貯蔵･利用等の技術開発動向調査｣</t>
  </si>
  <si>
    <t>令和元年度海外炭開発高度化等調査｢ロシア炭の開発・生産及び輸送インフラ動向と港湾整備状況調査｣</t>
  </si>
  <si>
    <t>令和元年度海外炭開発高度化等調査｢ロシア炭の開発・生産及び輸送インフラ動向と港湾整備状況調査｣</t>
    <rPh sb="0" eb="2">
      <t>レイワ</t>
    </rPh>
    <rPh sb="2" eb="4">
      <t>ガンネン</t>
    </rPh>
    <rPh sb="4" eb="5">
      <t>ド</t>
    </rPh>
    <rPh sb="20" eb="21">
      <t>スミ</t>
    </rPh>
    <rPh sb="22" eb="24">
      <t>カイハツ</t>
    </rPh>
    <rPh sb="25" eb="27">
      <t>セイサン</t>
    </rPh>
    <rPh sb="27" eb="28">
      <t>オヨ</t>
    </rPh>
    <rPh sb="29" eb="31">
      <t>ユソウ</t>
    </rPh>
    <rPh sb="35" eb="37">
      <t>ドウコウ</t>
    </rPh>
    <rPh sb="38" eb="40">
      <t>コウワン</t>
    </rPh>
    <rPh sb="40" eb="42">
      <t>セイビ</t>
    </rPh>
    <rPh sb="42" eb="44">
      <t>ジョウキョウ</t>
    </rPh>
    <rPh sb="44" eb="46">
      <t>チョウサ</t>
    </rPh>
    <phoneticPr fontId="5"/>
  </si>
  <si>
    <t>Wood Mackenzie  Japan CO LTD</t>
    <phoneticPr fontId="5"/>
  </si>
  <si>
    <t>JFEテクノリサーチ株式会社</t>
    <rPh sb="10" eb="12">
      <t>カブシキ</t>
    </rPh>
    <rPh sb="12" eb="14">
      <t>カイシャ</t>
    </rPh>
    <phoneticPr fontId="5"/>
  </si>
  <si>
    <t>Wood Mackenzie社の世界の石炭上流関連情報の提供</t>
    <rPh sb="14" eb="15">
      <t>シャ</t>
    </rPh>
    <rPh sb="16" eb="18">
      <t>セカイ</t>
    </rPh>
    <rPh sb="19" eb="21">
      <t>セキタン</t>
    </rPh>
    <rPh sb="21" eb="23">
      <t>ジョウリュウ</t>
    </rPh>
    <rPh sb="23" eb="25">
      <t>カンレン</t>
    </rPh>
    <rPh sb="25" eb="27">
      <t>ジョウホウ</t>
    </rPh>
    <rPh sb="28" eb="30">
      <t>テイキョウ</t>
    </rPh>
    <phoneticPr fontId="5"/>
  </si>
  <si>
    <t>課長　土屋　博史</t>
    <rPh sb="0" eb="1">
      <t>カ</t>
    </rPh>
    <rPh sb="1" eb="2">
      <t>チョウ</t>
    </rPh>
    <rPh sb="3" eb="5">
      <t>ツチヤ</t>
    </rPh>
    <rPh sb="6" eb="7">
      <t>ヒロシ</t>
    </rPh>
    <rPh sb="7" eb="8">
      <t>フミ</t>
    </rPh>
    <phoneticPr fontId="5"/>
  </si>
  <si>
    <t>資源確保戦略（平成24年6月 策定）
エネルギー基本計画（平成30年7月 閣議決定）
未来投資戦略2018(平成30年6月閣議決定）</t>
    <phoneticPr fontId="5"/>
  </si>
  <si>
    <t>-</t>
    <phoneticPr fontId="5"/>
  </si>
  <si>
    <t>-</t>
    <phoneticPr fontId="5"/>
  </si>
  <si>
    <t>-</t>
    <phoneticPr fontId="5"/>
  </si>
  <si>
    <t>高効率発電向け燃料等調達のための資源開発事業
（旧　海外炭の開発支援事業）</t>
    <rPh sb="0" eb="3">
      <t>コウコウリツ</t>
    </rPh>
    <rPh sb="3" eb="5">
      <t>ハツデン</t>
    </rPh>
    <rPh sb="5" eb="6">
      <t>ム</t>
    </rPh>
    <rPh sb="7" eb="9">
      <t>ネンリョウ</t>
    </rPh>
    <rPh sb="9" eb="10">
      <t>トウ</t>
    </rPh>
    <rPh sb="10" eb="12">
      <t>チョウタツ</t>
    </rPh>
    <rPh sb="16" eb="18">
      <t>シゲン</t>
    </rPh>
    <rPh sb="18" eb="20">
      <t>カイハツ</t>
    </rPh>
    <rPh sb="20" eb="22">
      <t>ジギョウ</t>
    </rPh>
    <rPh sb="24" eb="25">
      <t>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</si>
</sst>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54978</xdr:colOff>
      <xdr:row>741</xdr:row>
      <xdr:rowOff>186267</xdr:rowOff>
    </xdr:from>
    <xdr:to>
      <xdr:col>31</xdr:col>
      <xdr:colOff>99181</xdr:colOff>
      <xdr:row>743</xdr:row>
      <xdr:rowOff>181989</xdr:rowOff>
    </xdr:to>
    <xdr:sp macro="" textlink="">
      <xdr:nvSpPr>
        <xdr:cNvPr id="2" name="正方形/長方形 1"/>
        <xdr:cNvSpPr/>
      </xdr:nvSpPr>
      <xdr:spPr>
        <a:xfrm>
          <a:off x="4339111" y="68156667"/>
          <a:ext cx="1534337" cy="7069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b="0">
              <a:solidFill>
                <a:sysClr val="windowText" lastClr="000000"/>
              </a:solidFill>
              <a:latin typeface="+mn-ea"/>
              <a:ea typeface="+mn-ea"/>
            </a:rPr>
            <a:t>890</a:t>
          </a:r>
          <a:r>
            <a:rPr kumimoji="1" lang="ja-JP" altLang="en-US" sz="1100" b="0">
              <a:solidFill>
                <a:sysClr val="windowText" lastClr="000000"/>
              </a:solidFill>
              <a:latin typeface="+mn-ea"/>
              <a:ea typeface="+mn-ea"/>
            </a:rPr>
            <a:t>百万円</a:t>
          </a:r>
          <a:endParaRPr kumimoji="1" lang="en-US" altLang="ja-JP" sz="1100" b="0">
            <a:solidFill>
              <a:sysClr val="windowText" lastClr="000000"/>
            </a:solidFill>
            <a:latin typeface="+mn-ea"/>
            <a:ea typeface="+mn-ea"/>
          </a:endParaRPr>
        </a:p>
      </xdr:txBody>
    </xdr:sp>
    <xdr:clientData/>
  </xdr:twoCellAnchor>
  <xdr:twoCellAnchor>
    <xdr:from>
      <xdr:col>23</xdr:col>
      <xdr:colOff>53979</xdr:colOff>
      <xdr:row>745</xdr:row>
      <xdr:rowOff>245729</xdr:rowOff>
    </xdr:from>
    <xdr:to>
      <xdr:col>31</xdr:col>
      <xdr:colOff>98182</xdr:colOff>
      <xdr:row>747</xdr:row>
      <xdr:rowOff>263458</xdr:rowOff>
    </xdr:to>
    <xdr:sp macro="" textlink="">
      <xdr:nvSpPr>
        <xdr:cNvPr id="3" name="正方形/長方形 2"/>
        <xdr:cNvSpPr/>
      </xdr:nvSpPr>
      <xdr:spPr>
        <a:xfrm>
          <a:off x="4338112" y="69630062"/>
          <a:ext cx="1534337" cy="7289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A.JOGMEC</a:t>
          </a:r>
        </a:p>
        <a:p>
          <a:pPr algn="ctr"/>
          <a:r>
            <a:rPr kumimoji="1" lang="en-US" altLang="ja-JP" sz="1100">
              <a:solidFill>
                <a:sysClr val="windowText" lastClr="000000"/>
              </a:solidFill>
              <a:latin typeface="+mj-ea"/>
              <a:ea typeface="+mj-ea"/>
            </a:rPr>
            <a:t>890</a:t>
          </a:r>
          <a:r>
            <a:rPr kumimoji="1" lang="ja-JP" altLang="en-US" sz="1100">
              <a:solidFill>
                <a:sysClr val="windowText" lastClr="000000"/>
              </a:solidFill>
              <a:latin typeface="+mj-ea"/>
              <a:ea typeface="+mj-ea"/>
            </a:rPr>
            <a:t>百万円</a:t>
          </a:r>
        </a:p>
      </xdr:txBody>
    </xdr:sp>
    <xdr:clientData/>
  </xdr:twoCellAnchor>
  <xdr:twoCellAnchor>
    <xdr:from>
      <xdr:col>27</xdr:col>
      <xdr:colOff>76081</xdr:colOff>
      <xdr:row>743</xdr:row>
      <xdr:rowOff>201507</xdr:rowOff>
    </xdr:from>
    <xdr:to>
      <xdr:col>27</xdr:col>
      <xdr:colOff>77047</xdr:colOff>
      <xdr:row>745</xdr:row>
      <xdr:rowOff>22209</xdr:rowOff>
    </xdr:to>
    <xdr:cxnSp macro="">
      <xdr:nvCxnSpPr>
        <xdr:cNvPr id="4" name="直線矢印コネクタ 3"/>
        <xdr:cNvCxnSpPr/>
      </xdr:nvCxnSpPr>
      <xdr:spPr>
        <a:xfrm flipH="1">
          <a:off x="5105281" y="68883107"/>
          <a:ext cx="966" cy="523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143933</xdr:colOff>
      <xdr:row>744</xdr:row>
      <xdr:rowOff>343747</xdr:rowOff>
    </xdr:from>
    <xdr:to>
      <xdr:col>31</xdr:col>
      <xdr:colOff>144568</xdr:colOff>
      <xdr:row>745</xdr:row>
      <xdr:rowOff>321522</xdr:rowOff>
    </xdr:to>
    <xdr:sp macro="" textlink="">
      <xdr:nvSpPr>
        <xdr:cNvPr id="5" name="テキスト ボックス 3"/>
        <xdr:cNvSpPr txBox="1">
          <a:spLocks noChangeArrowheads="1"/>
        </xdr:cNvSpPr>
      </xdr:nvSpPr>
      <xdr:spPr bwMode="auto">
        <a:xfrm>
          <a:off x="4241800" y="69380947"/>
          <a:ext cx="1677035" cy="324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運営費交付金交付</a:t>
          </a:r>
          <a:r>
            <a:rPr lang="en-US" altLang="ja-JP" sz="1100" b="0" i="0" u="none" strike="noStrike" baseline="0">
              <a:solidFill>
                <a:srgbClr val="000000"/>
              </a:solidFill>
              <a:latin typeface="+mn-ea"/>
              <a:ea typeface="+mn-ea"/>
            </a:rPr>
            <a:t>】</a:t>
          </a:r>
          <a:endParaRPr lang="ja-JP" altLang="en-US" sz="1100" b="0" i="0" u="none" strike="noStrike" baseline="0">
            <a:solidFill>
              <a:srgbClr val="000000"/>
            </a:solidFill>
            <a:latin typeface="+mn-ea"/>
            <a:ea typeface="+mn-ea"/>
          </a:endParaRPr>
        </a:p>
      </xdr:txBody>
    </xdr:sp>
    <xdr:clientData/>
  </xdr:twoCellAnchor>
  <xdr:twoCellAnchor>
    <xdr:from>
      <xdr:col>27</xdr:col>
      <xdr:colOff>76081</xdr:colOff>
      <xdr:row>747</xdr:row>
      <xdr:rowOff>263458</xdr:rowOff>
    </xdr:from>
    <xdr:to>
      <xdr:col>27</xdr:col>
      <xdr:colOff>76852</xdr:colOff>
      <xdr:row>750</xdr:row>
      <xdr:rowOff>286889</xdr:rowOff>
    </xdr:to>
    <xdr:cxnSp macro="">
      <xdr:nvCxnSpPr>
        <xdr:cNvPr id="6" name="直線コネクタ 5"/>
        <xdr:cNvCxnSpPr>
          <a:stCxn id="3" idx="2"/>
        </xdr:cNvCxnSpPr>
      </xdr:nvCxnSpPr>
      <xdr:spPr>
        <a:xfrm>
          <a:off x="5105281" y="70358991"/>
          <a:ext cx="771" cy="10817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130754</xdr:colOff>
      <xdr:row>751</xdr:row>
      <xdr:rowOff>157606</xdr:rowOff>
    </xdr:from>
    <xdr:to>
      <xdr:col>21</xdr:col>
      <xdr:colOff>177463</xdr:colOff>
      <xdr:row>753</xdr:row>
      <xdr:rowOff>124272</xdr:rowOff>
    </xdr:to>
    <xdr:sp macro="" textlink="">
      <xdr:nvSpPr>
        <xdr:cNvPr id="7" name="正方形/長方形 6"/>
        <xdr:cNvSpPr/>
      </xdr:nvSpPr>
      <xdr:spPr>
        <a:xfrm>
          <a:off x="2179687" y="71667073"/>
          <a:ext cx="1909376" cy="6778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181</a:t>
          </a:r>
          <a:r>
            <a:rPr kumimoji="1" lang="ja-JP" altLang="en-US" sz="1100">
              <a:solidFill>
                <a:sysClr val="windowText" lastClr="000000"/>
              </a:solidFill>
              <a:latin typeface="+mj-ea"/>
              <a:ea typeface="+mj-ea"/>
            </a:rPr>
            <a:t>百万円</a:t>
          </a:r>
        </a:p>
      </xdr:txBody>
    </xdr:sp>
    <xdr:clientData/>
  </xdr:twoCellAnchor>
  <xdr:twoCellAnchor>
    <xdr:from>
      <xdr:col>35</xdr:col>
      <xdr:colOff>27077</xdr:colOff>
      <xdr:row>751</xdr:row>
      <xdr:rowOff>209763</xdr:rowOff>
    </xdr:from>
    <xdr:to>
      <xdr:col>44</xdr:col>
      <xdr:colOff>179591</xdr:colOff>
      <xdr:row>753</xdr:row>
      <xdr:rowOff>11550</xdr:rowOff>
    </xdr:to>
    <xdr:sp macro="" textlink="">
      <xdr:nvSpPr>
        <xdr:cNvPr id="8" name="正方形/長方形 7"/>
        <xdr:cNvSpPr/>
      </xdr:nvSpPr>
      <xdr:spPr>
        <a:xfrm>
          <a:off x="6546410" y="71719230"/>
          <a:ext cx="1828914" cy="5129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民間企業等（</a:t>
          </a:r>
          <a:r>
            <a:rPr kumimoji="1" lang="en-US" altLang="ja-JP" sz="1100">
              <a:solidFill>
                <a:schemeClr val="tx1"/>
              </a:solidFill>
              <a:latin typeface="+mj-ea"/>
              <a:ea typeface="+mj-ea"/>
            </a:rPr>
            <a:t>6</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111</a:t>
          </a:r>
          <a:r>
            <a:rPr kumimoji="1" lang="ja-JP" altLang="en-US" sz="1100">
              <a:solidFill>
                <a:sysClr val="windowText" lastClr="000000"/>
              </a:solidFill>
              <a:latin typeface="+mj-ea"/>
              <a:ea typeface="+mj-ea"/>
            </a:rPr>
            <a:t>百万円</a:t>
          </a:r>
        </a:p>
      </xdr:txBody>
    </xdr:sp>
    <xdr:clientData/>
  </xdr:twoCellAnchor>
  <xdr:twoCellAnchor>
    <xdr:from>
      <xdr:col>34</xdr:col>
      <xdr:colOff>184675</xdr:colOff>
      <xdr:row>755</xdr:row>
      <xdr:rowOff>254587</xdr:rowOff>
    </xdr:from>
    <xdr:to>
      <xdr:col>44</xdr:col>
      <xdr:colOff>153051</xdr:colOff>
      <xdr:row>757</xdr:row>
      <xdr:rowOff>96053</xdr:rowOff>
    </xdr:to>
    <xdr:sp macro="" textlink="">
      <xdr:nvSpPr>
        <xdr:cNvPr id="9" name="正方形/長方形 8"/>
        <xdr:cNvSpPr/>
      </xdr:nvSpPr>
      <xdr:spPr>
        <a:xfrm>
          <a:off x="6517742" y="73177987"/>
          <a:ext cx="1831042" cy="5526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民間企業等（</a:t>
          </a:r>
          <a:r>
            <a:rPr kumimoji="1" lang="en-US" altLang="ja-JP" sz="1100">
              <a:solidFill>
                <a:schemeClr val="tx1"/>
              </a:solidFill>
              <a:latin typeface="+mj-ea"/>
              <a:ea typeface="+mj-ea"/>
            </a:rPr>
            <a:t>1</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128</a:t>
          </a:r>
          <a:r>
            <a:rPr kumimoji="1" lang="ja-JP" altLang="en-US" sz="1100">
              <a:solidFill>
                <a:sysClr val="windowText" lastClr="000000"/>
              </a:solidFill>
              <a:latin typeface="+mj-ea"/>
              <a:ea typeface="+mj-ea"/>
            </a:rPr>
            <a:t>百万円</a:t>
          </a:r>
        </a:p>
      </xdr:txBody>
    </xdr:sp>
    <xdr:clientData/>
  </xdr:twoCellAnchor>
  <xdr:twoCellAnchor>
    <xdr:from>
      <xdr:col>34</xdr:col>
      <xdr:colOff>182297</xdr:colOff>
      <xdr:row>758</xdr:row>
      <xdr:rowOff>235445</xdr:rowOff>
    </xdr:from>
    <xdr:to>
      <xdr:col>44</xdr:col>
      <xdr:colOff>165751</xdr:colOff>
      <xdr:row>759</xdr:row>
      <xdr:rowOff>187641</xdr:rowOff>
    </xdr:to>
    <xdr:sp macro="" textlink="">
      <xdr:nvSpPr>
        <xdr:cNvPr id="10" name="正方形/長方形 9"/>
        <xdr:cNvSpPr/>
      </xdr:nvSpPr>
      <xdr:spPr>
        <a:xfrm>
          <a:off x="6515364" y="74538912"/>
          <a:ext cx="1846120" cy="62106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民間企業（</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56</a:t>
          </a:r>
          <a:r>
            <a:rPr kumimoji="1" lang="ja-JP" altLang="en-US" sz="1100">
              <a:solidFill>
                <a:sysClr val="windowText" lastClr="000000"/>
              </a:solidFill>
              <a:latin typeface="+mj-ea"/>
              <a:ea typeface="+mj-ea"/>
            </a:rPr>
            <a:t>百万円</a:t>
          </a:r>
        </a:p>
      </xdr:txBody>
    </xdr:sp>
    <xdr:clientData/>
  </xdr:twoCellAnchor>
  <xdr:twoCellAnchor>
    <xdr:from>
      <xdr:col>8</xdr:col>
      <xdr:colOff>110067</xdr:colOff>
      <xdr:row>749</xdr:row>
      <xdr:rowOff>198735</xdr:rowOff>
    </xdr:from>
    <xdr:to>
      <xdr:col>23</xdr:col>
      <xdr:colOff>163967</xdr:colOff>
      <xdr:row>756</xdr:row>
      <xdr:rowOff>33244</xdr:rowOff>
    </xdr:to>
    <xdr:sp macro="" textlink="">
      <xdr:nvSpPr>
        <xdr:cNvPr id="11" name="正方形/長方形 10"/>
        <xdr:cNvSpPr/>
      </xdr:nvSpPr>
      <xdr:spPr>
        <a:xfrm>
          <a:off x="1600200" y="70997002"/>
          <a:ext cx="2847900" cy="23152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Ⅰ</a:t>
          </a:r>
          <a:r>
            <a:rPr kumimoji="1" lang="ja-JP" altLang="en-US" sz="1100">
              <a:solidFill>
                <a:sysClr val="windowText" lastClr="000000"/>
              </a:solidFill>
            </a:rPr>
            <a:t>海外炭の探鉱支援等事業</a:t>
          </a:r>
        </a:p>
      </xdr:txBody>
    </xdr:sp>
    <xdr:clientData/>
  </xdr:twoCellAnchor>
  <xdr:twoCellAnchor>
    <xdr:from>
      <xdr:col>31</xdr:col>
      <xdr:colOff>76430</xdr:colOff>
      <xdr:row>749</xdr:row>
      <xdr:rowOff>177800</xdr:rowOff>
    </xdr:from>
    <xdr:to>
      <xdr:col>47</xdr:col>
      <xdr:colOff>183499</xdr:colOff>
      <xdr:row>760</xdr:row>
      <xdr:rowOff>111929</xdr:rowOff>
    </xdr:to>
    <xdr:sp macro="" textlink="">
      <xdr:nvSpPr>
        <xdr:cNvPr id="12" name="正方形/長方形 11"/>
        <xdr:cNvSpPr/>
      </xdr:nvSpPr>
      <xdr:spPr>
        <a:xfrm>
          <a:off x="5850697" y="70976067"/>
          <a:ext cx="3087335" cy="47770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Ⅱ</a:t>
          </a:r>
          <a:r>
            <a:rPr kumimoji="1" lang="ja-JP" altLang="en-US" sz="1100">
              <a:solidFill>
                <a:sysClr val="windowText" lastClr="000000"/>
              </a:solidFill>
            </a:rPr>
            <a:t>海外炭の開発支援調査事業</a:t>
          </a:r>
        </a:p>
      </xdr:txBody>
    </xdr:sp>
    <xdr:clientData/>
  </xdr:twoCellAnchor>
  <xdr:twoCellAnchor>
    <xdr:from>
      <xdr:col>11</xdr:col>
      <xdr:colOff>101447</xdr:colOff>
      <xdr:row>750</xdr:row>
      <xdr:rowOff>291438</xdr:rowOff>
    </xdr:from>
    <xdr:to>
      <xdr:col>32</xdr:col>
      <xdr:colOff>122523</xdr:colOff>
      <xdr:row>752</xdr:row>
      <xdr:rowOff>85506</xdr:rowOff>
    </xdr:to>
    <xdr:cxnSp macro="">
      <xdr:nvCxnSpPr>
        <xdr:cNvPr id="13" name="カギ線コネクタ 12"/>
        <xdr:cNvCxnSpPr/>
      </xdr:nvCxnSpPr>
      <xdr:spPr>
        <a:xfrm rot="10800000" flipV="1">
          <a:off x="2150380" y="71445305"/>
          <a:ext cx="3932676" cy="505268"/>
        </a:xfrm>
        <a:prstGeom prst="bentConnector3">
          <a:avLst>
            <a:gd name="adj1" fmla="val 105504"/>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121731</xdr:colOff>
      <xdr:row>752</xdr:row>
      <xdr:rowOff>34628</xdr:rowOff>
    </xdr:from>
    <xdr:to>
      <xdr:col>34</xdr:col>
      <xdr:colOff>164916</xdr:colOff>
      <xdr:row>756</xdr:row>
      <xdr:rowOff>17057</xdr:rowOff>
    </xdr:to>
    <xdr:cxnSp macro="">
      <xdr:nvCxnSpPr>
        <xdr:cNvPr id="14" name="カギ線コネクタ 13"/>
        <xdr:cNvCxnSpPr/>
      </xdr:nvCxnSpPr>
      <xdr:spPr>
        <a:xfrm rot="16200000" flipH="1">
          <a:off x="5466265" y="72041032"/>
          <a:ext cx="1403241" cy="40831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186044</xdr:colOff>
      <xdr:row>757</xdr:row>
      <xdr:rowOff>620884</xdr:rowOff>
    </xdr:from>
    <xdr:to>
      <xdr:col>42</xdr:col>
      <xdr:colOff>160920</xdr:colOff>
      <xdr:row>758</xdr:row>
      <xdr:rowOff>201340</xdr:rowOff>
    </xdr:to>
    <xdr:sp macro="" textlink="">
      <xdr:nvSpPr>
        <xdr:cNvPr id="15" name="テキスト ボックス 14"/>
        <xdr:cNvSpPr txBox="1"/>
      </xdr:nvSpPr>
      <xdr:spPr>
        <a:xfrm>
          <a:off x="6519111" y="74255484"/>
          <a:ext cx="1465009" cy="24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11</xdr:col>
      <xdr:colOff>132531</xdr:colOff>
      <xdr:row>753</xdr:row>
      <xdr:rowOff>258328</xdr:rowOff>
    </xdr:from>
    <xdr:to>
      <xdr:col>21</xdr:col>
      <xdr:colOff>150403</xdr:colOff>
      <xdr:row>755</xdr:row>
      <xdr:rowOff>164484</xdr:rowOff>
    </xdr:to>
    <xdr:sp macro="" textlink="">
      <xdr:nvSpPr>
        <xdr:cNvPr id="16" name="大かっこ 15"/>
        <xdr:cNvSpPr/>
      </xdr:nvSpPr>
      <xdr:spPr>
        <a:xfrm>
          <a:off x="2181464" y="72478995"/>
          <a:ext cx="1880539" cy="608889"/>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海外地質構造調査</a:t>
          </a:r>
        </a:p>
      </xdr:txBody>
    </xdr:sp>
    <xdr:clientData/>
  </xdr:twoCellAnchor>
  <xdr:twoCellAnchor>
    <xdr:from>
      <xdr:col>35</xdr:col>
      <xdr:colOff>18172</xdr:colOff>
      <xdr:row>753</xdr:row>
      <xdr:rowOff>96115</xdr:rowOff>
    </xdr:from>
    <xdr:to>
      <xdr:col>45</xdr:col>
      <xdr:colOff>36044</xdr:colOff>
      <xdr:row>754</xdr:row>
      <xdr:rowOff>78469</xdr:rowOff>
    </xdr:to>
    <xdr:sp macro="" textlink="">
      <xdr:nvSpPr>
        <xdr:cNvPr id="17" name="大かっこ 16"/>
        <xdr:cNvSpPr/>
      </xdr:nvSpPr>
      <xdr:spPr>
        <a:xfrm>
          <a:off x="6537505" y="72316782"/>
          <a:ext cx="1880539" cy="329487"/>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海外炭開発高度化等調査</a:t>
          </a:r>
          <a:endParaRPr lang="ja-JP" altLang="ja-JP">
            <a:solidFill>
              <a:sysClr val="windowText" lastClr="000000"/>
            </a:solidFill>
            <a:effectLst/>
          </a:endParaRPr>
        </a:p>
      </xdr:txBody>
    </xdr:sp>
    <xdr:clientData/>
  </xdr:twoCellAnchor>
  <xdr:twoCellAnchor>
    <xdr:from>
      <xdr:col>34</xdr:col>
      <xdr:colOff>183555</xdr:colOff>
      <xdr:row>757</xdr:row>
      <xdr:rowOff>212736</xdr:rowOff>
    </xdr:from>
    <xdr:to>
      <xdr:col>45</xdr:col>
      <xdr:colOff>9788</xdr:colOff>
      <xdr:row>757</xdr:row>
      <xdr:rowOff>553132</xdr:rowOff>
    </xdr:to>
    <xdr:sp macro="" textlink="">
      <xdr:nvSpPr>
        <xdr:cNvPr id="18" name="大かっこ 17"/>
        <xdr:cNvSpPr/>
      </xdr:nvSpPr>
      <xdr:spPr>
        <a:xfrm>
          <a:off x="6516622" y="73847336"/>
          <a:ext cx="1875166" cy="340396"/>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産炭国共同支援事業</a:t>
          </a:r>
          <a:endParaRPr lang="ja-JP" altLang="ja-JP">
            <a:effectLst/>
          </a:endParaRPr>
        </a:p>
      </xdr:txBody>
    </xdr:sp>
    <xdr:clientData/>
  </xdr:twoCellAnchor>
  <xdr:twoCellAnchor>
    <xdr:from>
      <xdr:col>34</xdr:col>
      <xdr:colOff>180259</xdr:colOff>
      <xdr:row>759</xdr:row>
      <xdr:rowOff>273305</xdr:rowOff>
    </xdr:from>
    <xdr:to>
      <xdr:col>45</xdr:col>
      <xdr:colOff>11865</xdr:colOff>
      <xdr:row>759</xdr:row>
      <xdr:rowOff>604908</xdr:rowOff>
    </xdr:to>
    <xdr:sp macro="" textlink="">
      <xdr:nvSpPr>
        <xdr:cNvPr id="19" name="大かっこ 18"/>
        <xdr:cNvSpPr/>
      </xdr:nvSpPr>
      <xdr:spPr>
        <a:xfrm>
          <a:off x="6513326" y="75245638"/>
          <a:ext cx="1880539" cy="331603"/>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海外炭技術支援事業</a:t>
          </a:r>
          <a:endParaRPr lang="ja-JP" altLang="ja-JP">
            <a:effectLst/>
          </a:endParaRPr>
        </a:p>
      </xdr:txBody>
    </xdr:sp>
    <xdr:clientData/>
  </xdr:twoCellAnchor>
  <xdr:twoCellAnchor>
    <xdr:from>
      <xdr:col>34</xdr:col>
      <xdr:colOff>156216</xdr:colOff>
      <xdr:row>754</xdr:row>
      <xdr:rowOff>329190</xdr:rowOff>
    </xdr:from>
    <xdr:to>
      <xdr:col>45</xdr:col>
      <xdr:colOff>162798</xdr:colOff>
      <xdr:row>755</xdr:row>
      <xdr:rowOff>250317</xdr:rowOff>
    </xdr:to>
    <xdr:sp macro="" textlink="">
      <xdr:nvSpPr>
        <xdr:cNvPr id="20" name="テキスト ボックス 19"/>
        <xdr:cNvSpPr txBox="1"/>
      </xdr:nvSpPr>
      <xdr:spPr>
        <a:xfrm>
          <a:off x="6489283" y="72896990"/>
          <a:ext cx="2055515" cy="276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34</xdr:col>
      <xdr:colOff>152400</xdr:colOff>
      <xdr:row>750</xdr:row>
      <xdr:rowOff>321733</xdr:rowOff>
    </xdr:from>
    <xdr:to>
      <xdr:col>45</xdr:col>
      <xdr:colOff>152865</xdr:colOff>
      <xdr:row>751</xdr:row>
      <xdr:rowOff>217265</xdr:rowOff>
    </xdr:to>
    <xdr:sp macro="" textlink="">
      <xdr:nvSpPr>
        <xdr:cNvPr id="21" name="テキスト ボックス 20"/>
        <xdr:cNvSpPr txBox="1"/>
      </xdr:nvSpPr>
      <xdr:spPr>
        <a:xfrm>
          <a:off x="6485467" y="71475600"/>
          <a:ext cx="2049398" cy="251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76201</xdr:colOff>
      <xdr:row>750</xdr:row>
      <xdr:rowOff>263072</xdr:rowOff>
    </xdr:from>
    <xdr:to>
      <xdr:col>22</xdr:col>
      <xdr:colOff>117928</xdr:colOff>
      <xdr:row>751</xdr:row>
      <xdr:rowOff>132557</xdr:rowOff>
    </xdr:to>
    <xdr:sp macro="" textlink="">
      <xdr:nvSpPr>
        <xdr:cNvPr id="22" name="テキスト ボックス 21"/>
        <xdr:cNvSpPr txBox="1"/>
      </xdr:nvSpPr>
      <xdr:spPr>
        <a:xfrm>
          <a:off x="2071915" y="70856929"/>
          <a:ext cx="2037442" cy="223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32</xdr:col>
      <xdr:colOff>120086</xdr:colOff>
      <xdr:row>750</xdr:row>
      <xdr:rowOff>284287</xdr:rowOff>
    </xdr:from>
    <xdr:to>
      <xdr:col>35</xdr:col>
      <xdr:colOff>17311</xdr:colOff>
      <xdr:row>752</xdr:row>
      <xdr:rowOff>38049</xdr:rowOff>
    </xdr:to>
    <xdr:cxnSp macro="">
      <xdr:nvCxnSpPr>
        <xdr:cNvPr id="23" name="カギ線コネクタ 22"/>
        <xdr:cNvCxnSpPr/>
      </xdr:nvCxnSpPr>
      <xdr:spPr>
        <a:xfrm rot="16200000" flipH="1">
          <a:off x="6053356" y="71156709"/>
          <a:ext cx="466916" cy="45407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127839</xdr:colOff>
      <xdr:row>756</xdr:row>
      <xdr:rowOff>14476</xdr:rowOff>
    </xdr:from>
    <xdr:to>
      <xdr:col>34</xdr:col>
      <xdr:colOff>181831</xdr:colOff>
      <xdr:row>758</xdr:row>
      <xdr:rowOff>464802</xdr:rowOff>
    </xdr:to>
    <xdr:cxnSp macro="">
      <xdr:nvCxnSpPr>
        <xdr:cNvPr id="24" name="カギ線コネクタ 23"/>
        <xdr:cNvCxnSpPr/>
      </xdr:nvCxnSpPr>
      <xdr:spPr>
        <a:xfrm rot="16200000" flipH="1">
          <a:off x="5442266" y="73471799"/>
          <a:ext cx="1474264" cy="41911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59764</xdr:colOff>
      <xdr:row>743</xdr:row>
      <xdr:rowOff>358587</xdr:rowOff>
    </xdr:from>
    <xdr:to>
      <xdr:col>46</xdr:col>
      <xdr:colOff>141920</xdr:colOff>
      <xdr:row>749</xdr:row>
      <xdr:rowOff>2604</xdr:rowOff>
    </xdr:to>
    <xdr:sp macro="" textlink="">
      <xdr:nvSpPr>
        <xdr:cNvPr id="27" name="大かっこ 26"/>
        <xdr:cNvSpPr/>
      </xdr:nvSpPr>
      <xdr:spPr>
        <a:xfrm>
          <a:off x="6036235" y="68565058"/>
          <a:ext cx="2696861" cy="178060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latin typeface="+mj-ea"/>
              <a:ea typeface="+mj-ea"/>
            </a:rPr>
            <a:t>うち</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JOGMEC</a:t>
          </a:r>
          <a:r>
            <a:rPr kumimoji="1" lang="ja-JP" altLang="en-US" sz="1100">
              <a:solidFill>
                <a:sysClr val="windowText" lastClr="000000"/>
              </a:solidFill>
              <a:latin typeface="+mj-ea"/>
              <a:ea typeface="+mj-ea"/>
            </a:rPr>
            <a:t>プロジェクト管理費等</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p>
        <a:p>
          <a:pPr algn="ctr"/>
          <a:r>
            <a:rPr kumimoji="1" lang="en-US" altLang="ja-JP" sz="1100">
              <a:solidFill>
                <a:schemeClr val="tx1"/>
              </a:solidFill>
              <a:latin typeface="+mj-ea"/>
              <a:ea typeface="+mj-ea"/>
            </a:rPr>
            <a:t>414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en-US" altLang="ja-JP" sz="300">
            <a:solidFill>
              <a:sysClr val="windowText" lastClr="000000"/>
            </a:solidFill>
            <a:latin typeface="+mj-ea"/>
            <a:ea typeface="+mj-ea"/>
          </a:endParaRPr>
        </a:p>
        <a:p>
          <a:pPr algn="l"/>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a:t>
          </a:r>
          <a:r>
            <a:rPr kumimoji="1" lang="en-US" altLang="ja-JP" sz="800">
              <a:solidFill>
                <a:sysClr val="windowText" lastClr="000000"/>
              </a:solidFill>
              <a:latin typeface="+mj-ea"/>
              <a:ea typeface="+mj-ea"/>
            </a:rPr>
            <a:t>)JOGMEC</a:t>
          </a:r>
          <a:r>
            <a:rPr kumimoji="1" lang="ja-JP" altLang="en-US" sz="800">
              <a:solidFill>
                <a:sysClr val="windowText" lastClr="000000"/>
              </a:solidFill>
              <a:latin typeface="+mj-ea"/>
              <a:ea typeface="+mj-ea"/>
            </a:rPr>
            <a:t>プロジェクト管理費　</a:t>
          </a:r>
          <a:r>
            <a:rPr kumimoji="1" lang="en-US" altLang="ja-JP" sz="800">
              <a:solidFill>
                <a:sysClr val="windowText" lastClr="000000"/>
              </a:solidFill>
              <a:latin typeface="+mj-ea"/>
              <a:ea typeface="+mj-ea"/>
            </a:rPr>
            <a:t>119</a:t>
          </a:r>
          <a:r>
            <a:rPr kumimoji="1" lang="ja-JP" altLang="en-US" sz="800">
              <a:solidFill>
                <a:sysClr val="windowText" lastClr="000000"/>
              </a:solidFill>
              <a:latin typeface="+mj-ea"/>
              <a:ea typeface="+mj-ea"/>
            </a:rPr>
            <a:t>百万円</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　　　　　　　</a:t>
          </a:r>
          <a:r>
            <a:rPr kumimoji="1" lang="ja-JP" altLang="en-US" sz="800" baseline="0">
              <a:solidFill>
                <a:sysClr val="windowText" lastClr="000000"/>
              </a:solidFill>
              <a:latin typeface="+mj-ea"/>
              <a:ea typeface="+mj-ea"/>
            </a:rPr>
            <a:t> 翌年度への繰越し　　　　　　　  </a:t>
          </a:r>
          <a:r>
            <a:rPr kumimoji="1" lang="en-US" altLang="ja-JP" sz="800" baseline="0">
              <a:solidFill>
                <a:sysClr val="windowText" lastClr="000000"/>
              </a:solidFill>
              <a:latin typeface="+mj-ea"/>
              <a:ea typeface="+mj-ea"/>
            </a:rPr>
            <a:t>28</a:t>
          </a:r>
          <a:r>
            <a:rPr kumimoji="1" lang="ja-JP" altLang="en-US" sz="800" baseline="0">
              <a:solidFill>
                <a:sysClr val="windowText" lastClr="000000"/>
              </a:solidFill>
              <a:latin typeface="+mj-ea"/>
              <a:ea typeface="+mj-ea"/>
            </a:rPr>
            <a:t>百万円</a:t>
          </a:r>
          <a:endParaRPr kumimoji="1" lang="en-US" altLang="ja-JP" sz="800" baseline="0">
            <a:solidFill>
              <a:sysClr val="windowText" lastClr="000000"/>
            </a:solidFill>
            <a:latin typeface="+mj-ea"/>
            <a:ea typeface="+mj-ea"/>
          </a:endParaRPr>
        </a:p>
        <a:p>
          <a:pPr algn="l"/>
          <a:r>
            <a:rPr kumimoji="1" lang="ja-JP" altLang="en-US" sz="800" baseline="0">
              <a:solidFill>
                <a:sysClr val="windowText" lastClr="000000"/>
              </a:solidFill>
              <a:latin typeface="+mj-ea"/>
              <a:ea typeface="+mj-ea"/>
            </a:rPr>
            <a:t>　　　　　　　 予備費　　　　　　　　　　　　　　 </a:t>
          </a:r>
          <a:r>
            <a:rPr kumimoji="1" lang="en-US" altLang="ja-JP" sz="800" baseline="0">
              <a:solidFill>
                <a:sysClr val="windowText" lastClr="000000"/>
              </a:solidFill>
              <a:latin typeface="+mj-ea"/>
              <a:ea typeface="+mj-ea"/>
            </a:rPr>
            <a:t>267</a:t>
          </a:r>
          <a:r>
            <a:rPr kumimoji="1" lang="ja-JP" altLang="en-US" sz="800" baseline="0">
              <a:solidFill>
                <a:sysClr val="windowText" lastClr="000000"/>
              </a:solidFill>
              <a:latin typeface="+mj-ea"/>
              <a:ea typeface="+mj-ea"/>
            </a:rPr>
            <a:t>百万円</a:t>
          </a:r>
          <a:endParaRPr kumimoji="1" lang="en-US" altLang="ja-JP" sz="800">
            <a:solidFill>
              <a:sysClr val="windowText" lastClr="000000"/>
            </a:solidFill>
            <a:latin typeface="+mj-ea"/>
            <a:ea typeface="+mj-ea"/>
          </a:endParaRPr>
        </a:p>
        <a:p>
          <a:pPr algn="ctr"/>
          <a:endParaRPr kumimoji="1" lang="ja-JP" altLang="en-US" sz="8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G5" sqref="G5:L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198</v>
      </c>
      <c r="AT2" s="218"/>
      <c r="AU2" s="218"/>
      <c r="AV2" s="51" t="str">
        <f>IF(AW2="", "", "-")</f>
        <v/>
      </c>
      <c r="AW2" s="401"/>
      <c r="AX2" s="401"/>
    </row>
    <row r="3" spans="1:50" ht="21" customHeight="1" thickBot="1" x14ac:dyDescent="0.25">
      <c r="A3" s="543" t="s">
        <v>427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559</v>
      </c>
      <c r="AK3" s="545"/>
      <c r="AL3" s="545"/>
      <c r="AM3" s="545"/>
      <c r="AN3" s="545"/>
      <c r="AO3" s="545"/>
      <c r="AP3" s="545"/>
      <c r="AQ3" s="545"/>
      <c r="AR3" s="545"/>
      <c r="AS3" s="545"/>
      <c r="AT3" s="545"/>
      <c r="AU3" s="545"/>
      <c r="AV3" s="545"/>
      <c r="AW3" s="545"/>
      <c r="AX3" s="24" t="s">
        <v>65</v>
      </c>
    </row>
    <row r="4" spans="1:50" ht="24.75" customHeight="1" x14ac:dyDescent="0.2">
      <c r="A4" s="747" t="s">
        <v>25</v>
      </c>
      <c r="B4" s="748"/>
      <c r="C4" s="748"/>
      <c r="D4" s="748"/>
      <c r="E4" s="748"/>
      <c r="F4" s="748"/>
      <c r="G4" s="723" t="s">
        <v>684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562</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2">
      <c r="A5" s="733" t="s">
        <v>67</v>
      </c>
      <c r="B5" s="734"/>
      <c r="C5" s="734"/>
      <c r="D5" s="734"/>
      <c r="E5" s="734"/>
      <c r="F5" s="735"/>
      <c r="G5" s="578" t="s">
        <v>521</v>
      </c>
      <c r="H5" s="579"/>
      <c r="I5" s="579"/>
      <c r="J5" s="579"/>
      <c r="K5" s="579"/>
      <c r="L5" s="579"/>
      <c r="M5" s="580" t="s">
        <v>66</v>
      </c>
      <c r="N5" s="581"/>
      <c r="O5" s="581"/>
      <c r="P5" s="581"/>
      <c r="Q5" s="581"/>
      <c r="R5" s="582"/>
      <c r="S5" s="583" t="s">
        <v>532</v>
      </c>
      <c r="T5" s="579"/>
      <c r="U5" s="579"/>
      <c r="V5" s="579"/>
      <c r="W5" s="579"/>
      <c r="X5" s="584"/>
      <c r="Y5" s="739" t="s">
        <v>3</v>
      </c>
      <c r="Z5" s="740"/>
      <c r="AA5" s="740"/>
      <c r="AB5" s="740"/>
      <c r="AC5" s="740"/>
      <c r="AD5" s="741"/>
      <c r="AE5" s="742" t="s">
        <v>563</v>
      </c>
      <c r="AF5" s="742"/>
      <c r="AG5" s="742"/>
      <c r="AH5" s="742"/>
      <c r="AI5" s="742"/>
      <c r="AJ5" s="742"/>
      <c r="AK5" s="742"/>
      <c r="AL5" s="742"/>
      <c r="AM5" s="742"/>
      <c r="AN5" s="742"/>
      <c r="AO5" s="742"/>
      <c r="AP5" s="743"/>
      <c r="AQ5" s="744" t="s">
        <v>679</v>
      </c>
      <c r="AR5" s="745"/>
      <c r="AS5" s="745"/>
      <c r="AT5" s="745"/>
      <c r="AU5" s="745"/>
      <c r="AV5" s="745"/>
      <c r="AW5" s="745"/>
      <c r="AX5" s="746"/>
    </row>
    <row r="6" spans="1:50" ht="39" customHeight="1" x14ac:dyDescent="0.2">
      <c r="A6" s="749" t="s">
        <v>4</v>
      </c>
      <c r="B6" s="750"/>
      <c r="C6" s="750"/>
      <c r="D6" s="750"/>
      <c r="E6" s="750"/>
      <c r="F6" s="750"/>
      <c r="G6" s="902" t="str">
        <f>入力規則等!F39</f>
        <v>エネルギー対策特別会計エネルギー需給勘定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51" t="s">
        <v>22</v>
      </c>
      <c r="B7" s="852"/>
      <c r="C7" s="852"/>
      <c r="D7" s="852"/>
      <c r="E7" s="852"/>
      <c r="F7" s="853"/>
      <c r="G7" s="854" t="s">
        <v>564</v>
      </c>
      <c r="H7" s="855"/>
      <c r="I7" s="855"/>
      <c r="J7" s="855"/>
      <c r="K7" s="855"/>
      <c r="L7" s="855"/>
      <c r="M7" s="855"/>
      <c r="N7" s="855"/>
      <c r="O7" s="855"/>
      <c r="P7" s="855"/>
      <c r="Q7" s="855"/>
      <c r="R7" s="855"/>
      <c r="S7" s="855"/>
      <c r="T7" s="855"/>
      <c r="U7" s="855"/>
      <c r="V7" s="855"/>
      <c r="W7" s="855"/>
      <c r="X7" s="856"/>
      <c r="Y7" s="399" t="s">
        <v>391</v>
      </c>
      <c r="Z7" s="300"/>
      <c r="AA7" s="300"/>
      <c r="AB7" s="300"/>
      <c r="AC7" s="300"/>
      <c r="AD7" s="400"/>
      <c r="AE7" s="387" t="s">
        <v>680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51" t="s">
        <v>259</v>
      </c>
      <c r="B8" s="852"/>
      <c r="C8" s="852"/>
      <c r="D8" s="852"/>
      <c r="E8" s="852"/>
      <c r="F8" s="853"/>
      <c r="G8" s="225" t="str">
        <f>入力規則等!A27</f>
        <v>-</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2" t="str">
        <f>入力規則等!K13</f>
        <v>エネルギー対策</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2">
      <c r="A9" s="149" t="s">
        <v>23</v>
      </c>
      <c r="B9" s="150"/>
      <c r="C9" s="150"/>
      <c r="D9" s="150"/>
      <c r="E9" s="150"/>
      <c r="F9" s="150"/>
      <c r="G9" s="592" t="s">
        <v>561</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2">
      <c r="A10" s="764" t="s">
        <v>30</v>
      </c>
      <c r="B10" s="765"/>
      <c r="C10" s="765"/>
      <c r="D10" s="765"/>
      <c r="E10" s="765"/>
      <c r="F10" s="765"/>
      <c r="G10" s="697" t="s">
        <v>560</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2">
      <c r="A11" s="764" t="s">
        <v>5</v>
      </c>
      <c r="B11" s="765"/>
      <c r="C11" s="765"/>
      <c r="D11" s="765"/>
      <c r="E11" s="765"/>
      <c r="F11" s="773"/>
      <c r="G11" s="736" t="str">
        <f>入力規則等!P10</f>
        <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143" t="s">
        <v>24</v>
      </c>
      <c r="B12" s="144"/>
      <c r="C12" s="144"/>
      <c r="D12" s="144"/>
      <c r="E12" s="144"/>
      <c r="F12" s="145"/>
      <c r="G12" s="703"/>
      <c r="H12" s="704"/>
      <c r="I12" s="704"/>
      <c r="J12" s="704"/>
      <c r="K12" s="704"/>
      <c r="L12" s="704"/>
      <c r="M12" s="704"/>
      <c r="N12" s="704"/>
      <c r="O12" s="704"/>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66"/>
    </row>
    <row r="13" spans="1:50" ht="21" customHeight="1" x14ac:dyDescent="0.2">
      <c r="A13" s="146"/>
      <c r="B13" s="147"/>
      <c r="C13" s="147"/>
      <c r="D13" s="147"/>
      <c r="E13" s="147"/>
      <c r="F13" s="148"/>
      <c r="G13" s="767" t="s">
        <v>6</v>
      </c>
      <c r="H13" s="768"/>
      <c r="I13" s="660" t="s">
        <v>7</v>
      </c>
      <c r="J13" s="661"/>
      <c r="K13" s="661"/>
      <c r="L13" s="661"/>
      <c r="M13" s="661"/>
      <c r="N13" s="661"/>
      <c r="O13" s="662"/>
      <c r="P13" s="116">
        <v>950</v>
      </c>
      <c r="Q13" s="117"/>
      <c r="R13" s="117"/>
      <c r="S13" s="117"/>
      <c r="T13" s="117"/>
      <c r="U13" s="117"/>
      <c r="V13" s="118"/>
      <c r="W13" s="116">
        <v>950</v>
      </c>
      <c r="X13" s="117"/>
      <c r="Y13" s="117"/>
      <c r="Z13" s="117"/>
      <c r="AA13" s="117"/>
      <c r="AB13" s="117"/>
      <c r="AC13" s="118"/>
      <c r="AD13" s="116">
        <v>890</v>
      </c>
      <c r="AE13" s="117"/>
      <c r="AF13" s="117"/>
      <c r="AG13" s="117"/>
      <c r="AH13" s="117"/>
      <c r="AI13" s="117"/>
      <c r="AJ13" s="118"/>
      <c r="AK13" s="116">
        <v>865</v>
      </c>
      <c r="AL13" s="117"/>
      <c r="AM13" s="117"/>
      <c r="AN13" s="117"/>
      <c r="AO13" s="117"/>
      <c r="AP13" s="117"/>
      <c r="AQ13" s="118"/>
      <c r="AR13" s="113" t="s">
        <v>682</v>
      </c>
      <c r="AS13" s="114"/>
      <c r="AT13" s="114"/>
      <c r="AU13" s="114"/>
      <c r="AV13" s="114"/>
      <c r="AW13" s="114"/>
      <c r="AX13" s="398"/>
    </row>
    <row r="14" spans="1:50" ht="21" customHeight="1" x14ac:dyDescent="0.2">
      <c r="A14" s="146"/>
      <c r="B14" s="147"/>
      <c r="C14" s="147"/>
      <c r="D14" s="147"/>
      <c r="E14" s="147"/>
      <c r="F14" s="148"/>
      <c r="G14" s="769"/>
      <c r="H14" s="770"/>
      <c r="I14" s="595" t="s">
        <v>8</v>
      </c>
      <c r="J14" s="651"/>
      <c r="K14" s="651"/>
      <c r="L14" s="651"/>
      <c r="M14" s="651"/>
      <c r="N14" s="651"/>
      <c r="O14" s="652"/>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567</v>
      </c>
      <c r="AL14" s="117"/>
      <c r="AM14" s="117"/>
      <c r="AN14" s="117"/>
      <c r="AO14" s="117"/>
      <c r="AP14" s="117"/>
      <c r="AQ14" s="118"/>
      <c r="AR14" s="687"/>
      <c r="AS14" s="687"/>
      <c r="AT14" s="687"/>
      <c r="AU14" s="687"/>
      <c r="AV14" s="687"/>
      <c r="AW14" s="687"/>
      <c r="AX14" s="688"/>
    </row>
    <row r="15" spans="1:50" ht="21" customHeight="1" x14ac:dyDescent="0.2">
      <c r="A15" s="146"/>
      <c r="B15" s="147"/>
      <c r="C15" s="147"/>
      <c r="D15" s="147"/>
      <c r="E15" s="147"/>
      <c r="F15" s="148"/>
      <c r="G15" s="769"/>
      <c r="H15" s="770"/>
      <c r="I15" s="595" t="s">
        <v>51</v>
      </c>
      <c r="J15" s="596"/>
      <c r="K15" s="596"/>
      <c r="L15" s="596"/>
      <c r="M15" s="596"/>
      <c r="N15" s="596"/>
      <c r="O15" s="597"/>
      <c r="P15" s="116">
        <v>510</v>
      </c>
      <c r="Q15" s="117"/>
      <c r="R15" s="117"/>
      <c r="S15" s="117"/>
      <c r="T15" s="117"/>
      <c r="U15" s="117"/>
      <c r="V15" s="118"/>
      <c r="W15" s="116" t="s">
        <v>565</v>
      </c>
      <c r="X15" s="117"/>
      <c r="Y15" s="117"/>
      <c r="Z15" s="117"/>
      <c r="AA15" s="117"/>
      <c r="AB15" s="117"/>
      <c r="AC15" s="118"/>
      <c r="AD15" s="116">
        <v>100</v>
      </c>
      <c r="AE15" s="117"/>
      <c r="AF15" s="117"/>
      <c r="AG15" s="117"/>
      <c r="AH15" s="117"/>
      <c r="AI15" s="117"/>
      <c r="AJ15" s="118"/>
      <c r="AK15" s="116">
        <v>28</v>
      </c>
      <c r="AL15" s="117"/>
      <c r="AM15" s="117"/>
      <c r="AN15" s="117"/>
      <c r="AO15" s="117"/>
      <c r="AP15" s="117"/>
      <c r="AQ15" s="118"/>
      <c r="AR15" s="116" t="s">
        <v>683</v>
      </c>
      <c r="AS15" s="117"/>
      <c r="AT15" s="117"/>
      <c r="AU15" s="117"/>
      <c r="AV15" s="117"/>
      <c r="AW15" s="117"/>
      <c r="AX15" s="650"/>
    </row>
    <row r="16" spans="1:50" ht="21" customHeight="1" x14ac:dyDescent="0.2">
      <c r="A16" s="146"/>
      <c r="B16" s="147"/>
      <c r="C16" s="147"/>
      <c r="D16" s="147"/>
      <c r="E16" s="147"/>
      <c r="F16" s="148"/>
      <c r="G16" s="769"/>
      <c r="H16" s="770"/>
      <c r="I16" s="595" t="s">
        <v>52</v>
      </c>
      <c r="J16" s="596"/>
      <c r="K16" s="596"/>
      <c r="L16" s="596"/>
      <c r="M16" s="596"/>
      <c r="N16" s="596"/>
      <c r="O16" s="597"/>
      <c r="P16" s="116" t="s">
        <v>565</v>
      </c>
      <c r="Q16" s="117"/>
      <c r="R16" s="117"/>
      <c r="S16" s="117"/>
      <c r="T16" s="117"/>
      <c r="U16" s="117"/>
      <c r="V16" s="118"/>
      <c r="W16" s="116">
        <v>-100</v>
      </c>
      <c r="X16" s="117"/>
      <c r="Y16" s="117"/>
      <c r="Z16" s="117"/>
      <c r="AA16" s="117"/>
      <c r="AB16" s="117"/>
      <c r="AC16" s="118"/>
      <c r="AD16" s="116">
        <v>-28</v>
      </c>
      <c r="AE16" s="117"/>
      <c r="AF16" s="117"/>
      <c r="AG16" s="117"/>
      <c r="AH16" s="117"/>
      <c r="AI16" s="117"/>
      <c r="AJ16" s="118"/>
      <c r="AK16" s="116" t="s">
        <v>568</v>
      </c>
      <c r="AL16" s="117"/>
      <c r="AM16" s="117"/>
      <c r="AN16" s="117"/>
      <c r="AO16" s="117"/>
      <c r="AP16" s="117"/>
      <c r="AQ16" s="118"/>
      <c r="AR16" s="700"/>
      <c r="AS16" s="701"/>
      <c r="AT16" s="701"/>
      <c r="AU16" s="701"/>
      <c r="AV16" s="701"/>
      <c r="AW16" s="701"/>
      <c r="AX16" s="702"/>
    </row>
    <row r="17" spans="1:50" ht="24.75" customHeight="1" x14ac:dyDescent="0.2">
      <c r="A17" s="146"/>
      <c r="B17" s="147"/>
      <c r="C17" s="147"/>
      <c r="D17" s="147"/>
      <c r="E17" s="147"/>
      <c r="F17" s="148"/>
      <c r="G17" s="769"/>
      <c r="H17" s="770"/>
      <c r="I17" s="595" t="s">
        <v>50</v>
      </c>
      <c r="J17" s="651"/>
      <c r="K17" s="651"/>
      <c r="L17" s="651"/>
      <c r="M17" s="651"/>
      <c r="N17" s="651"/>
      <c r="O17" s="652"/>
      <c r="P17" s="116">
        <v>-111</v>
      </c>
      <c r="Q17" s="117"/>
      <c r="R17" s="117"/>
      <c r="S17" s="117"/>
      <c r="T17" s="117"/>
      <c r="U17" s="117"/>
      <c r="V17" s="118"/>
      <c r="W17" s="116">
        <v>-215</v>
      </c>
      <c r="X17" s="117"/>
      <c r="Y17" s="117"/>
      <c r="Z17" s="117"/>
      <c r="AA17" s="117"/>
      <c r="AB17" s="117"/>
      <c r="AC17" s="118"/>
      <c r="AD17" s="116">
        <v>-267</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71"/>
      <c r="H18" s="772"/>
      <c r="I18" s="759" t="s">
        <v>20</v>
      </c>
      <c r="J18" s="760"/>
      <c r="K18" s="760"/>
      <c r="L18" s="760"/>
      <c r="M18" s="760"/>
      <c r="N18" s="760"/>
      <c r="O18" s="761"/>
      <c r="P18" s="122">
        <f>SUM(P13:V17)</f>
        <v>1349</v>
      </c>
      <c r="Q18" s="123"/>
      <c r="R18" s="123"/>
      <c r="S18" s="123"/>
      <c r="T18" s="123"/>
      <c r="U18" s="123"/>
      <c r="V18" s="124"/>
      <c r="W18" s="122">
        <f>SUM(W13:AC17)</f>
        <v>635</v>
      </c>
      <c r="X18" s="123"/>
      <c r="Y18" s="123"/>
      <c r="Z18" s="123"/>
      <c r="AA18" s="123"/>
      <c r="AB18" s="123"/>
      <c r="AC18" s="124"/>
      <c r="AD18" s="122">
        <f>SUM(AD13:AJ17)</f>
        <v>695</v>
      </c>
      <c r="AE18" s="123"/>
      <c r="AF18" s="123"/>
      <c r="AG18" s="123"/>
      <c r="AH18" s="123"/>
      <c r="AI18" s="123"/>
      <c r="AJ18" s="124"/>
      <c r="AK18" s="122">
        <f>SUM(AK13:AQ17)</f>
        <v>893</v>
      </c>
      <c r="AL18" s="123"/>
      <c r="AM18" s="123"/>
      <c r="AN18" s="123"/>
      <c r="AO18" s="123"/>
      <c r="AP18" s="123"/>
      <c r="AQ18" s="124"/>
      <c r="AR18" s="122">
        <f>SUM(AR13:AX17)</f>
        <v>0</v>
      </c>
      <c r="AS18" s="123"/>
      <c r="AT18" s="123"/>
      <c r="AU18" s="123"/>
      <c r="AV18" s="123"/>
      <c r="AW18" s="123"/>
      <c r="AX18" s="557"/>
    </row>
    <row r="19" spans="1:50" ht="24.75" customHeight="1" x14ac:dyDescent="0.2">
      <c r="A19" s="146"/>
      <c r="B19" s="147"/>
      <c r="C19" s="147"/>
      <c r="D19" s="147"/>
      <c r="E19" s="147"/>
      <c r="F19" s="148"/>
      <c r="G19" s="555" t="s">
        <v>9</v>
      </c>
      <c r="H19" s="556"/>
      <c r="I19" s="556"/>
      <c r="J19" s="556"/>
      <c r="K19" s="556"/>
      <c r="L19" s="556"/>
      <c r="M19" s="556"/>
      <c r="N19" s="556"/>
      <c r="O19" s="556"/>
      <c r="P19" s="116">
        <v>1349</v>
      </c>
      <c r="Q19" s="117"/>
      <c r="R19" s="117"/>
      <c r="S19" s="117"/>
      <c r="T19" s="117"/>
      <c r="U19" s="117"/>
      <c r="V19" s="118"/>
      <c r="W19" s="116">
        <v>635</v>
      </c>
      <c r="X19" s="117"/>
      <c r="Y19" s="117"/>
      <c r="Z19" s="117"/>
      <c r="AA19" s="117"/>
      <c r="AB19" s="117"/>
      <c r="AC19" s="118"/>
      <c r="AD19" s="116"/>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2">
      <c r="A20" s="146"/>
      <c r="B20" s="147"/>
      <c r="C20" s="147"/>
      <c r="D20" s="147"/>
      <c r="E20" s="147"/>
      <c r="F20" s="148"/>
      <c r="G20" s="555" t="s">
        <v>10</v>
      </c>
      <c r="H20" s="556"/>
      <c r="I20" s="556"/>
      <c r="J20" s="556"/>
      <c r="K20" s="556"/>
      <c r="L20" s="556"/>
      <c r="M20" s="556"/>
      <c r="N20" s="556"/>
      <c r="O20" s="556"/>
      <c r="P20" s="559">
        <f>IF(P18=0, "-", SUM(P19)/P18)</f>
        <v>1</v>
      </c>
      <c r="Q20" s="559"/>
      <c r="R20" s="559"/>
      <c r="S20" s="559"/>
      <c r="T20" s="559"/>
      <c r="U20" s="559"/>
      <c r="V20" s="559"/>
      <c r="W20" s="559">
        <f t="shared" ref="W20" si="0">IF(W18=0, "-", SUM(W19)/W18)</f>
        <v>1</v>
      </c>
      <c r="X20" s="559"/>
      <c r="Y20" s="559"/>
      <c r="Z20" s="559"/>
      <c r="AA20" s="559"/>
      <c r="AB20" s="559"/>
      <c r="AC20" s="559"/>
      <c r="AD20" s="559">
        <f t="shared" ref="AD20" si="1">IF(AD18=0, "-", SUM(AD19)/AD18)</f>
        <v>0</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2">
      <c r="A21" s="149"/>
      <c r="B21" s="150"/>
      <c r="C21" s="150"/>
      <c r="D21" s="150"/>
      <c r="E21" s="150"/>
      <c r="F21" s="151"/>
      <c r="G21" s="953" t="s">
        <v>355</v>
      </c>
      <c r="H21" s="954"/>
      <c r="I21" s="954"/>
      <c r="J21" s="954"/>
      <c r="K21" s="954"/>
      <c r="L21" s="954"/>
      <c r="M21" s="954"/>
      <c r="N21" s="954"/>
      <c r="O21" s="954"/>
      <c r="P21" s="559">
        <f>IF(P19=0, "-", SUM(P19)/SUM(P13,P14))</f>
        <v>1.42</v>
      </c>
      <c r="Q21" s="559"/>
      <c r="R21" s="559"/>
      <c r="S21" s="559"/>
      <c r="T21" s="559"/>
      <c r="U21" s="559"/>
      <c r="V21" s="559"/>
      <c r="W21" s="559">
        <f t="shared" ref="W21" si="2">IF(W19=0, "-", SUM(W19)/SUM(W13,W14))</f>
        <v>0.66842105263157892</v>
      </c>
      <c r="X21" s="559"/>
      <c r="Y21" s="559"/>
      <c r="Z21" s="559"/>
      <c r="AA21" s="559"/>
      <c r="AB21" s="559"/>
      <c r="AC21" s="559"/>
      <c r="AD21" s="559" t="str">
        <f t="shared" ref="AD21" si="3">IF(AD19=0, "-", SUM(AD19)/SUM(AD13,AD14))</f>
        <v>-</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2">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7.75" customHeight="1" x14ac:dyDescent="0.2">
      <c r="A23" s="199"/>
      <c r="B23" s="200"/>
      <c r="C23" s="200"/>
      <c r="D23" s="200"/>
      <c r="E23" s="200"/>
      <c r="F23" s="201"/>
      <c r="G23" s="190" t="s">
        <v>569</v>
      </c>
      <c r="H23" s="191"/>
      <c r="I23" s="191"/>
      <c r="J23" s="191"/>
      <c r="K23" s="191"/>
      <c r="L23" s="191"/>
      <c r="M23" s="191"/>
      <c r="N23" s="191"/>
      <c r="O23" s="192"/>
      <c r="P23" s="113">
        <v>865</v>
      </c>
      <c r="Q23" s="114"/>
      <c r="R23" s="114"/>
      <c r="S23" s="114"/>
      <c r="T23" s="114"/>
      <c r="U23" s="114"/>
      <c r="V23" s="115"/>
      <c r="W23" s="113" t="s">
        <v>682</v>
      </c>
      <c r="X23" s="114"/>
      <c r="Y23" s="114"/>
      <c r="Z23" s="114"/>
      <c r="AA23" s="114"/>
      <c r="AB23" s="114"/>
      <c r="AC23" s="115"/>
      <c r="AD23" s="207" t="s">
        <v>570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f>AK13</f>
        <v>865</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9" t="s">
        <v>350</v>
      </c>
      <c r="B30" s="530"/>
      <c r="C30" s="530"/>
      <c r="D30" s="530"/>
      <c r="E30" s="530"/>
      <c r="F30" s="531"/>
      <c r="G30" s="672" t="s">
        <v>146</v>
      </c>
      <c r="H30" s="394"/>
      <c r="I30" s="394"/>
      <c r="J30" s="394"/>
      <c r="K30" s="394"/>
      <c r="L30" s="394"/>
      <c r="M30" s="394"/>
      <c r="N30" s="394"/>
      <c r="O30" s="599"/>
      <c r="P30" s="598" t="s">
        <v>59</v>
      </c>
      <c r="Q30" s="394"/>
      <c r="R30" s="394"/>
      <c r="S30" s="394"/>
      <c r="T30" s="394"/>
      <c r="U30" s="394"/>
      <c r="V30" s="394"/>
      <c r="W30" s="394"/>
      <c r="X30" s="599"/>
      <c r="Y30" s="485"/>
      <c r="Z30" s="486"/>
      <c r="AA30" s="487"/>
      <c r="AB30" s="390" t="s">
        <v>11</v>
      </c>
      <c r="AC30" s="391"/>
      <c r="AD30" s="392"/>
      <c r="AE30" s="390" t="s">
        <v>394</v>
      </c>
      <c r="AF30" s="391"/>
      <c r="AG30" s="391"/>
      <c r="AH30" s="392"/>
      <c r="AI30" s="390" t="s">
        <v>416</v>
      </c>
      <c r="AJ30" s="391"/>
      <c r="AK30" s="391"/>
      <c r="AL30" s="392"/>
      <c r="AM30" s="393" t="s">
        <v>421</v>
      </c>
      <c r="AN30" s="393"/>
      <c r="AO30" s="393"/>
      <c r="AP30" s="390"/>
      <c r="AQ30" s="663" t="s">
        <v>235</v>
      </c>
      <c r="AR30" s="664"/>
      <c r="AS30" s="664"/>
      <c r="AT30" s="665"/>
      <c r="AU30" s="394" t="s">
        <v>134</v>
      </c>
      <c r="AV30" s="394"/>
      <c r="AW30" s="394"/>
      <c r="AX30" s="395"/>
    </row>
    <row r="31" spans="1:50" ht="18.75" customHeight="1" x14ac:dyDescent="0.2">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488"/>
      <c r="Z31" s="489"/>
      <c r="AA31" s="490"/>
      <c r="AB31" s="336"/>
      <c r="AC31" s="337"/>
      <c r="AD31" s="338"/>
      <c r="AE31" s="336"/>
      <c r="AF31" s="337"/>
      <c r="AG31" s="337"/>
      <c r="AH31" s="338"/>
      <c r="AI31" s="336"/>
      <c r="AJ31" s="337"/>
      <c r="AK31" s="337"/>
      <c r="AL31" s="338"/>
      <c r="AM31" s="380"/>
      <c r="AN31" s="380"/>
      <c r="AO31" s="380"/>
      <c r="AP31" s="336"/>
      <c r="AQ31" s="215">
        <v>4</v>
      </c>
      <c r="AR31" s="140"/>
      <c r="AS31" s="141" t="s">
        <v>236</v>
      </c>
      <c r="AT31" s="176"/>
      <c r="AU31" s="275">
        <v>12</v>
      </c>
      <c r="AV31" s="275"/>
      <c r="AW31" s="383" t="s">
        <v>181</v>
      </c>
      <c r="AX31" s="384"/>
    </row>
    <row r="32" spans="1:50" ht="23.25" customHeight="1" x14ac:dyDescent="0.2">
      <c r="A32" s="535"/>
      <c r="B32" s="533"/>
      <c r="C32" s="533"/>
      <c r="D32" s="533"/>
      <c r="E32" s="533"/>
      <c r="F32" s="534"/>
      <c r="G32" s="560" t="s">
        <v>571</v>
      </c>
      <c r="H32" s="561"/>
      <c r="I32" s="561"/>
      <c r="J32" s="561"/>
      <c r="K32" s="561"/>
      <c r="L32" s="561"/>
      <c r="M32" s="561"/>
      <c r="N32" s="561"/>
      <c r="O32" s="562"/>
      <c r="P32" s="165" t="s">
        <v>572</v>
      </c>
      <c r="Q32" s="165"/>
      <c r="R32" s="165"/>
      <c r="S32" s="165"/>
      <c r="T32" s="165"/>
      <c r="U32" s="165"/>
      <c r="V32" s="165"/>
      <c r="W32" s="165"/>
      <c r="X32" s="236"/>
      <c r="Y32" s="342" t="s">
        <v>12</v>
      </c>
      <c r="Z32" s="569"/>
      <c r="AA32" s="570"/>
      <c r="AB32" s="571" t="s">
        <v>182</v>
      </c>
      <c r="AC32" s="571"/>
      <c r="AD32" s="571"/>
      <c r="AE32" s="368">
        <v>59</v>
      </c>
      <c r="AF32" s="369"/>
      <c r="AG32" s="369"/>
      <c r="AH32" s="369"/>
      <c r="AI32" s="368">
        <v>56</v>
      </c>
      <c r="AJ32" s="369"/>
      <c r="AK32" s="369"/>
      <c r="AL32" s="369"/>
      <c r="AM32" s="368" t="s">
        <v>567</v>
      </c>
      <c r="AN32" s="369"/>
      <c r="AO32" s="369"/>
      <c r="AP32" s="369"/>
      <c r="AQ32" s="119" t="s">
        <v>567</v>
      </c>
      <c r="AR32" s="120"/>
      <c r="AS32" s="120"/>
      <c r="AT32" s="121"/>
      <c r="AU32" s="369" t="s">
        <v>567</v>
      </c>
      <c r="AV32" s="369"/>
      <c r="AW32" s="369"/>
      <c r="AX32" s="371"/>
    </row>
    <row r="33" spans="1:50" ht="23.25" customHeight="1" x14ac:dyDescent="0.2">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07" t="s">
        <v>54</v>
      </c>
      <c r="Z33" s="302"/>
      <c r="AA33" s="303"/>
      <c r="AB33" s="542" t="s">
        <v>182</v>
      </c>
      <c r="AC33" s="542"/>
      <c r="AD33" s="542"/>
      <c r="AE33" s="368">
        <v>60</v>
      </c>
      <c r="AF33" s="369"/>
      <c r="AG33" s="369"/>
      <c r="AH33" s="369"/>
      <c r="AI33" s="368">
        <v>60</v>
      </c>
      <c r="AJ33" s="369"/>
      <c r="AK33" s="369"/>
      <c r="AL33" s="369"/>
      <c r="AM33" s="368">
        <v>60</v>
      </c>
      <c r="AN33" s="369"/>
      <c r="AO33" s="369"/>
      <c r="AP33" s="369"/>
      <c r="AQ33" s="119">
        <v>60</v>
      </c>
      <c r="AR33" s="120"/>
      <c r="AS33" s="120"/>
      <c r="AT33" s="121"/>
      <c r="AU33" s="369">
        <v>60</v>
      </c>
      <c r="AV33" s="369"/>
      <c r="AW33" s="369"/>
      <c r="AX33" s="371"/>
    </row>
    <row r="34" spans="1:50" ht="23.25" customHeight="1" x14ac:dyDescent="0.2">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07" t="s">
        <v>13</v>
      </c>
      <c r="Z34" s="302"/>
      <c r="AA34" s="303"/>
      <c r="AB34" s="517" t="s">
        <v>182</v>
      </c>
      <c r="AC34" s="517"/>
      <c r="AD34" s="517"/>
      <c r="AE34" s="368">
        <v>98</v>
      </c>
      <c r="AF34" s="369"/>
      <c r="AG34" s="369"/>
      <c r="AH34" s="369"/>
      <c r="AI34" s="368">
        <v>95</v>
      </c>
      <c r="AJ34" s="369"/>
      <c r="AK34" s="369"/>
      <c r="AL34" s="369"/>
      <c r="AM34" s="368"/>
      <c r="AN34" s="369"/>
      <c r="AO34" s="369"/>
      <c r="AP34" s="369"/>
      <c r="AQ34" s="119"/>
      <c r="AR34" s="120"/>
      <c r="AS34" s="120"/>
      <c r="AT34" s="121"/>
      <c r="AU34" s="369"/>
      <c r="AV34" s="369"/>
      <c r="AW34" s="369"/>
      <c r="AX34" s="371"/>
    </row>
    <row r="35" spans="1:50" ht="23.25" customHeight="1" x14ac:dyDescent="0.2">
      <c r="A35" s="923" t="s">
        <v>382</v>
      </c>
      <c r="B35" s="924"/>
      <c r="C35" s="924"/>
      <c r="D35" s="924"/>
      <c r="E35" s="924"/>
      <c r="F35" s="925"/>
      <c r="G35" s="929" t="s">
        <v>573</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37.5" hidden="1" customHeight="1" x14ac:dyDescent="0.2">
      <c r="A37" s="666" t="s">
        <v>350</v>
      </c>
      <c r="B37" s="667"/>
      <c r="C37" s="667"/>
      <c r="D37" s="667"/>
      <c r="E37" s="667"/>
      <c r="F37" s="668"/>
      <c r="G37" s="585" t="s">
        <v>146</v>
      </c>
      <c r="H37" s="385"/>
      <c r="I37" s="385"/>
      <c r="J37" s="385"/>
      <c r="K37" s="385"/>
      <c r="L37" s="385"/>
      <c r="M37" s="385"/>
      <c r="N37" s="385"/>
      <c r="O37" s="586"/>
      <c r="P37" s="653" t="s">
        <v>59</v>
      </c>
      <c r="Q37" s="385"/>
      <c r="R37" s="385"/>
      <c r="S37" s="385"/>
      <c r="T37" s="385"/>
      <c r="U37" s="385"/>
      <c r="V37" s="385"/>
      <c r="W37" s="385"/>
      <c r="X37" s="586"/>
      <c r="Y37" s="654"/>
      <c r="Z37" s="655"/>
      <c r="AA37" s="656"/>
      <c r="AB37" s="657" t="s">
        <v>11</v>
      </c>
      <c r="AC37" s="658"/>
      <c r="AD37" s="659"/>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2">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488"/>
      <c r="Z38" s="489"/>
      <c r="AA38" s="49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35"/>
      <c r="B39" s="533"/>
      <c r="C39" s="533"/>
      <c r="D39" s="533"/>
      <c r="E39" s="533"/>
      <c r="F39" s="534"/>
      <c r="G39" s="560" t="s">
        <v>681</v>
      </c>
      <c r="H39" s="561"/>
      <c r="I39" s="561"/>
      <c r="J39" s="561"/>
      <c r="K39" s="561"/>
      <c r="L39" s="561"/>
      <c r="M39" s="561"/>
      <c r="N39" s="561"/>
      <c r="O39" s="562"/>
      <c r="P39" s="165" t="s">
        <v>681</v>
      </c>
      <c r="Q39" s="165"/>
      <c r="R39" s="165"/>
      <c r="S39" s="165"/>
      <c r="T39" s="165"/>
      <c r="U39" s="165"/>
      <c r="V39" s="165"/>
      <c r="W39" s="165"/>
      <c r="X39" s="236"/>
      <c r="Y39" s="342" t="s">
        <v>12</v>
      </c>
      <c r="Z39" s="569"/>
      <c r="AA39" s="570"/>
      <c r="AB39" s="571"/>
      <c r="AC39" s="571"/>
      <c r="AD39" s="57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07" t="s">
        <v>54</v>
      </c>
      <c r="Z40" s="302"/>
      <c r="AA40" s="303"/>
      <c r="AB40" s="542"/>
      <c r="AC40" s="542"/>
      <c r="AD40" s="54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69"/>
      <c r="B41" s="670"/>
      <c r="C41" s="670"/>
      <c r="D41" s="670"/>
      <c r="E41" s="670"/>
      <c r="F41" s="671"/>
      <c r="G41" s="566"/>
      <c r="H41" s="567"/>
      <c r="I41" s="567"/>
      <c r="J41" s="567"/>
      <c r="K41" s="567"/>
      <c r="L41" s="567"/>
      <c r="M41" s="567"/>
      <c r="N41" s="567"/>
      <c r="O41" s="568"/>
      <c r="P41" s="168"/>
      <c r="Q41" s="168"/>
      <c r="R41" s="168"/>
      <c r="S41" s="168"/>
      <c r="T41" s="168"/>
      <c r="U41" s="168"/>
      <c r="V41" s="168"/>
      <c r="W41" s="168"/>
      <c r="X41" s="241"/>
      <c r="Y41" s="307" t="s">
        <v>13</v>
      </c>
      <c r="Z41" s="302"/>
      <c r="AA41" s="303"/>
      <c r="AB41" s="517" t="s">
        <v>182</v>
      </c>
      <c r="AC41" s="517"/>
      <c r="AD41" s="51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23" t="s">
        <v>382</v>
      </c>
      <c r="B42" s="924"/>
      <c r="C42" s="924"/>
      <c r="D42" s="924"/>
      <c r="E42" s="924"/>
      <c r="F42" s="925"/>
      <c r="G42" s="929" t="s">
        <v>681</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hidden="1" customHeight="1" x14ac:dyDescent="0.2">
      <c r="A44" s="666" t="s">
        <v>350</v>
      </c>
      <c r="B44" s="667"/>
      <c r="C44" s="667"/>
      <c r="D44" s="667"/>
      <c r="E44" s="667"/>
      <c r="F44" s="668"/>
      <c r="G44" s="585" t="s">
        <v>146</v>
      </c>
      <c r="H44" s="385"/>
      <c r="I44" s="385"/>
      <c r="J44" s="385"/>
      <c r="K44" s="385"/>
      <c r="L44" s="385"/>
      <c r="M44" s="385"/>
      <c r="N44" s="385"/>
      <c r="O44" s="586"/>
      <c r="P44" s="653" t="s">
        <v>59</v>
      </c>
      <c r="Q44" s="385"/>
      <c r="R44" s="385"/>
      <c r="S44" s="385"/>
      <c r="T44" s="385"/>
      <c r="U44" s="385"/>
      <c r="V44" s="385"/>
      <c r="W44" s="385"/>
      <c r="X44" s="586"/>
      <c r="Y44" s="654"/>
      <c r="Z44" s="655"/>
      <c r="AA44" s="656"/>
      <c r="AB44" s="657" t="s">
        <v>11</v>
      </c>
      <c r="AC44" s="658"/>
      <c r="AD44" s="659"/>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2">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488"/>
      <c r="Z45" s="489"/>
      <c r="AA45" s="49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42" t="s">
        <v>12</v>
      </c>
      <c r="Z46" s="569"/>
      <c r="AA46" s="570"/>
      <c r="AB46" s="571"/>
      <c r="AC46" s="571"/>
      <c r="AD46" s="57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07" t="s">
        <v>54</v>
      </c>
      <c r="Z47" s="302"/>
      <c r="AA47" s="303"/>
      <c r="AB47" s="542"/>
      <c r="AC47" s="542"/>
      <c r="AD47" s="54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9"/>
      <c r="B48" s="670"/>
      <c r="C48" s="670"/>
      <c r="D48" s="670"/>
      <c r="E48" s="670"/>
      <c r="F48" s="671"/>
      <c r="G48" s="566"/>
      <c r="H48" s="567"/>
      <c r="I48" s="567"/>
      <c r="J48" s="567"/>
      <c r="K48" s="567"/>
      <c r="L48" s="567"/>
      <c r="M48" s="567"/>
      <c r="N48" s="567"/>
      <c r="O48" s="568"/>
      <c r="P48" s="168"/>
      <c r="Q48" s="168"/>
      <c r="R48" s="168"/>
      <c r="S48" s="168"/>
      <c r="T48" s="168"/>
      <c r="U48" s="168"/>
      <c r="V48" s="168"/>
      <c r="W48" s="168"/>
      <c r="X48" s="241"/>
      <c r="Y48" s="307" t="s">
        <v>13</v>
      </c>
      <c r="Z48" s="302"/>
      <c r="AA48" s="303"/>
      <c r="AB48" s="517" t="s">
        <v>182</v>
      </c>
      <c r="AC48" s="517"/>
      <c r="AD48" s="51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23" t="s">
        <v>382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2">
      <c r="A51" s="532" t="s">
        <v>350</v>
      </c>
      <c r="B51" s="533"/>
      <c r="C51" s="533"/>
      <c r="D51" s="533"/>
      <c r="E51" s="533"/>
      <c r="F51" s="534"/>
      <c r="G51" s="585" t="s">
        <v>146</v>
      </c>
      <c r="H51" s="385"/>
      <c r="I51" s="385"/>
      <c r="J51" s="385"/>
      <c r="K51" s="385"/>
      <c r="L51" s="385"/>
      <c r="M51" s="385"/>
      <c r="N51" s="385"/>
      <c r="O51" s="586"/>
      <c r="P51" s="653" t="s">
        <v>59</v>
      </c>
      <c r="Q51" s="385"/>
      <c r="R51" s="385"/>
      <c r="S51" s="385"/>
      <c r="T51" s="385"/>
      <c r="U51" s="385"/>
      <c r="V51" s="385"/>
      <c r="W51" s="385"/>
      <c r="X51" s="586"/>
      <c r="Y51" s="654"/>
      <c r="Z51" s="655"/>
      <c r="AA51" s="656"/>
      <c r="AB51" s="657" t="s">
        <v>11</v>
      </c>
      <c r="AC51" s="658"/>
      <c r="AD51" s="659"/>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2">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488"/>
      <c r="Z52" s="489"/>
      <c r="AA52" s="49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42" t="s">
        <v>12</v>
      </c>
      <c r="Z53" s="569"/>
      <c r="AA53" s="570"/>
      <c r="AB53" s="571"/>
      <c r="AC53" s="571"/>
      <c r="AD53" s="57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07" t="s">
        <v>54</v>
      </c>
      <c r="Z54" s="302"/>
      <c r="AA54" s="303"/>
      <c r="AB54" s="542"/>
      <c r="AC54" s="542"/>
      <c r="AD54" s="54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9"/>
      <c r="B55" s="670"/>
      <c r="C55" s="670"/>
      <c r="D55" s="670"/>
      <c r="E55" s="670"/>
      <c r="F55" s="671"/>
      <c r="G55" s="566"/>
      <c r="H55" s="567"/>
      <c r="I55" s="567"/>
      <c r="J55" s="567"/>
      <c r="K55" s="567"/>
      <c r="L55" s="567"/>
      <c r="M55" s="567"/>
      <c r="N55" s="567"/>
      <c r="O55" s="568"/>
      <c r="P55" s="168"/>
      <c r="Q55" s="168"/>
      <c r="R55" s="168"/>
      <c r="S55" s="168"/>
      <c r="T55" s="168"/>
      <c r="U55" s="168"/>
      <c r="V55" s="168"/>
      <c r="W55" s="168"/>
      <c r="X55" s="241"/>
      <c r="Y55" s="307" t="s">
        <v>13</v>
      </c>
      <c r="Z55" s="302"/>
      <c r="AA55" s="303"/>
      <c r="AB55" s="481" t="s">
        <v>14</v>
      </c>
      <c r="AC55" s="481"/>
      <c r="AD55" s="48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23" t="s">
        <v>382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2">
      <c r="A58" s="532" t="s">
        <v>350</v>
      </c>
      <c r="B58" s="533"/>
      <c r="C58" s="533"/>
      <c r="D58" s="533"/>
      <c r="E58" s="533"/>
      <c r="F58" s="534"/>
      <c r="G58" s="585" t="s">
        <v>146</v>
      </c>
      <c r="H58" s="385"/>
      <c r="I58" s="385"/>
      <c r="J58" s="385"/>
      <c r="K58" s="385"/>
      <c r="L58" s="385"/>
      <c r="M58" s="385"/>
      <c r="N58" s="385"/>
      <c r="O58" s="586"/>
      <c r="P58" s="653" t="s">
        <v>59</v>
      </c>
      <c r="Q58" s="385"/>
      <c r="R58" s="385"/>
      <c r="S58" s="385"/>
      <c r="T58" s="385"/>
      <c r="U58" s="385"/>
      <c r="V58" s="385"/>
      <c r="W58" s="385"/>
      <c r="X58" s="586"/>
      <c r="Y58" s="654"/>
      <c r="Z58" s="655"/>
      <c r="AA58" s="656"/>
      <c r="AB58" s="657" t="s">
        <v>11</v>
      </c>
      <c r="AC58" s="658"/>
      <c r="AD58" s="659"/>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2">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488"/>
      <c r="Z59" s="489"/>
      <c r="AA59" s="49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42" t="s">
        <v>12</v>
      </c>
      <c r="Z60" s="569"/>
      <c r="AA60" s="570"/>
      <c r="AB60" s="571"/>
      <c r="AC60" s="571"/>
      <c r="AD60" s="57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07" t="s">
        <v>54</v>
      </c>
      <c r="Z61" s="302"/>
      <c r="AA61" s="303"/>
      <c r="AB61" s="542"/>
      <c r="AC61" s="542"/>
      <c r="AD61" s="54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07" t="s">
        <v>13</v>
      </c>
      <c r="Z62" s="302"/>
      <c r="AA62" s="303"/>
      <c r="AB62" s="517" t="s">
        <v>14</v>
      </c>
      <c r="AC62" s="517"/>
      <c r="AD62" s="51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23" t="s">
        <v>382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2">
      <c r="A65" s="883" t="s">
        <v>351</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346</v>
      </c>
      <c r="X65" s="895"/>
      <c r="Y65" s="898"/>
      <c r="Z65" s="898"/>
      <c r="AA65" s="899"/>
      <c r="AB65" s="892" t="s">
        <v>11</v>
      </c>
      <c r="AC65" s="888"/>
      <c r="AD65" s="889"/>
      <c r="AE65" s="372" t="s">
        <v>394</v>
      </c>
      <c r="AF65" s="373"/>
      <c r="AG65" s="373"/>
      <c r="AH65" s="374"/>
      <c r="AI65" s="372" t="s">
        <v>392</v>
      </c>
      <c r="AJ65" s="373"/>
      <c r="AK65" s="373"/>
      <c r="AL65" s="374"/>
      <c r="AM65" s="379" t="s">
        <v>421</v>
      </c>
      <c r="AN65" s="379"/>
      <c r="AO65" s="379"/>
      <c r="AP65" s="379"/>
      <c r="AQ65" s="892" t="s">
        <v>235</v>
      </c>
      <c r="AR65" s="888"/>
      <c r="AS65" s="888"/>
      <c r="AT65" s="889"/>
      <c r="AU65" s="1003" t="s">
        <v>134</v>
      </c>
      <c r="AV65" s="1003"/>
      <c r="AW65" s="1003"/>
      <c r="AX65" s="1004"/>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6"/>
      <c r="AF66" s="337"/>
      <c r="AG66" s="337"/>
      <c r="AH66" s="338"/>
      <c r="AI66" s="336"/>
      <c r="AJ66" s="337"/>
      <c r="AK66" s="337"/>
      <c r="AL66" s="338"/>
      <c r="AM66" s="380"/>
      <c r="AN66" s="380"/>
      <c r="AO66" s="380"/>
      <c r="AP66" s="380"/>
      <c r="AQ66" s="274"/>
      <c r="AR66" s="275"/>
      <c r="AS66" s="890" t="s">
        <v>236</v>
      </c>
      <c r="AT66" s="891"/>
      <c r="AU66" s="275"/>
      <c r="AV66" s="275"/>
      <c r="AW66" s="890" t="s">
        <v>349</v>
      </c>
      <c r="AX66" s="1005"/>
    </row>
    <row r="67" spans="1:50" ht="23.25" hidden="1" customHeight="1" x14ac:dyDescent="0.2">
      <c r="A67" s="876"/>
      <c r="B67" s="877"/>
      <c r="C67" s="877"/>
      <c r="D67" s="877"/>
      <c r="E67" s="877"/>
      <c r="F67" s="878"/>
      <c r="G67" s="1006" t="s">
        <v>237</v>
      </c>
      <c r="H67" s="989"/>
      <c r="I67" s="990"/>
      <c r="J67" s="990"/>
      <c r="K67" s="990"/>
      <c r="L67" s="990"/>
      <c r="M67" s="990"/>
      <c r="N67" s="990"/>
      <c r="O67" s="991"/>
      <c r="P67" s="989"/>
      <c r="Q67" s="990"/>
      <c r="R67" s="990"/>
      <c r="S67" s="990"/>
      <c r="T67" s="990"/>
      <c r="U67" s="990"/>
      <c r="V67" s="991"/>
      <c r="W67" s="995"/>
      <c r="X67" s="996"/>
      <c r="Y67" s="976" t="s">
        <v>12</v>
      </c>
      <c r="Z67" s="976"/>
      <c r="AA67" s="977"/>
      <c r="AB67" s="978" t="s">
        <v>372</v>
      </c>
      <c r="AC67" s="978"/>
      <c r="AD67" s="97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76"/>
      <c r="B68" s="877"/>
      <c r="C68" s="877"/>
      <c r="D68" s="877"/>
      <c r="E68" s="877"/>
      <c r="F68" s="878"/>
      <c r="G68" s="966"/>
      <c r="H68" s="992"/>
      <c r="I68" s="993"/>
      <c r="J68" s="993"/>
      <c r="K68" s="993"/>
      <c r="L68" s="993"/>
      <c r="M68" s="993"/>
      <c r="N68" s="993"/>
      <c r="O68" s="994"/>
      <c r="P68" s="992"/>
      <c r="Q68" s="993"/>
      <c r="R68" s="993"/>
      <c r="S68" s="993"/>
      <c r="T68" s="993"/>
      <c r="U68" s="993"/>
      <c r="V68" s="994"/>
      <c r="W68" s="997"/>
      <c r="X68" s="998"/>
      <c r="Y68" s="188" t="s">
        <v>54</v>
      </c>
      <c r="Z68" s="188"/>
      <c r="AA68" s="189"/>
      <c r="AB68" s="1001" t="s">
        <v>372</v>
      </c>
      <c r="AC68" s="1001"/>
      <c r="AD68" s="100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76"/>
      <c r="B69" s="877"/>
      <c r="C69" s="877"/>
      <c r="D69" s="877"/>
      <c r="E69" s="877"/>
      <c r="F69" s="878"/>
      <c r="G69" s="1007"/>
      <c r="H69" s="992"/>
      <c r="I69" s="993"/>
      <c r="J69" s="993"/>
      <c r="K69" s="993"/>
      <c r="L69" s="993"/>
      <c r="M69" s="993"/>
      <c r="N69" s="993"/>
      <c r="O69" s="994"/>
      <c r="P69" s="992"/>
      <c r="Q69" s="993"/>
      <c r="R69" s="993"/>
      <c r="S69" s="993"/>
      <c r="T69" s="993"/>
      <c r="U69" s="993"/>
      <c r="V69" s="994"/>
      <c r="W69" s="999"/>
      <c r="X69" s="1000"/>
      <c r="Y69" s="188" t="s">
        <v>13</v>
      </c>
      <c r="Z69" s="188"/>
      <c r="AA69" s="189"/>
      <c r="AB69" s="1002" t="s">
        <v>373</v>
      </c>
      <c r="AC69" s="1002"/>
      <c r="AD69" s="1002"/>
      <c r="AE69" s="839"/>
      <c r="AF69" s="840"/>
      <c r="AG69" s="840"/>
      <c r="AH69" s="840"/>
      <c r="AI69" s="839"/>
      <c r="AJ69" s="840"/>
      <c r="AK69" s="840"/>
      <c r="AL69" s="840"/>
      <c r="AM69" s="839"/>
      <c r="AN69" s="840"/>
      <c r="AO69" s="840"/>
      <c r="AP69" s="840"/>
      <c r="AQ69" s="368"/>
      <c r="AR69" s="369"/>
      <c r="AS69" s="369"/>
      <c r="AT69" s="370"/>
      <c r="AU69" s="369"/>
      <c r="AV69" s="369"/>
      <c r="AW69" s="369"/>
      <c r="AX69" s="371"/>
    </row>
    <row r="70" spans="1:50" ht="23.25" hidden="1" customHeight="1" x14ac:dyDescent="0.2">
      <c r="A70" s="876" t="s">
        <v>356</v>
      </c>
      <c r="B70" s="877"/>
      <c r="C70" s="877"/>
      <c r="D70" s="877"/>
      <c r="E70" s="877"/>
      <c r="F70" s="878"/>
      <c r="G70" s="966" t="s">
        <v>238</v>
      </c>
      <c r="H70" s="967"/>
      <c r="I70" s="967"/>
      <c r="J70" s="967"/>
      <c r="K70" s="967"/>
      <c r="L70" s="967"/>
      <c r="M70" s="967"/>
      <c r="N70" s="967"/>
      <c r="O70" s="967"/>
      <c r="P70" s="967"/>
      <c r="Q70" s="967"/>
      <c r="R70" s="967"/>
      <c r="S70" s="967"/>
      <c r="T70" s="967"/>
      <c r="U70" s="967"/>
      <c r="V70" s="967"/>
      <c r="W70" s="970" t="s">
        <v>371</v>
      </c>
      <c r="X70" s="971"/>
      <c r="Y70" s="976" t="s">
        <v>12</v>
      </c>
      <c r="Z70" s="976"/>
      <c r="AA70" s="977"/>
      <c r="AB70" s="978" t="s">
        <v>372</v>
      </c>
      <c r="AC70" s="978"/>
      <c r="AD70" s="97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76"/>
      <c r="B71" s="877"/>
      <c r="C71" s="877"/>
      <c r="D71" s="877"/>
      <c r="E71" s="877"/>
      <c r="F71" s="878"/>
      <c r="G71" s="966"/>
      <c r="H71" s="968"/>
      <c r="I71" s="968"/>
      <c r="J71" s="968"/>
      <c r="K71" s="968"/>
      <c r="L71" s="968"/>
      <c r="M71" s="968"/>
      <c r="N71" s="968"/>
      <c r="O71" s="968"/>
      <c r="P71" s="968"/>
      <c r="Q71" s="968"/>
      <c r="R71" s="968"/>
      <c r="S71" s="968"/>
      <c r="T71" s="968"/>
      <c r="U71" s="968"/>
      <c r="V71" s="968"/>
      <c r="W71" s="972"/>
      <c r="X71" s="973"/>
      <c r="Y71" s="188" t="s">
        <v>54</v>
      </c>
      <c r="Z71" s="188"/>
      <c r="AA71" s="189"/>
      <c r="AB71" s="1001" t="s">
        <v>372</v>
      </c>
      <c r="AC71" s="1001"/>
      <c r="AD71" s="100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79"/>
      <c r="B72" s="880"/>
      <c r="C72" s="880"/>
      <c r="D72" s="880"/>
      <c r="E72" s="880"/>
      <c r="F72" s="881"/>
      <c r="G72" s="966"/>
      <c r="H72" s="969"/>
      <c r="I72" s="969"/>
      <c r="J72" s="969"/>
      <c r="K72" s="969"/>
      <c r="L72" s="969"/>
      <c r="M72" s="969"/>
      <c r="N72" s="969"/>
      <c r="O72" s="969"/>
      <c r="P72" s="969"/>
      <c r="Q72" s="969"/>
      <c r="R72" s="969"/>
      <c r="S72" s="969"/>
      <c r="T72" s="969"/>
      <c r="U72" s="969"/>
      <c r="V72" s="969"/>
      <c r="W72" s="974"/>
      <c r="X72" s="975"/>
      <c r="Y72" s="188" t="s">
        <v>13</v>
      </c>
      <c r="Z72" s="188"/>
      <c r="AA72" s="189"/>
      <c r="AB72" s="1002" t="s">
        <v>373</v>
      </c>
      <c r="AC72" s="1002"/>
      <c r="AD72" s="100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62" t="s">
        <v>351</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2">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8" t="s">
        <v>385</v>
      </c>
      <c r="B78" s="939"/>
      <c r="C78" s="939"/>
      <c r="D78" s="939"/>
      <c r="E78" s="936" t="s">
        <v>329</v>
      </c>
      <c r="F78" s="937"/>
      <c r="G78" s="56" t="s">
        <v>238</v>
      </c>
      <c r="H78" s="817"/>
      <c r="I78" s="248"/>
      <c r="J78" s="248"/>
      <c r="K78" s="248"/>
      <c r="L78" s="248"/>
      <c r="M78" s="248"/>
      <c r="N78" s="248"/>
      <c r="O78" s="818"/>
      <c r="P78" s="265"/>
      <c r="Q78" s="265"/>
      <c r="R78" s="265"/>
      <c r="S78" s="265"/>
      <c r="T78" s="265"/>
      <c r="U78" s="265"/>
      <c r="V78" s="265"/>
      <c r="W78" s="265"/>
      <c r="X78" s="26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345</v>
      </c>
      <c r="AP79" s="153"/>
      <c r="AQ79" s="153"/>
      <c r="AR79" s="80" t="s">
        <v>343</v>
      </c>
      <c r="AS79" s="152"/>
      <c r="AT79" s="153"/>
      <c r="AU79" s="153"/>
      <c r="AV79" s="153"/>
      <c r="AW79" s="153"/>
      <c r="AX79" s="154"/>
    </row>
    <row r="80" spans="1:50" ht="18.75" hidden="1" customHeight="1" x14ac:dyDescent="0.2">
      <c r="A80" s="539" t="s">
        <v>147</v>
      </c>
      <c r="B80" s="871" t="s">
        <v>342</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433</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2">
      <c r="A81" s="540"/>
      <c r="B81" s="874"/>
      <c r="C81" s="572"/>
      <c r="D81" s="572"/>
      <c r="E81" s="572"/>
      <c r="F81" s="573"/>
      <c r="G81" s="383"/>
      <c r="H81" s="383"/>
      <c r="I81" s="383"/>
      <c r="J81" s="383"/>
      <c r="K81" s="383"/>
      <c r="L81" s="383"/>
      <c r="M81" s="383"/>
      <c r="N81" s="383"/>
      <c r="O81" s="383"/>
      <c r="P81" s="383"/>
      <c r="Q81" s="383"/>
      <c r="R81" s="383"/>
      <c r="S81" s="383"/>
      <c r="T81" s="383"/>
      <c r="U81" s="383"/>
      <c r="V81" s="383"/>
      <c r="W81" s="383"/>
      <c r="X81" s="383"/>
      <c r="Y81" s="383"/>
      <c r="Z81" s="383"/>
      <c r="AA81" s="588"/>
      <c r="AB81" s="60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40"/>
      <c r="B82" s="874"/>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7"/>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2">
      <c r="A83" s="540"/>
      <c r="B83" s="874"/>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8"/>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2">
      <c r="A84" s="540"/>
      <c r="B84" s="875"/>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9"/>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2">
      <c r="A85" s="540"/>
      <c r="B85" s="572" t="s">
        <v>145</v>
      </c>
      <c r="C85" s="572"/>
      <c r="D85" s="572"/>
      <c r="E85" s="572"/>
      <c r="F85" s="573"/>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40"/>
      <c r="B86" s="572"/>
      <c r="C86" s="572"/>
      <c r="D86" s="572"/>
      <c r="E86" s="572"/>
      <c r="F86" s="573"/>
      <c r="G86" s="587"/>
      <c r="H86" s="383"/>
      <c r="I86" s="383"/>
      <c r="J86" s="383"/>
      <c r="K86" s="383"/>
      <c r="L86" s="383"/>
      <c r="M86" s="383"/>
      <c r="N86" s="383"/>
      <c r="O86" s="588"/>
      <c r="P86" s="600"/>
      <c r="Q86" s="383"/>
      <c r="R86" s="383"/>
      <c r="S86" s="383"/>
      <c r="T86" s="383"/>
      <c r="U86" s="383"/>
      <c r="V86" s="383"/>
      <c r="W86" s="383"/>
      <c r="X86" s="58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40"/>
      <c r="B87" s="572"/>
      <c r="C87" s="572"/>
      <c r="D87" s="572"/>
      <c r="E87" s="572"/>
      <c r="F87" s="573"/>
      <c r="G87" s="235"/>
      <c r="H87" s="165"/>
      <c r="I87" s="165"/>
      <c r="J87" s="165"/>
      <c r="K87" s="165"/>
      <c r="L87" s="165"/>
      <c r="M87" s="165"/>
      <c r="N87" s="165"/>
      <c r="O87" s="236"/>
      <c r="P87" s="165"/>
      <c r="Q87" s="824"/>
      <c r="R87" s="824"/>
      <c r="S87" s="824"/>
      <c r="T87" s="824"/>
      <c r="U87" s="824"/>
      <c r="V87" s="824"/>
      <c r="W87" s="824"/>
      <c r="X87" s="825"/>
      <c r="Y87" s="780" t="s">
        <v>62</v>
      </c>
      <c r="Z87" s="781"/>
      <c r="AA87" s="782"/>
      <c r="AB87" s="571"/>
      <c r="AC87" s="571"/>
      <c r="AD87" s="57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40"/>
      <c r="B88" s="572"/>
      <c r="C88" s="572"/>
      <c r="D88" s="572"/>
      <c r="E88" s="572"/>
      <c r="F88" s="573"/>
      <c r="G88" s="237"/>
      <c r="H88" s="238"/>
      <c r="I88" s="238"/>
      <c r="J88" s="238"/>
      <c r="K88" s="238"/>
      <c r="L88" s="238"/>
      <c r="M88" s="238"/>
      <c r="N88" s="238"/>
      <c r="O88" s="239"/>
      <c r="P88" s="826"/>
      <c r="Q88" s="826"/>
      <c r="R88" s="826"/>
      <c r="S88" s="826"/>
      <c r="T88" s="826"/>
      <c r="U88" s="826"/>
      <c r="V88" s="826"/>
      <c r="W88" s="826"/>
      <c r="X88" s="827"/>
      <c r="Y88" s="754" t="s">
        <v>54</v>
      </c>
      <c r="Z88" s="755"/>
      <c r="AA88" s="756"/>
      <c r="AB88" s="542"/>
      <c r="AC88" s="542"/>
      <c r="AD88" s="54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40"/>
      <c r="B89" s="574"/>
      <c r="C89" s="574"/>
      <c r="D89" s="574"/>
      <c r="E89" s="574"/>
      <c r="F89" s="575"/>
      <c r="G89" s="240"/>
      <c r="H89" s="168"/>
      <c r="I89" s="168"/>
      <c r="J89" s="168"/>
      <c r="K89" s="168"/>
      <c r="L89" s="168"/>
      <c r="M89" s="168"/>
      <c r="N89" s="168"/>
      <c r="O89" s="241"/>
      <c r="P89" s="308"/>
      <c r="Q89" s="308"/>
      <c r="R89" s="308"/>
      <c r="S89" s="308"/>
      <c r="T89" s="308"/>
      <c r="U89" s="308"/>
      <c r="V89" s="308"/>
      <c r="W89" s="308"/>
      <c r="X89" s="828"/>
      <c r="Y89" s="754" t="s">
        <v>13</v>
      </c>
      <c r="Z89" s="755"/>
      <c r="AA89" s="756"/>
      <c r="AB89" s="481" t="s">
        <v>14</v>
      </c>
      <c r="AC89" s="481"/>
      <c r="AD89" s="48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40"/>
      <c r="B90" s="572" t="s">
        <v>145</v>
      </c>
      <c r="C90" s="572"/>
      <c r="D90" s="572"/>
      <c r="E90" s="572"/>
      <c r="F90" s="573"/>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x14ac:dyDescent="0.2">
      <c r="A91" s="540"/>
      <c r="B91" s="572"/>
      <c r="C91" s="572"/>
      <c r="D91" s="572"/>
      <c r="E91" s="572"/>
      <c r="F91" s="573"/>
      <c r="G91" s="587"/>
      <c r="H91" s="383"/>
      <c r="I91" s="383"/>
      <c r="J91" s="383"/>
      <c r="K91" s="383"/>
      <c r="L91" s="383"/>
      <c r="M91" s="383"/>
      <c r="N91" s="383"/>
      <c r="O91" s="588"/>
      <c r="P91" s="600"/>
      <c r="Q91" s="383"/>
      <c r="R91" s="383"/>
      <c r="S91" s="383"/>
      <c r="T91" s="383"/>
      <c r="U91" s="383"/>
      <c r="V91" s="383"/>
      <c r="W91" s="383"/>
      <c r="X91" s="58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40"/>
      <c r="B92" s="572"/>
      <c r="C92" s="572"/>
      <c r="D92" s="572"/>
      <c r="E92" s="572"/>
      <c r="F92" s="573"/>
      <c r="G92" s="235"/>
      <c r="H92" s="165"/>
      <c r="I92" s="165"/>
      <c r="J92" s="165"/>
      <c r="K92" s="165"/>
      <c r="L92" s="165"/>
      <c r="M92" s="165"/>
      <c r="N92" s="165"/>
      <c r="O92" s="236"/>
      <c r="P92" s="165"/>
      <c r="Q92" s="824"/>
      <c r="R92" s="824"/>
      <c r="S92" s="824"/>
      <c r="T92" s="824"/>
      <c r="U92" s="824"/>
      <c r="V92" s="824"/>
      <c r="W92" s="824"/>
      <c r="X92" s="825"/>
      <c r="Y92" s="780" t="s">
        <v>62</v>
      </c>
      <c r="Z92" s="781"/>
      <c r="AA92" s="782"/>
      <c r="AB92" s="571"/>
      <c r="AC92" s="571"/>
      <c r="AD92" s="57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40"/>
      <c r="B93" s="572"/>
      <c r="C93" s="572"/>
      <c r="D93" s="572"/>
      <c r="E93" s="572"/>
      <c r="F93" s="573"/>
      <c r="G93" s="237"/>
      <c r="H93" s="238"/>
      <c r="I93" s="238"/>
      <c r="J93" s="238"/>
      <c r="K93" s="238"/>
      <c r="L93" s="238"/>
      <c r="M93" s="238"/>
      <c r="N93" s="238"/>
      <c r="O93" s="239"/>
      <c r="P93" s="826"/>
      <c r="Q93" s="826"/>
      <c r="R93" s="826"/>
      <c r="S93" s="826"/>
      <c r="T93" s="826"/>
      <c r="U93" s="826"/>
      <c r="V93" s="826"/>
      <c r="W93" s="826"/>
      <c r="X93" s="827"/>
      <c r="Y93" s="754" t="s">
        <v>54</v>
      </c>
      <c r="Z93" s="755"/>
      <c r="AA93" s="756"/>
      <c r="AB93" s="542"/>
      <c r="AC93" s="542"/>
      <c r="AD93" s="54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40"/>
      <c r="B94" s="574"/>
      <c r="C94" s="574"/>
      <c r="D94" s="574"/>
      <c r="E94" s="574"/>
      <c r="F94" s="575"/>
      <c r="G94" s="240"/>
      <c r="H94" s="168"/>
      <c r="I94" s="168"/>
      <c r="J94" s="168"/>
      <c r="K94" s="168"/>
      <c r="L94" s="168"/>
      <c r="M94" s="168"/>
      <c r="N94" s="168"/>
      <c r="O94" s="241"/>
      <c r="P94" s="308"/>
      <c r="Q94" s="308"/>
      <c r="R94" s="308"/>
      <c r="S94" s="308"/>
      <c r="T94" s="308"/>
      <c r="U94" s="308"/>
      <c r="V94" s="308"/>
      <c r="W94" s="308"/>
      <c r="X94" s="828"/>
      <c r="Y94" s="754" t="s">
        <v>13</v>
      </c>
      <c r="Z94" s="755"/>
      <c r="AA94" s="756"/>
      <c r="AB94" s="481" t="s">
        <v>14</v>
      </c>
      <c r="AC94" s="481"/>
      <c r="AD94" s="48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40"/>
      <c r="B95" s="572" t="s">
        <v>145</v>
      </c>
      <c r="C95" s="572"/>
      <c r="D95" s="572"/>
      <c r="E95" s="572"/>
      <c r="F95" s="573"/>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40"/>
      <c r="B96" s="572"/>
      <c r="C96" s="572"/>
      <c r="D96" s="572"/>
      <c r="E96" s="572"/>
      <c r="F96" s="573"/>
      <c r="G96" s="587"/>
      <c r="H96" s="383"/>
      <c r="I96" s="383"/>
      <c r="J96" s="383"/>
      <c r="K96" s="383"/>
      <c r="L96" s="383"/>
      <c r="M96" s="383"/>
      <c r="N96" s="383"/>
      <c r="O96" s="588"/>
      <c r="P96" s="600"/>
      <c r="Q96" s="383"/>
      <c r="R96" s="383"/>
      <c r="S96" s="383"/>
      <c r="T96" s="383"/>
      <c r="U96" s="383"/>
      <c r="V96" s="383"/>
      <c r="W96" s="383"/>
      <c r="X96" s="58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40"/>
      <c r="B97" s="572"/>
      <c r="C97" s="572"/>
      <c r="D97" s="572"/>
      <c r="E97" s="572"/>
      <c r="F97" s="573"/>
      <c r="G97" s="235"/>
      <c r="H97" s="165"/>
      <c r="I97" s="165"/>
      <c r="J97" s="165"/>
      <c r="K97" s="165"/>
      <c r="L97" s="165"/>
      <c r="M97" s="165"/>
      <c r="N97" s="165"/>
      <c r="O97" s="236"/>
      <c r="P97" s="165"/>
      <c r="Q97" s="824"/>
      <c r="R97" s="824"/>
      <c r="S97" s="824"/>
      <c r="T97" s="824"/>
      <c r="U97" s="824"/>
      <c r="V97" s="824"/>
      <c r="W97" s="824"/>
      <c r="X97" s="825"/>
      <c r="Y97" s="780" t="s">
        <v>62</v>
      </c>
      <c r="Z97" s="781"/>
      <c r="AA97" s="78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40"/>
      <c r="B98" s="572"/>
      <c r="C98" s="572"/>
      <c r="D98" s="572"/>
      <c r="E98" s="572"/>
      <c r="F98" s="573"/>
      <c r="G98" s="237"/>
      <c r="H98" s="238"/>
      <c r="I98" s="238"/>
      <c r="J98" s="238"/>
      <c r="K98" s="238"/>
      <c r="L98" s="238"/>
      <c r="M98" s="238"/>
      <c r="N98" s="238"/>
      <c r="O98" s="239"/>
      <c r="P98" s="826"/>
      <c r="Q98" s="826"/>
      <c r="R98" s="826"/>
      <c r="S98" s="826"/>
      <c r="T98" s="826"/>
      <c r="U98" s="826"/>
      <c r="V98" s="826"/>
      <c r="W98" s="826"/>
      <c r="X98" s="827"/>
      <c r="Y98" s="754" t="s">
        <v>54</v>
      </c>
      <c r="Z98" s="755"/>
      <c r="AA98" s="75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41"/>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0" t="s">
        <v>13</v>
      </c>
      <c r="Z99" s="501"/>
      <c r="AA99" s="502"/>
      <c r="AB99" s="482" t="s">
        <v>14</v>
      </c>
      <c r="AC99" s="483"/>
      <c r="AD99" s="484"/>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25.5" customHeight="1" x14ac:dyDescent="0.2">
      <c r="A100" s="857" t="s">
        <v>352</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5"/>
      <c r="Z100" s="486"/>
      <c r="AA100" s="487"/>
      <c r="AB100" s="882" t="s">
        <v>11</v>
      </c>
      <c r="AC100" s="882"/>
      <c r="AD100" s="882"/>
      <c r="AE100" s="848" t="s">
        <v>394</v>
      </c>
      <c r="AF100" s="849"/>
      <c r="AG100" s="849"/>
      <c r="AH100" s="850"/>
      <c r="AI100" s="848" t="s">
        <v>414</v>
      </c>
      <c r="AJ100" s="849"/>
      <c r="AK100" s="849"/>
      <c r="AL100" s="850"/>
      <c r="AM100" s="848" t="s">
        <v>421</v>
      </c>
      <c r="AN100" s="849"/>
      <c r="AO100" s="849"/>
      <c r="AP100" s="850"/>
      <c r="AQ100" s="955" t="s">
        <v>434</v>
      </c>
      <c r="AR100" s="956"/>
      <c r="AS100" s="956"/>
      <c r="AT100" s="957"/>
      <c r="AU100" s="955" t="s">
        <v>435</v>
      </c>
      <c r="AV100" s="956"/>
      <c r="AW100" s="956"/>
      <c r="AX100" s="958"/>
    </row>
    <row r="101" spans="1:60" ht="23.25" customHeight="1" x14ac:dyDescent="0.2">
      <c r="A101" s="511"/>
      <c r="B101" s="512"/>
      <c r="C101" s="512"/>
      <c r="D101" s="512"/>
      <c r="E101" s="512"/>
      <c r="F101" s="513"/>
      <c r="G101" s="165" t="s">
        <v>574</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1" t="s">
        <v>575</v>
      </c>
      <c r="AC101" s="571"/>
      <c r="AD101" s="571"/>
      <c r="AE101" s="368">
        <v>8</v>
      </c>
      <c r="AF101" s="369"/>
      <c r="AG101" s="369"/>
      <c r="AH101" s="370"/>
      <c r="AI101" s="368">
        <v>8</v>
      </c>
      <c r="AJ101" s="369"/>
      <c r="AK101" s="369"/>
      <c r="AL101" s="370"/>
      <c r="AM101" s="368">
        <v>9</v>
      </c>
      <c r="AN101" s="369"/>
      <c r="AO101" s="369"/>
      <c r="AP101" s="370"/>
      <c r="AQ101" s="368" t="s">
        <v>576</v>
      </c>
      <c r="AR101" s="369"/>
      <c r="AS101" s="369"/>
      <c r="AT101" s="370"/>
      <c r="AU101" s="368" t="s">
        <v>567</v>
      </c>
      <c r="AV101" s="369"/>
      <c r="AW101" s="369"/>
      <c r="AX101" s="370"/>
    </row>
    <row r="102" spans="1:60" ht="23.25" customHeight="1" x14ac:dyDescent="0.2">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43"/>
      <c r="AA102" s="344"/>
      <c r="AB102" s="571" t="s">
        <v>575</v>
      </c>
      <c r="AC102" s="571"/>
      <c r="AD102" s="571"/>
      <c r="AE102" s="362">
        <v>8</v>
      </c>
      <c r="AF102" s="362"/>
      <c r="AG102" s="362"/>
      <c r="AH102" s="362"/>
      <c r="AI102" s="362">
        <v>8</v>
      </c>
      <c r="AJ102" s="362"/>
      <c r="AK102" s="362"/>
      <c r="AL102" s="362"/>
      <c r="AM102" s="362">
        <v>8</v>
      </c>
      <c r="AN102" s="362"/>
      <c r="AO102" s="362"/>
      <c r="AP102" s="362"/>
      <c r="AQ102" s="839">
        <v>9</v>
      </c>
      <c r="AR102" s="840"/>
      <c r="AS102" s="840"/>
      <c r="AT102" s="841"/>
      <c r="AU102" s="839">
        <v>9</v>
      </c>
      <c r="AV102" s="840"/>
      <c r="AW102" s="840"/>
      <c r="AX102" s="841"/>
    </row>
    <row r="103" spans="1:60" ht="31.5" hidden="1" customHeight="1" x14ac:dyDescent="0.2">
      <c r="A103" s="508" t="s">
        <v>352</v>
      </c>
      <c r="B103" s="509"/>
      <c r="C103" s="509"/>
      <c r="D103" s="509"/>
      <c r="E103" s="509"/>
      <c r="F103" s="510"/>
      <c r="G103" s="755" t="s">
        <v>60</v>
      </c>
      <c r="H103" s="755"/>
      <c r="I103" s="755"/>
      <c r="J103" s="755"/>
      <c r="K103" s="755"/>
      <c r="L103" s="755"/>
      <c r="M103" s="755"/>
      <c r="N103" s="755"/>
      <c r="O103" s="755"/>
      <c r="P103" s="755"/>
      <c r="Q103" s="755"/>
      <c r="R103" s="755"/>
      <c r="S103" s="755"/>
      <c r="T103" s="755"/>
      <c r="U103" s="755"/>
      <c r="V103" s="755"/>
      <c r="W103" s="755"/>
      <c r="X103" s="756"/>
      <c r="Y103" s="488"/>
      <c r="Z103" s="489"/>
      <c r="AA103" s="490"/>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2">
      <c r="A104" s="511"/>
      <c r="B104" s="512"/>
      <c r="C104" s="512"/>
      <c r="D104" s="512"/>
      <c r="E104" s="512"/>
      <c r="F104" s="513"/>
      <c r="G104" s="165"/>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c r="AC104" s="492"/>
      <c r="AD104" s="49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10"/>
      <c r="AC105" s="411"/>
      <c r="AD105" s="412"/>
      <c r="AE105" s="362"/>
      <c r="AF105" s="362"/>
      <c r="AG105" s="362"/>
      <c r="AH105" s="362"/>
      <c r="AI105" s="362"/>
      <c r="AJ105" s="362"/>
      <c r="AK105" s="362"/>
      <c r="AL105" s="362"/>
      <c r="AM105" s="362"/>
      <c r="AN105" s="362"/>
      <c r="AO105" s="362"/>
      <c r="AP105" s="362"/>
      <c r="AQ105" s="368"/>
      <c r="AR105" s="369"/>
      <c r="AS105" s="369"/>
      <c r="AT105" s="370"/>
      <c r="AU105" s="839"/>
      <c r="AV105" s="840"/>
      <c r="AW105" s="840"/>
      <c r="AX105" s="841"/>
    </row>
    <row r="106" spans="1:60" ht="31.5" hidden="1" customHeight="1" x14ac:dyDescent="0.2">
      <c r="A106" s="508" t="s">
        <v>352</v>
      </c>
      <c r="B106" s="509"/>
      <c r="C106" s="509"/>
      <c r="D106" s="509"/>
      <c r="E106" s="509"/>
      <c r="F106" s="510"/>
      <c r="G106" s="755" t="s">
        <v>60</v>
      </c>
      <c r="H106" s="755"/>
      <c r="I106" s="755"/>
      <c r="J106" s="755"/>
      <c r="K106" s="755"/>
      <c r="L106" s="755"/>
      <c r="M106" s="755"/>
      <c r="N106" s="755"/>
      <c r="O106" s="755"/>
      <c r="P106" s="755"/>
      <c r="Q106" s="755"/>
      <c r="R106" s="755"/>
      <c r="S106" s="755"/>
      <c r="T106" s="755"/>
      <c r="U106" s="755"/>
      <c r="V106" s="755"/>
      <c r="W106" s="755"/>
      <c r="X106" s="756"/>
      <c r="Y106" s="488"/>
      <c r="Z106" s="489"/>
      <c r="AA106" s="490"/>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2">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10"/>
      <c r="AC108" s="411"/>
      <c r="AD108" s="412"/>
      <c r="AE108" s="362"/>
      <c r="AF108" s="362"/>
      <c r="AG108" s="362"/>
      <c r="AH108" s="362"/>
      <c r="AI108" s="362"/>
      <c r="AJ108" s="362"/>
      <c r="AK108" s="362"/>
      <c r="AL108" s="362"/>
      <c r="AM108" s="362"/>
      <c r="AN108" s="362"/>
      <c r="AO108" s="362"/>
      <c r="AP108" s="362"/>
      <c r="AQ108" s="368"/>
      <c r="AR108" s="369"/>
      <c r="AS108" s="369"/>
      <c r="AT108" s="370"/>
      <c r="AU108" s="839"/>
      <c r="AV108" s="840"/>
      <c r="AW108" s="840"/>
      <c r="AX108" s="841"/>
    </row>
    <row r="109" spans="1:60" ht="31.5" hidden="1" customHeight="1" x14ac:dyDescent="0.2">
      <c r="A109" s="508" t="s">
        <v>352</v>
      </c>
      <c r="B109" s="509"/>
      <c r="C109" s="509"/>
      <c r="D109" s="509"/>
      <c r="E109" s="509"/>
      <c r="F109" s="510"/>
      <c r="G109" s="755" t="s">
        <v>60</v>
      </c>
      <c r="H109" s="755"/>
      <c r="I109" s="755"/>
      <c r="J109" s="755"/>
      <c r="K109" s="755"/>
      <c r="L109" s="755"/>
      <c r="M109" s="755"/>
      <c r="N109" s="755"/>
      <c r="O109" s="755"/>
      <c r="P109" s="755"/>
      <c r="Q109" s="755"/>
      <c r="R109" s="755"/>
      <c r="S109" s="755"/>
      <c r="T109" s="755"/>
      <c r="U109" s="755"/>
      <c r="V109" s="755"/>
      <c r="W109" s="755"/>
      <c r="X109" s="756"/>
      <c r="Y109" s="488"/>
      <c r="Z109" s="489"/>
      <c r="AA109" s="490"/>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2">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10"/>
      <c r="AC111" s="411"/>
      <c r="AD111" s="412"/>
      <c r="AE111" s="362"/>
      <c r="AF111" s="362"/>
      <c r="AG111" s="362"/>
      <c r="AH111" s="362"/>
      <c r="AI111" s="362"/>
      <c r="AJ111" s="362"/>
      <c r="AK111" s="362"/>
      <c r="AL111" s="362"/>
      <c r="AM111" s="362"/>
      <c r="AN111" s="362"/>
      <c r="AO111" s="362"/>
      <c r="AP111" s="362"/>
      <c r="AQ111" s="368"/>
      <c r="AR111" s="369"/>
      <c r="AS111" s="369"/>
      <c r="AT111" s="370"/>
      <c r="AU111" s="839"/>
      <c r="AV111" s="840"/>
      <c r="AW111" s="840"/>
      <c r="AX111" s="841"/>
    </row>
    <row r="112" spans="1:60" ht="31.5" hidden="1" customHeight="1" x14ac:dyDescent="0.2">
      <c r="A112" s="508" t="s">
        <v>352</v>
      </c>
      <c r="B112" s="509"/>
      <c r="C112" s="509"/>
      <c r="D112" s="509"/>
      <c r="E112" s="509"/>
      <c r="F112" s="510"/>
      <c r="G112" s="755" t="s">
        <v>60</v>
      </c>
      <c r="H112" s="755"/>
      <c r="I112" s="755"/>
      <c r="J112" s="755"/>
      <c r="K112" s="755"/>
      <c r="L112" s="755"/>
      <c r="M112" s="755"/>
      <c r="N112" s="755"/>
      <c r="O112" s="755"/>
      <c r="P112" s="755"/>
      <c r="Q112" s="755"/>
      <c r="R112" s="755"/>
      <c r="S112" s="755"/>
      <c r="T112" s="755"/>
      <c r="U112" s="755"/>
      <c r="V112" s="755"/>
      <c r="W112" s="755"/>
      <c r="X112" s="756"/>
      <c r="Y112" s="488"/>
      <c r="Z112" s="489"/>
      <c r="AA112" s="490"/>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2">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3"/>
      <c r="Z115" s="504"/>
      <c r="AA115" s="505"/>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2">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578</v>
      </c>
      <c r="AC116" s="305"/>
      <c r="AD116" s="306"/>
      <c r="AE116" s="362">
        <v>132</v>
      </c>
      <c r="AF116" s="362"/>
      <c r="AG116" s="362"/>
      <c r="AH116" s="362"/>
      <c r="AI116" s="362">
        <v>50</v>
      </c>
      <c r="AJ116" s="362"/>
      <c r="AK116" s="362"/>
      <c r="AL116" s="362"/>
      <c r="AM116" s="362">
        <v>31</v>
      </c>
      <c r="AN116" s="362"/>
      <c r="AO116" s="362"/>
      <c r="AP116" s="362"/>
      <c r="AQ116" s="368">
        <v>44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580</v>
      </c>
      <c r="AF117" s="310"/>
      <c r="AG117" s="310"/>
      <c r="AH117" s="310"/>
      <c r="AI117" s="310" t="s">
        <v>581</v>
      </c>
      <c r="AJ117" s="310"/>
      <c r="AK117" s="310"/>
      <c r="AL117" s="310"/>
      <c r="AM117" s="310" t="s">
        <v>665</v>
      </c>
      <c r="AN117" s="310"/>
      <c r="AO117" s="310"/>
      <c r="AP117" s="310"/>
      <c r="AQ117" s="310" t="s">
        <v>582</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3"/>
      <c r="Z118" s="504"/>
      <c r="AA118" s="505"/>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2">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3"/>
      <c r="Z121" s="504"/>
      <c r="AA121" s="505"/>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3"/>
      <c r="Z124" s="504"/>
      <c r="AA124" s="505"/>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0" t="s">
        <v>409</v>
      </c>
      <c r="B130" s="1018"/>
      <c r="C130" s="1017" t="s">
        <v>239</v>
      </c>
      <c r="D130" s="1018"/>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1"/>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2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102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4</v>
      </c>
      <c r="AR133" s="275"/>
      <c r="AS133" s="141" t="s">
        <v>236</v>
      </c>
      <c r="AT133" s="176"/>
      <c r="AU133" s="140">
        <v>12</v>
      </c>
      <c r="AV133" s="140"/>
      <c r="AW133" s="141" t="s">
        <v>181</v>
      </c>
      <c r="AX133" s="142"/>
    </row>
    <row r="134" spans="1:50" ht="39.75" customHeight="1" x14ac:dyDescent="0.2">
      <c r="A134" s="1021"/>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v>59</v>
      </c>
      <c r="AF134" s="120"/>
      <c r="AG134" s="120"/>
      <c r="AH134" s="120"/>
      <c r="AI134" s="270">
        <v>56</v>
      </c>
      <c r="AJ134" s="120"/>
      <c r="AK134" s="120"/>
      <c r="AL134" s="120"/>
      <c r="AM134" s="270" t="s">
        <v>568</v>
      </c>
      <c r="AN134" s="120"/>
      <c r="AO134" s="120"/>
      <c r="AP134" s="120"/>
      <c r="AQ134" s="270" t="s">
        <v>576</v>
      </c>
      <c r="AR134" s="120"/>
      <c r="AS134" s="120"/>
      <c r="AT134" s="120"/>
      <c r="AU134" s="270" t="s">
        <v>568</v>
      </c>
      <c r="AV134" s="120"/>
      <c r="AW134" s="120"/>
      <c r="AX134" s="219"/>
    </row>
    <row r="135" spans="1:50" ht="39.75" customHeight="1" x14ac:dyDescent="0.2">
      <c r="A135" s="102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182</v>
      </c>
      <c r="AC135" s="137"/>
      <c r="AD135" s="137"/>
      <c r="AE135" s="270">
        <v>60</v>
      </c>
      <c r="AF135" s="120"/>
      <c r="AG135" s="120"/>
      <c r="AH135" s="120"/>
      <c r="AI135" s="270">
        <v>60</v>
      </c>
      <c r="AJ135" s="120"/>
      <c r="AK135" s="120"/>
      <c r="AL135" s="120"/>
      <c r="AM135" s="270">
        <v>60</v>
      </c>
      <c r="AN135" s="120"/>
      <c r="AO135" s="120"/>
      <c r="AP135" s="120"/>
      <c r="AQ135" s="270">
        <v>60</v>
      </c>
      <c r="AR135" s="120"/>
      <c r="AS135" s="120"/>
      <c r="AT135" s="120"/>
      <c r="AU135" s="270">
        <v>60</v>
      </c>
      <c r="AV135" s="120"/>
      <c r="AW135" s="120"/>
      <c r="AX135" s="219"/>
    </row>
    <row r="136" spans="1:50" ht="18.75" hidden="1" customHeight="1" x14ac:dyDescent="0.2">
      <c r="A136" s="102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2">
      <c r="A137" s="102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2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2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2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102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2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2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2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102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2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2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2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102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2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2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21"/>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customHeight="1" x14ac:dyDescent="0.2">
      <c r="A153" s="102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21"/>
      <c r="B154" s="256"/>
      <c r="C154" s="255"/>
      <c r="D154" s="256"/>
      <c r="E154" s="255"/>
      <c r="F154" s="318"/>
      <c r="G154" s="235" t="s">
        <v>568</v>
      </c>
      <c r="H154" s="165"/>
      <c r="I154" s="165"/>
      <c r="J154" s="165"/>
      <c r="K154" s="165"/>
      <c r="L154" s="165"/>
      <c r="M154" s="165"/>
      <c r="N154" s="165"/>
      <c r="O154" s="165"/>
      <c r="P154" s="236"/>
      <c r="Q154" s="164" t="s">
        <v>568</v>
      </c>
      <c r="R154" s="165"/>
      <c r="S154" s="165"/>
      <c r="T154" s="165"/>
      <c r="U154" s="165"/>
      <c r="V154" s="165"/>
      <c r="W154" s="165"/>
      <c r="X154" s="165"/>
      <c r="Y154" s="165"/>
      <c r="Z154" s="165"/>
      <c r="AA154" s="950"/>
      <c r="AB154" s="259" t="s">
        <v>567</v>
      </c>
      <c r="AC154" s="260"/>
      <c r="AD154" s="260"/>
      <c r="AE154" s="265" t="s">
        <v>567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21"/>
      <c r="B155" s="256"/>
      <c r="C155" s="255"/>
      <c r="D155" s="256"/>
      <c r="E155" s="255"/>
      <c r="F155" s="318"/>
      <c r="G155" s="237"/>
      <c r="H155" s="238"/>
      <c r="I155" s="238"/>
      <c r="J155" s="238"/>
      <c r="K155" s="238"/>
      <c r="L155" s="238"/>
      <c r="M155" s="238"/>
      <c r="N155" s="238"/>
      <c r="O155" s="238"/>
      <c r="P155" s="239"/>
      <c r="Q155" s="451"/>
      <c r="R155" s="238"/>
      <c r="S155" s="238"/>
      <c r="T155" s="238"/>
      <c r="U155" s="238"/>
      <c r="V155" s="238"/>
      <c r="W155" s="238"/>
      <c r="X155" s="238"/>
      <c r="Y155" s="238"/>
      <c r="Z155" s="238"/>
      <c r="AA155" s="95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21"/>
      <c r="B156" s="256"/>
      <c r="C156" s="255"/>
      <c r="D156" s="256"/>
      <c r="E156" s="255"/>
      <c r="F156" s="318"/>
      <c r="G156" s="237"/>
      <c r="H156" s="238"/>
      <c r="I156" s="238"/>
      <c r="J156" s="238"/>
      <c r="K156" s="238"/>
      <c r="L156" s="238"/>
      <c r="M156" s="238"/>
      <c r="N156" s="238"/>
      <c r="O156" s="238"/>
      <c r="P156" s="239"/>
      <c r="Q156" s="451"/>
      <c r="R156" s="238"/>
      <c r="S156" s="238"/>
      <c r="T156" s="238"/>
      <c r="U156" s="238"/>
      <c r="V156" s="238"/>
      <c r="W156" s="238"/>
      <c r="X156" s="238"/>
      <c r="Y156" s="238"/>
      <c r="Z156" s="238"/>
      <c r="AA156" s="95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21"/>
      <c r="B157" s="256"/>
      <c r="C157" s="255"/>
      <c r="D157" s="256"/>
      <c r="E157" s="255"/>
      <c r="F157" s="318"/>
      <c r="G157" s="237"/>
      <c r="H157" s="238"/>
      <c r="I157" s="238"/>
      <c r="J157" s="238"/>
      <c r="K157" s="238"/>
      <c r="L157" s="238"/>
      <c r="M157" s="238"/>
      <c r="N157" s="238"/>
      <c r="O157" s="238"/>
      <c r="P157" s="239"/>
      <c r="Q157" s="451"/>
      <c r="R157" s="238"/>
      <c r="S157" s="238"/>
      <c r="T157" s="238"/>
      <c r="U157" s="238"/>
      <c r="V157" s="238"/>
      <c r="W157" s="238"/>
      <c r="X157" s="238"/>
      <c r="Y157" s="238"/>
      <c r="Z157" s="238"/>
      <c r="AA157" s="951"/>
      <c r="AB157" s="261"/>
      <c r="AC157" s="262"/>
      <c r="AD157" s="262"/>
      <c r="AE157" s="164" t="s">
        <v>567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2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21"/>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2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21"/>
      <c r="B162" s="256"/>
      <c r="C162" s="255"/>
      <c r="D162" s="256"/>
      <c r="E162" s="255"/>
      <c r="F162" s="318"/>
      <c r="G162" s="237"/>
      <c r="H162" s="238"/>
      <c r="I162" s="238"/>
      <c r="J162" s="238"/>
      <c r="K162" s="238"/>
      <c r="L162" s="238"/>
      <c r="M162" s="238"/>
      <c r="N162" s="238"/>
      <c r="O162" s="238"/>
      <c r="P162" s="239"/>
      <c r="Q162" s="451"/>
      <c r="R162" s="238"/>
      <c r="S162" s="238"/>
      <c r="T162" s="238"/>
      <c r="U162" s="238"/>
      <c r="V162" s="238"/>
      <c r="W162" s="238"/>
      <c r="X162" s="238"/>
      <c r="Y162" s="238"/>
      <c r="Z162" s="238"/>
      <c r="AA162" s="95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21"/>
      <c r="B163" s="256"/>
      <c r="C163" s="255"/>
      <c r="D163" s="256"/>
      <c r="E163" s="255"/>
      <c r="F163" s="318"/>
      <c r="G163" s="237"/>
      <c r="H163" s="238"/>
      <c r="I163" s="238"/>
      <c r="J163" s="238"/>
      <c r="K163" s="238"/>
      <c r="L163" s="238"/>
      <c r="M163" s="238"/>
      <c r="N163" s="238"/>
      <c r="O163" s="238"/>
      <c r="P163" s="239"/>
      <c r="Q163" s="451"/>
      <c r="R163" s="238"/>
      <c r="S163" s="238"/>
      <c r="T163" s="238"/>
      <c r="U163" s="238"/>
      <c r="V163" s="238"/>
      <c r="W163" s="238"/>
      <c r="X163" s="238"/>
      <c r="Y163" s="238"/>
      <c r="Z163" s="238"/>
      <c r="AA163" s="95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21"/>
      <c r="B164" s="256"/>
      <c r="C164" s="255"/>
      <c r="D164" s="256"/>
      <c r="E164" s="255"/>
      <c r="F164" s="318"/>
      <c r="G164" s="237"/>
      <c r="H164" s="238"/>
      <c r="I164" s="238"/>
      <c r="J164" s="238"/>
      <c r="K164" s="238"/>
      <c r="L164" s="238"/>
      <c r="M164" s="238"/>
      <c r="N164" s="238"/>
      <c r="O164" s="238"/>
      <c r="P164" s="239"/>
      <c r="Q164" s="451"/>
      <c r="R164" s="238"/>
      <c r="S164" s="238"/>
      <c r="T164" s="238"/>
      <c r="U164" s="238"/>
      <c r="V164" s="238"/>
      <c r="W164" s="238"/>
      <c r="X164" s="238"/>
      <c r="Y164" s="238"/>
      <c r="Z164" s="238"/>
      <c r="AA164" s="95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1"/>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2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21"/>
      <c r="B169" s="256"/>
      <c r="C169" s="255"/>
      <c r="D169" s="256"/>
      <c r="E169" s="255"/>
      <c r="F169" s="318"/>
      <c r="G169" s="237"/>
      <c r="H169" s="238"/>
      <c r="I169" s="238"/>
      <c r="J169" s="238"/>
      <c r="K169" s="238"/>
      <c r="L169" s="238"/>
      <c r="M169" s="238"/>
      <c r="N169" s="238"/>
      <c r="O169" s="238"/>
      <c r="P169" s="239"/>
      <c r="Q169" s="451"/>
      <c r="R169" s="238"/>
      <c r="S169" s="238"/>
      <c r="T169" s="238"/>
      <c r="U169" s="238"/>
      <c r="V169" s="238"/>
      <c r="W169" s="238"/>
      <c r="X169" s="238"/>
      <c r="Y169" s="238"/>
      <c r="Z169" s="238"/>
      <c r="AA169" s="95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21"/>
      <c r="B170" s="256"/>
      <c r="C170" s="255"/>
      <c r="D170" s="256"/>
      <c r="E170" s="255"/>
      <c r="F170" s="318"/>
      <c r="G170" s="237"/>
      <c r="H170" s="238"/>
      <c r="I170" s="238"/>
      <c r="J170" s="238"/>
      <c r="K170" s="238"/>
      <c r="L170" s="238"/>
      <c r="M170" s="238"/>
      <c r="N170" s="238"/>
      <c r="O170" s="238"/>
      <c r="P170" s="239"/>
      <c r="Q170" s="451"/>
      <c r="R170" s="238"/>
      <c r="S170" s="238"/>
      <c r="T170" s="238"/>
      <c r="U170" s="238"/>
      <c r="V170" s="238"/>
      <c r="W170" s="238"/>
      <c r="X170" s="238"/>
      <c r="Y170" s="238"/>
      <c r="Z170" s="238"/>
      <c r="AA170" s="95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21"/>
      <c r="B171" s="256"/>
      <c r="C171" s="255"/>
      <c r="D171" s="256"/>
      <c r="E171" s="255"/>
      <c r="F171" s="318"/>
      <c r="G171" s="237"/>
      <c r="H171" s="238"/>
      <c r="I171" s="238"/>
      <c r="J171" s="238"/>
      <c r="K171" s="238"/>
      <c r="L171" s="238"/>
      <c r="M171" s="238"/>
      <c r="N171" s="238"/>
      <c r="O171" s="238"/>
      <c r="P171" s="239"/>
      <c r="Q171" s="451"/>
      <c r="R171" s="238"/>
      <c r="S171" s="238"/>
      <c r="T171" s="238"/>
      <c r="U171" s="238"/>
      <c r="V171" s="238"/>
      <c r="W171" s="238"/>
      <c r="X171" s="238"/>
      <c r="Y171" s="238"/>
      <c r="Z171" s="238"/>
      <c r="AA171" s="95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1"/>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2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21"/>
      <c r="B176" s="256"/>
      <c r="C176" s="255"/>
      <c r="D176" s="256"/>
      <c r="E176" s="255"/>
      <c r="F176" s="318"/>
      <c r="G176" s="237"/>
      <c r="H176" s="238"/>
      <c r="I176" s="238"/>
      <c r="J176" s="238"/>
      <c r="K176" s="238"/>
      <c r="L176" s="238"/>
      <c r="M176" s="238"/>
      <c r="N176" s="238"/>
      <c r="O176" s="238"/>
      <c r="P176" s="239"/>
      <c r="Q176" s="451"/>
      <c r="R176" s="238"/>
      <c r="S176" s="238"/>
      <c r="T176" s="238"/>
      <c r="U176" s="238"/>
      <c r="V176" s="238"/>
      <c r="W176" s="238"/>
      <c r="X176" s="238"/>
      <c r="Y176" s="238"/>
      <c r="Z176" s="238"/>
      <c r="AA176" s="95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21"/>
      <c r="B177" s="256"/>
      <c r="C177" s="255"/>
      <c r="D177" s="256"/>
      <c r="E177" s="255"/>
      <c r="F177" s="318"/>
      <c r="G177" s="237"/>
      <c r="H177" s="238"/>
      <c r="I177" s="238"/>
      <c r="J177" s="238"/>
      <c r="K177" s="238"/>
      <c r="L177" s="238"/>
      <c r="M177" s="238"/>
      <c r="N177" s="238"/>
      <c r="O177" s="238"/>
      <c r="P177" s="239"/>
      <c r="Q177" s="451"/>
      <c r="R177" s="238"/>
      <c r="S177" s="238"/>
      <c r="T177" s="238"/>
      <c r="U177" s="238"/>
      <c r="V177" s="238"/>
      <c r="W177" s="238"/>
      <c r="X177" s="238"/>
      <c r="Y177" s="238"/>
      <c r="Z177" s="238"/>
      <c r="AA177" s="95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21"/>
      <c r="B178" s="256"/>
      <c r="C178" s="255"/>
      <c r="D178" s="256"/>
      <c r="E178" s="255"/>
      <c r="F178" s="318"/>
      <c r="G178" s="237"/>
      <c r="H178" s="238"/>
      <c r="I178" s="238"/>
      <c r="J178" s="238"/>
      <c r="K178" s="238"/>
      <c r="L178" s="238"/>
      <c r="M178" s="238"/>
      <c r="N178" s="238"/>
      <c r="O178" s="238"/>
      <c r="P178" s="239"/>
      <c r="Q178" s="451"/>
      <c r="R178" s="238"/>
      <c r="S178" s="238"/>
      <c r="T178" s="238"/>
      <c r="U178" s="238"/>
      <c r="V178" s="238"/>
      <c r="W178" s="238"/>
      <c r="X178" s="238"/>
      <c r="Y178" s="238"/>
      <c r="Z178" s="238"/>
      <c r="AA178" s="95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1"/>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2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21"/>
      <c r="B183" s="256"/>
      <c r="C183" s="255"/>
      <c r="D183" s="256"/>
      <c r="E183" s="255"/>
      <c r="F183" s="318"/>
      <c r="G183" s="237"/>
      <c r="H183" s="238"/>
      <c r="I183" s="238"/>
      <c r="J183" s="238"/>
      <c r="K183" s="238"/>
      <c r="L183" s="238"/>
      <c r="M183" s="238"/>
      <c r="N183" s="238"/>
      <c r="O183" s="238"/>
      <c r="P183" s="239"/>
      <c r="Q183" s="451"/>
      <c r="R183" s="238"/>
      <c r="S183" s="238"/>
      <c r="T183" s="238"/>
      <c r="U183" s="238"/>
      <c r="V183" s="238"/>
      <c r="W183" s="238"/>
      <c r="X183" s="238"/>
      <c r="Y183" s="238"/>
      <c r="Z183" s="238"/>
      <c r="AA183" s="95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21"/>
      <c r="B184" s="256"/>
      <c r="C184" s="255"/>
      <c r="D184" s="256"/>
      <c r="E184" s="255"/>
      <c r="F184" s="318"/>
      <c r="G184" s="237"/>
      <c r="H184" s="238"/>
      <c r="I184" s="238"/>
      <c r="J184" s="238"/>
      <c r="K184" s="238"/>
      <c r="L184" s="238"/>
      <c r="M184" s="238"/>
      <c r="N184" s="238"/>
      <c r="O184" s="238"/>
      <c r="P184" s="239"/>
      <c r="Q184" s="451"/>
      <c r="R184" s="238"/>
      <c r="S184" s="238"/>
      <c r="T184" s="238"/>
      <c r="U184" s="238"/>
      <c r="V184" s="238"/>
      <c r="W184" s="238"/>
      <c r="X184" s="238"/>
      <c r="Y184" s="238"/>
      <c r="Z184" s="238"/>
      <c r="AA184" s="95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21"/>
      <c r="B185" s="256"/>
      <c r="C185" s="255"/>
      <c r="D185" s="256"/>
      <c r="E185" s="255"/>
      <c r="F185" s="318"/>
      <c r="G185" s="237"/>
      <c r="H185" s="238"/>
      <c r="I185" s="238"/>
      <c r="J185" s="238"/>
      <c r="K185" s="238"/>
      <c r="L185" s="238"/>
      <c r="M185" s="238"/>
      <c r="N185" s="238"/>
      <c r="O185" s="238"/>
      <c r="P185" s="239"/>
      <c r="Q185" s="451"/>
      <c r="R185" s="238"/>
      <c r="S185" s="238"/>
      <c r="T185" s="238"/>
      <c r="U185" s="238"/>
      <c r="V185" s="238"/>
      <c r="W185" s="238"/>
      <c r="X185" s="238"/>
      <c r="Y185" s="238"/>
      <c r="Z185" s="238"/>
      <c r="AA185" s="95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1"/>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1"/>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2">
      <c r="A190" s="102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2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2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102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2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2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2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102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2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2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2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102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2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2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2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102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2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2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2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102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2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2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21"/>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2">
      <c r="A213" s="102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1"/>
      <c r="B214" s="256"/>
      <c r="C214" s="255"/>
      <c r="D214" s="256"/>
      <c r="E214" s="255"/>
      <c r="F214" s="318"/>
      <c r="G214" s="235"/>
      <c r="H214" s="165"/>
      <c r="I214" s="165"/>
      <c r="J214" s="165"/>
      <c r="K214" s="165"/>
      <c r="L214" s="165"/>
      <c r="M214" s="165"/>
      <c r="N214" s="165"/>
      <c r="O214" s="165"/>
      <c r="P214" s="236"/>
      <c r="Q214" s="1008"/>
      <c r="R214" s="1009"/>
      <c r="S214" s="1009"/>
      <c r="T214" s="1009"/>
      <c r="U214" s="1009"/>
      <c r="V214" s="1009"/>
      <c r="W214" s="1009"/>
      <c r="X214" s="1009"/>
      <c r="Y214" s="1009"/>
      <c r="Z214" s="1009"/>
      <c r="AA214" s="101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21"/>
      <c r="B215" s="256"/>
      <c r="C215" s="255"/>
      <c r="D215" s="256"/>
      <c r="E215" s="255"/>
      <c r="F215" s="318"/>
      <c r="G215" s="237"/>
      <c r="H215" s="238"/>
      <c r="I215" s="238"/>
      <c r="J215" s="238"/>
      <c r="K215" s="238"/>
      <c r="L215" s="238"/>
      <c r="M215" s="238"/>
      <c r="N215" s="238"/>
      <c r="O215" s="238"/>
      <c r="P215" s="239"/>
      <c r="Q215" s="1011"/>
      <c r="R215" s="1012"/>
      <c r="S215" s="1012"/>
      <c r="T215" s="1012"/>
      <c r="U215" s="1012"/>
      <c r="V215" s="1012"/>
      <c r="W215" s="1012"/>
      <c r="X215" s="1012"/>
      <c r="Y215" s="1012"/>
      <c r="Z215" s="1012"/>
      <c r="AA215" s="101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21"/>
      <c r="B216" s="256"/>
      <c r="C216" s="255"/>
      <c r="D216" s="256"/>
      <c r="E216" s="255"/>
      <c r="F216" s="318"/>
      <c r="G216" s="237"/>
      <c r="H216" s="238"/>
      <c r="I216" s="238"/>
      <c r="J216" s="238"/>
      <c r="K216" s="238"/>
      <c r="L216" s="238"/>
      <c r="M216" s="238"/>
      <c r="N216" s="238"/>
      <c r="O216" s="238"/>
      <c r="P216" s="239"/>
      <c r="Q216" s="1011"/>
      <c r="R216" s="1012"/>
      <c r="S216" s="1012"/>
      <c r="T216" s="1012"/>
      <c r="U216" s="1012"/>
      <c r="V216" s="1012"/>
      <c r="W216" s="1012"/>
      <c r="X216" s="1012"/>
      <c r="Y216" s="1012"/>
      <c r="Z216" s="1012"/>
      <c r="AA216" s="101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21"/>
      <c r="B217" s="256"/>
      <c r="C217" s="255"/>
      <c r="D217" s="256"/>
      <c r="E217" s="255"/>
      <c r="F217" s="318"/>
      <c r="G217" s="237"/>
      <c r="H217" s="238"/>
      <c r="I217" s="238"/>
      <c r="J217" s="238"/>
      <c r="K217" s="238"/>
      <c r="L217" s="238"/>
      <c r="M217" s="238"/>
      <c r="N217" s="238"/>
      <c r="O217" s="238"/>
      <c r="P217" s="239"/>
      <c r="Q217" s="1011"/>
      <c r="R217" s="1012"/>
      <c r="S217" s="1012"/>
      <c r="T217" s="1012"/>
      <c r="U217" s="1012"/>
      <c r="V217" s="1012"/>
      <c r="W217" s="1012"/>
      <c r="X217" s="1012"/>
      <c r="Y217" s="1012"/>
      <c r="Z217" s="1012"/>
      <c r="AA217" s="101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1"/>
      <c r="B218" s="256"/>
      <c r="C218" s="255"/>
      <c r="D218" s="256"/>
      <c r="E218" s="255"/>
      <c r="F218" s="318"/>
      <c r="G218" s="240"/>
      <c r="H218" s="168"/>
      <c r="I218" s="168"/>
      <c r="J218" s="168"/>
      <c r="K218" s="168"/>
      <c r="L218" s="168"/>
      <c r="M218" s="168"/>
      <c r="N218" s="168"/>
      <c r="O218" s="168"/>
      <c r="P218" s="241"/>
      <c r="Q218" s="1014"/>
      <c r="R218" s="1015"/>
      <c r="S218" s="1015"/>
      <c r="T218" s="1015"/>
      <c r="U218" s="1015"/>
      <c r="V218" s="1015"/>
      <c r="W218" s="1015"/>
      <c r="X218" s="1015"/>
      <c r="Y218" s="1015"/>
      <c r="Z218" s="1015"/>
      <c r="AA218" s="101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1"/>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21"/>
      <c r="B221" s="256"/>
      <c r="C221" s="255"/>
      <c r="D221" s="256"/>
      <c r="E221" s="255"/>
      <c r="F221" s="318"/>
      <c r="G221" s="235"/>
      <c r="H221" s="165"/>
      <c r="I221" s="165"/>
      <c r="J221" s="165"/>
      <c r="K221" s="165"/>
      <c r="L221" s="165"/>
      <c r="M221" s="165"/>
      <c r="N221" s="165"/>
      <c r="O221" s="165"/>
      <c r="P221" s="236"/>
      <c r="Q221" s="1008"/>
      <c r="R221" s="1009"/>
      <c r="S221" s="1009"/>
      <c r="T221" s="1009"/>
      <c r="U221" s="1009"/>
      <c r="V221" s="1009"/>
      <c r="W221" s="1009"/>
      <c r="X221" s="1009"/>
      <c r="Y221" s="1009"/>
      <c r="Z221" s="1009"/>
      <c r="AA221" s="101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21"/>
      <c r="B222" s="256"/>
      <c r="C222" s="255"/>
      <c r="D222" s="256"/>
      <c r="E222" s="255"/>
      <c r="F222" s="318"/>
      <c r="G222" s="237"/>
      <c r="H222" s="238"/>
      <c r="I222" s="238"/>
      <c r="J222" s="238"/>
      <c r="K222" s="238"/>
      <c r="L222" s="238"/>
      <c r="M222" s="238"/>
      <c r="N222" s="238"/>
      <c r="O222" s="238"/>
      <c r="P222" s="239"/>
      <c r="Q222" s="1011"/>
      <c r="R222" s="1012"/>
      <c r="S222" s="1012"/>
      <c r="T222" s="1012"/>
      <c r="U222" s="1012"/>
      <c r="V222" s="1012"/>
      <c r="W222" s="1012"/>
      <c r="X222" s="1012"/>
      <c r="Y222" s="1012"/>
      <c r="Z222" s="1012"/>
      <c r="AA222" s="101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21"/>
      <c r="B223" s="256"/>
      <c r="C223" s="255"/>
      <c r="D223" s="256"/>
      <c r="E223" s="255"/>
      <c r="F223" s="318"/>
      <c r="G223" s="237"/>
      <c r="H223" s="238"/>
      <c r="I223" s="238"/>
      <c r="J223" s="238"/>
      <c r="K223" s="238"/>
      <c r="L223" s="238"/>
      <c r="M223" s="238"/>
      <c r="N223" s="238"/>
      <c r="O223" s="238"/>
      <c r="P223" s="239"/>
      <c r="Q223" s="1011"/>
      <c r="R223" s="1012"/>
      <c r="S223" s="1012"/>
      <c r="T223" s="1012"/>
      <c r="U223" s="1012"/>
      <c r="V223" s="1012"/>
      <c r="W223" s="1012"/>
      <c r="X223" s="1012"/>
      <c r="Y223" s="1012"/>
      <c r="Z223" s="1012"/>
      <c r="AA223" s="101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21"/>
      <c r="B224" s="256"/>
      <c r="C224" s="255"/>
      <c r="D224" s="256"/>
      <c r="E224" s="255"/>
      <c r="F224" s="318"/>
      <c r="G224" s="237"/>
      <c r="H224" s="238"/>
      <c r="I224" s="238"/>
      <c r="J224" s="238"/>
      <c r="K224" s="238"/>
      <c r="L224" s="238"/>
      <c r="M224" s="238"/>
      <c r="N224" s="238"/>
      <c r="O224" s="238"/>
      <c r="P224" s="239"/>
      <c r="Q224" s="1011"/>
      <c r="R224" s="1012"/>
      <c r="S224" s="1012"/>
      <c r="T224" s="1012"/>
      <c r="U224" s="1012"/>
      <c r="V224" s="1012"/>
      <c r="W224" s="1012"/>
      <c r="X224" s="1012"/>
      <c r="Y224" s="1012"/>
      <c r="Z224" s="1012"/>
      <c r="AA224" s="101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1"/>
      <c r="B225" s="256"/>
      <c r="C225" s="255"/>
      <c r="D225" s="256"/>
      <c r="E225" s="255"/>
      <c r="F225" s="318"/>
      <c r="G225" s="240"/>
      <c r="H225" s="168"/>
      <c r="I225" s="168"/>
      <c r="J225" s="168"/>
      <c r="K225" s="168"/>
      <c r="L225" s="168"/>
      <c r="M225" s="168"/>
      <c r="N225" s="168"/>
      <c r="O225" s="168"/>
      <c r="P225" s="241"/>
      <c r="Q225" s="1014"/>
      <c r="R225" s="1015"/>
      <c r="S225" s="1015"/>
      <c r="T225" s="1015"/>
      <c r="U225" s="1015"/>
      <c r="V225" s="1015"/>
      <c r="W225" s="1015"/>
      <c r="X225" s="1015"/>
      <c r="Y225" s="1015"/>
      <c r="Z225" s="1015"/>
      <c r="AA225" s="101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1"/>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21"/>
      <c r="B228" s="256"/>
      <c r="C228" s="255"/>
      <c r="D228" s="256"/>
      <c r="E228" s="255"/>
      <c r="F228" s="318"/>
      <c r="G228" s="235"/>
      <c r="H228" s="165"/>
      <c r="I228" s="165"/>
      <c r="J228" s="165"/>
      <c r="K228" s="165"/>
      <c r="L228" s="165"/>
      <c r="M228" s="165"/>
      <c r="N228" s="165"/>
      <c r="O228" s="165"/>
      <c r="P228" s="236"/>
      <c r="Q228" s="1008"/>
      <c r="R228" s="1009"/>
      <c r="S228" s="1009"/>
      <c r="T228" s="1009"/>
      <c r="U228" s="1009"/>
      <c r="V228" s="1009"/>
      <c r="W228" s="1009"/>
      <c r="X228" s="1009"/>
      <c r="Y228" s="1009"/>
      <c r="Z228" s="1009"/>
      <c r="AA228" s="101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21"/>
      <c r="B229" s="256"/>
      <c r="C229" s="255"/>
      <c r="D229" s="256"/>
      <c r="E229" s="255"/>
      <c r="F229" s="318"/>
      <c r="G229" s="237"/>
      <c r="H229" s="238"/>
      <c r="I229" s="238"/>
      <c r="J229" s="238"/>
      <c r="K229" s="238"/>
      <c r="L229" s="238"/>
      <c r="M229" s="238"/>
      <c r="N229" s="238"/>
      <c r="O229" s="238"/>
      <c r="P229" s="239"/>
      <c r="Q229" s="1011"/>
      <c r="R229" s="1012"/>
      <c r="S229" s="1012"/>
      <c r="T229" s="1012"/>
      <c r="U229" s="1012"/>
      <c r="V229" s="1012"/>
      <c r="W229" s="1012"/>
      <c r="X229" s="1012"/>
      <c r="Y229" s="1012"/>
      <c r="Z229" s="1012"/>
      <c r="AA229" s="101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21"/>
      <c r="B230" s="256"/>
      <c r="C230" s="255"/>
      <c r="D230" s="256"/>
      <c r="E230" s="255"/>
      <c r="F230" s="318"/>
      <c r="G230" s="237"/>
      <c r="H230" s="238"/>
      <c r="I230" s="238"/>
      <c r="J230" s="238"/>
      <c r="K230" s="238"/>
      <c r="L230" s="238"/>
      <c r="M230" s="238"/>
      <c r="N230" s="238"/>
      <c r="O230" s="238"/>
      <c r="P230" s="239"/>
      <c r="Q230" s="1011"/>
      <c r="R230" s="1012"/>
      <c r="S230" s="1012"/>
      <c r="T230" s="1012"/>
      <c r="U230" s="1012"/>
      <c r="V230" s="1012"/>
      <c r="W230" s="1012"/>
      <c r="X230" s="1012"/>
      <c r="Y230" s="1012"/>
      <c r="Z230" s="1012"/>
      <c r="AA230" s="101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21"/>
      <c r="B231" s="256"/>
      <c r="C231" s="255"/>
      <c r="D231" s="256"/>
      <c r="E231" s="255"/>
      <c r="F231" s="318"/>
      <c r="G231" s="237"/>
      <c r="H231" s="238"/>
      <c r="I231" s="238"/>
      <c r="J231" s="238"/>
      <c r="K231" s="238"/>
      <c r="L231" s="238"/>
      <c r="M231" s="238"/>
      <c r="N231" s="238"/>
      <c r="O231" s="238"/>
      <c r="P231" s="239"/>
      <c r="Q231" s="1011"/>
      <c r="R231" s="1012"/>
      <c r="S231" s="1012"/>
      <c r="T231" s="1012"/>
      <c r="U231" s="1012"/>
      <c r="V231" s="1012"/>
      <c r="W231" s="1012"/>
      <c r="X231" s="1012"/>
      <c r="Y231" s="1012"/>
      <c r="Z231" s="1012"/>
      <c r="AA231" s="101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1"/>
      <c r="B232" s="256"/>
      <c r="C232" s="255"/>
      <c r="D232" s="256"/>
      <c r="E232" s="255"/>
      <c r="F232" s="318"/>
      <c r="G232" s="240"/>
      <c r="H232" s="168"/>
      <c r="I232" s="168"/>
      <c r="J232" s="168"/>
      <c r="K232" s="168"/>
      <c r="L232" s="168"/>
      <c r="M232" s="168"/>
      <c r="N232" s="168"/>
      <c r="O232" s="168"/>
      <c r="P232" s="241"/>
      <c r="Q232" s="1014"/>
      <c r="R232" s="1015"/>
      <c r="S232" s="1015"/>
      <c r="T232" s="1015"/>
      <c r="U232" s="1015"/>
      <c r="V232" s="1015"/>
      <c r="W232" s="1015"/>
      <c r="X232" s="1015"/>
      <c r="Y232" s="1015"/>
      <c r="Z232" s="1015"/>
      <c r="AA232" s="101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1"/>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21"/>
      <c r="B235" s="256"/>
      <c r="C235" s="255"/>
      <c r="D235" s="256"/>
      <c r="E235" s="255"/>
      <c r="F235" s="318"/>
      <c r="G235" s="235"/>
      <c r="H235" s="165"/>
      <c r="I235" s="165"/>
      <c r="J235" s="165"/>
      <c r="K235" s="165"/>
      <c r="L235" s="165"/>
      <c r="M235" s="165"/>
      <c r="N235" s="165"/>
      <c r="O235" s="165"/>
      <c r="P235" s="236"/>
      <c r="Q235" s="1008"/>
      <c r="R235" s="1009"/>
      <c r="S235" s="1009"/>
      <c r="T235" s="1009"/>
      <c r="U235" s="1009"/>
      <c r="V235" s="1009"/>
      <c r="W235" s="1009"/>
      <c r="X235" s="1009"/>
      <c r="Y235" s="1009"/>
      <c r="Z235" s="1009"/>
      <c r="AA235" s="101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21"/>
      <c r="B236" s="256"/>
      <c r="C236" s="255"/>
      <c r="D236" s="256"/>
      <c r="E236" s="255"/>
      <c r="F236" s="318"/>
      <c r="G236" s="237"/>
      <c r="H236" s="238"/>
      <c r="I236" s="238"/>
      <c r="J236" s="238"/>
      <c r="K236" s="238"/>
      <c r="L236" s="238"/>
      <c r="M236" s="238"/>
      <c r="N236" s="238"/>
      <c r="O236" s="238"/>
      <c r="P236" s="239"/>
      <c r="Q236" s="1011"/>
      <c r="R236" s="1012"/>
      <c r="S236" s="1012"/>
      <c r="T236" s="1012"/>
      <c r="U236" s="1012"/>
      <c r="V236" s="1012"/>
      <c r="W236" s="1012"/>
      <c r="X236" s="1012"/>
      <c r="Y236" s="1012"/>
      <c r="Z236" s="1012"/>
      <c r="AA236" s="101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21"/>
      <c r="B237" s="256"/>
      <c r="C237" s="255"/>
      <c r="D237" s="256"/>
      <c r="E237" s="255"/>
      <c r="F237" s="318"/>
      <c r="G237" s="237"/>
      <c r="H237" s="238"/>
      <c r="I237" s="238"/>
      <c r="J237" s="238"/>
      <c r="K237" s="238"/>
      <c r="L237" s="238"/>
      <c r="M237" s="238"/>
      <c r="N237" s="238"/>
      <c r="O237" s="238"/>
      <c r="P237" s="239"/>
      <c r="Q237" s="1011"/>
      <c r="R237" s="1012"/>
      <c r="S237" s="1012"/>
      <c r="T237" s="1012"/>
      <c r="U237" s="1012"/>
      <c r="V237" s="1012"/>
      <c r="W237" s="1012"/>
      <c r="X237" s="1012"/>
      <c r="Y237" s="1012"/>
      <c r="Z237" s="1012"/>
      <c r="AA237" s="101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21"/>
      <c r="B238" s="256"/>
      <c r="C238" s="255"/>
      <c r="D238" s="256"/>
      <c r="E238" s="255"/>
      <c r="F238" s="318"/>
      <c r="G238" s="237"/>
      <c r="H238" s="238"/>
      <c r="I238" s="238"/>
      <c r="J238" s="238"/>
      <c r="K238" s="238"/>
      <c r="L238" s="238"/>
      <c r="M238" s="238"/>
      <c r="N238" s="238"/>
      <c r="O238" s="238"/>
      <c r="P238" s="239"/>
      <c r="Q238" s="1011"/>
      <c r="R238" s="1012"/>
      <c r="S238" s="1012"/>
      <c r="T238" s="1012"/>
      <c r="U238" s="1012"/>
      <c r="V238" s="1012"/>
      <c r="W238" s="1012"/>
      <c r="X238" s="1012"/>
      <c r="Y238" s="1012"/>
      <c r="Z238" s="1012"/>
      <c r="AA238" s="101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1"/>
      <c r="B239" s="256"/>
      <c r="C239" s="255"/>
      <c r="D239" s="256"/>
      <c r="E239" s="255"/>
      <c r="F239" s="318"/>
      <c r="G239" s="240"/>
      <c r="H239" s="168"/>
      <c r="I239" s="168"/>
      <c r="J239" s="168"/>
      <c r="K239" s="168"/>
      <c r="L239" s="168"/>
      <c r="M239" s="168"/>
      <c r="N239" s="168"/>
      <c r="O239" s="168"/>
      <c r="P239" s="241"/>
      <c r="Q239" s="1014"/>
      <c r="R239" s="1015"/>
      <c r="S239" s="1015"/>
      <c r="T239" s="1015"/>
      <c r="U239" s="1015"/>
      <c r="V239" s="1015"/>
      <c r="W239" s="1015"/>
      <c r="X239" s="1015"/>
      <c r="Y239" s="1015"/>
      <c r="Z239" s="1015"/>
      <c r="AA239" s="101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1"/>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21"/>
      <c r="B242" s="256"/>
      <c r="C242" s="255"/>
      <c r="D242" s="256"/>
      <c r="E242" s="255"/>
      <c r="F242" s="318"/>
      <c r="G242" s="235"/>
      <c r="H242" s="165"/>
      <c r="I242" s="165"/>
      <c r="J242" s="165"/>
      <c r="K242" s="165"/>
      <c r="L242" s="165"/>
      <c r="M242" s="165"/>
      <c r="N242" s="165"/>
      <c r="O242" s="165"/>
      <c r="P242" s="236"/>
      <c r="Q242" s="1008"/>
      <c r="R242" s="1009"/>
      <c r="S242" s="1009"/>
      <c r="T242" s="1009"/>
      <c r="U242" s="1009"/>
      <c r="V242" s="1009"/>
      <c r="W242" s="1009"/>
      <c r="X242" s="1009"/>
      <c r="Y242" s="1009"/>
      <c r="Z242" s="1009"/>
      <c r="AA242" s="101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21"/>
      <c r="B243" s="256"/>
      <c r="C243" s="255"/>
      <c r="D243" s="256"/>
      <c r="E243" s="255"/>
      <c r="F243" s="318"/>
      <c r="G243" s="237"/>
      <c r="H243" s="238"/>
      <c r="I243" s="238"/>
      <c r="J243" s="238"/>
      <c r="K243" s="238"/>
      <c r="L243" s="238"/>
      <c r="M243" s="238"/>
      <c r="N243" s="238"/>
      <c r="O243" s="238"/>
      <c r="P243" s="239"/>
      <c r="Q243" s="1011"/>
      <c r="R243" s="1012"/>
      <c r="S243" s="1012"/>
      <c r="T243" s="1012"/>
      <c r="U243" s="1012"/>
      <c r="V243" s="1012"/>
      <c r="W243" s="1012"/>
      <c r="X243" s="1012"/>
      <c r="Y243" s="1012"/>
      <c r="Z243" s="1012"/>
      <c r="AA243" s="101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21"/>
      <c r="B244" s="256"/>
      <c r="C244" s="255"/>
      <c r="D244" s="256"/>
      <c r="E244" s="255"/>
      <c r="F244" s="318"/>
      <c r="G244" s="237"/>
      <c r="H244" s="238"/>
      <c r="I244" s="238"/>
      <c r="J244" s="238"/>
      <c r="K244" s="238"/>
      <c r="L244" s="238"/>
      <c r="M244" s="238"/>
      <c r="N244" s="238"/>
      <c r="O244" s="238"/>
      <c r="P244" s="239"/>
      <c r="Q244" s="1011"/>
      <c r="R244" s="1012"/>
      <c r="S244" s="1012"/>
      <c r="T244" s="1012"/>
      <c r="U244" s="1012"/>
      <c r="V244" s="1012"/>
      <c r="W244" s="1012"/>
      <c r="X244" s="1012"/>
      <c r="Y244" s="1012"/>
      <c r="Z244" s="1012"/>
      <c r="AA244" s="101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21"/>
      <c r="B245" s="256"/>
      <c r="C245" s="255"/>
      <c r="D245" s="256"/>
      <c r="E245" s="255"/>
      <c r="F245" s="318"/>
      <c r="G245" s="237"/>
      <c r="H245" s="238"/>
      <c r="I245" s="238"/>
      <c r="J245" s="238"/>
      <c r="K245" s="238"/>
      <c r="L245" s="238"/>
      <c r="M245" s="238"/>
      <c r="N245" s="238"/>
      <c r="O245" s="238"/>
      <c r="P245" s="239"/>
      <c r="Q245" s="1011"/>
      <c r="R245" s="1012"/>
      <c r="S245" s="1012"/>
      <c r="T245" s="1012"/>
      <c r="U245" s="1012"/>
      <c r="V245" s="1012"/>
      <c r="W245" s="1012"/>
      <c r="X245" s="1012"/>
      <c r="Y245" s="1012"/>
      <c r="Z245" s="1012"/>
      <c r="AA245" s="101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1"/>
      <c r="B246" s="256"/>
      <c r="C246" s="255"/>
      <c r="D246" s="256"/>
      <c r="E246" s="319"/>
      <c r="F246" s="320"/>
      <c r="G246" s="240"/>
      <c r="H246" s="168"/>
      <c r="I246" s="168"/>
      <c r="J246" s="168"/>
      <c r="K246" s="168"/>
      <c r="L246" s="168"/>
      <c r="M246" s="168"/>
      <c r="N246" s="168"/>
      <c r="O246" s="168"/>
      <c r="P246" s="241"/>
      <c r="Q246" s="1014"/>
      <c r="R246" s="1015"/>
      <c r="S246" s="1015"/>
      <c r="T246" s="1015"/>
      <c r="U246" s="1015"/>
      <c r="V246" s="1015"/>
      <c r="W246" s="1015"/>
      <c r="X246" s="1015"/>
      <c r="Y246" s="1015"/>
      <c r="Z246" s="1015"/>
      <c r="AA246" s="101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1"/>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2">
      <c r="A250" s="102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2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2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102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2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2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2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102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2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2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2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102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2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2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2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102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2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2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2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102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2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2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21"/>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2">
      <c r="A273" s="102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1"/>
      <c r="B274" s="256"/>
      <c r="C274" s="255"/>
      <c r="D274" s="256"/>
      <c r="E274" s="255"/>
      <c r="F274" s="318"/>
      <c r="G274" s="235"/>
      <c r="H274" s="165"/>
      <c r="I274" s="165"/>
      <c r="J274" s="165"/>
      <c r="K274" s="165"/>
      <c r="L274" s="165"/>
      <c r="M274" s="165"/>
      <c r="N274" s="165"/>
      <c r="O274" s="165"/>
      <c r="P274" s="236"/>
      <c r="Q274" s="1008"/>
      <c r="R274" s="1009"/>
      <c r="S274" s="1009"/>
      <c r="T274" s="1009"/>
      <c r="U274" s="1009"/>
      <c r="V274" s="1009"/>
      <c r="W274" s="1009"/>
      <c r="X274" s="1009"/>
      <c r="Y274" s="1009"/>
      <c r="Z274" s="1009"/>
      <c r="AA274" s="101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21"/>
      <c r="B275" s="256"/>
      <c r="C275" s="255"/>
      <c r="D275" s="256"/>
      <c r="E275" s="255"/>
      <c r="F275" s="318"/>
      <c r="G275" s="237"/>
      <c r="H275" s="238"/>
      <c r="I275" s="238"/>
      <c r="J275" s="238"/>
      <c r="K275" s="238"/>
      <c r="L275" s="238"/>
      <c r="M275" s="238"/>
      <c r="N275" s="238"/>
      <c r="O275" s="238"/>
      <c r="P275" s="239"/>
      <c r="Q275" s="1011"/>
      <c r="R275" s="1012"/>
      <c r="S275" s="1012"/>
      <c r="T275" s="1012"/>
      <c r="U275" s="1012"/>
      <c r="V275" s="1012"/>
      <c r="W275" s="1012"/>
      <c r="X275" s="1012"/>
      <c r="Y275" s="1012"/>
      <c r="Z275" s="1012"/>
      <c r="AA275" s="101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21"/>
      <c r="B276" s="256"/>
      <c r="C276" s="255"/>
      <c r="D276" s="256"/>
      <c r="E276" s="255"/>
      <c r="F276" s="318"/>
      <c r="G276" s="237"/>
      <c r="H276" s="238"/>
      <c r="I276" s="238"/>
      <c r="J276" s="238"/>
      <c r="K276" s="238"/>
      <c r="L276" s="238"/>
      <c r="M276" s="238"/>
      <c r="N276" s="238"/>
      <c r="O276" s="238"/>
      <c r="P276" s="239"/>
      <c r="Q276" s="1011"/>
      <c r="R276" s="1012"/>
      <c r="S276" s="1012"/>
      <c r="T276" s="1012"/>
      <c r="U276" s="1012"/>
      <c r="V276" s="1012"/>
      <c r="W276" s="1012"/>
      <c r="X276" s="1012"/>
      <c r="Y276" s="1012"/>
      <c r="Z276" s="1012"/>
      <c r="AA276" s="101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21"/>
      <c r="B277" s="256"/>
      <c r="C277" s="255"/>
      <c r="D277" s="256"/>
      <c r="E277" s="255"/>
      <c r="F277" s="318"/>
      <c r="G277" s="237"/>
      <c r="H277" s="238"/>
      <c r="I277" s="238"/>
      <c r="J277" s="238"/>
      <c r="K277" s="238"/>
      <c r="L277" s="238"/>
      <c r="M277" s="238"/>
      <c r="N277" s="238"/>
      <c r="O277" s="238"/>
      <c r="P277" s="239"/>
      <c r="Q277" s="1011"/>
      <c r="R277" s="1012"/>
      <c r="S277" s="1012"/>
      <c r="T277" s="1012"/>
      <c r="U277" s="1012"/>
      <c r="V277" s="1012"/>
      <c r="W277" s="1012"/>
      <c r="X277" s="1012"/>
      <c r="Y277" s="1012"/>
      <c r="Z277" s="1012"/>
      <c r="AA277" s="101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1"/>
      <c r="B278" s="256"/>
      <c r="C278" s="255"/>
      <c r="D278" s="256"/>
      <c r="E278" s="255"/>
      <c r="F278" s="318"/>
      <c r="G278" s="240"/>
      <c r="H278" s="168"/>
      <c r="I278" s="168"/>
      <c r="J278" s="168"/>
      <c r="K278" s="168"/>
      <c r="L278" s="168"/>
      <c r="M278" s="168"/>
      <c r="N278" s="168"/>
      <c r="O278" s="168"/>
      <c r="P278" s="241"/>
      <c r="Q278" s="1014"/>
      <c r="R278" s="1015"/>
      <c r="S278" s="1015"/>
      <c r="T278" s="1015"/>
      <c r="U278" s="1015"/>
      <c r="V278" s="1015"/>
      <c r="W278" s="1015"/>
      <c r="X278" s="1015"/>
      <c r="Y278" s="1015"/>
      <c r="Z278" s="1015"/>
      <c r="AA278" s="101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1"/>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21"/>
      <c r="B281" s="256"/>
      <c r="C281" s="255"/>
      <c r="D281" s="256"/>
      <c r="E281" s="255"/>
      <c r="F281" s="318"/>
      <c r="G281" s="235"/>
      <c r="H281" s="165"/>
      <c r="I281" s="165"/>
      <c r="J281" s="165"/>
      <c r="K281" s="165"/>
      <c r="L281" s="165"/>
      <c r="M281" s="165"/>
      <c r="N281" s="165"/>
      <c r="O281" s="165"/>
      <c r="P281" s="236"/>
      <c r="Q281" s="1008"/>
      <c r="R281" s="1009"/>
      <c r="S281" s="1009"/>
      <c r="T281" s="1009"/>
      <c r="U281" s="1009"/>
      <c r="V281" s="1009"/>
      <c r="W281" s="1009"/>
      <c r="X281" s="1009"/>
      <c r="Y281" s="1009"/>
      <c r="Z281" s="1009"/>
      <c r="AA281" s="101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21"/>
      <c r="B282" s="256"/>
      <c r="C282" s="255"/>
      <c r="D282" s="256"/>
      <c r="E282" s="255"/>
      <c r="F282" s="318"/>
      <c r="G282" s="237"/>
      <c r="H282" s="238"/>
      <c r="I282" s="238"/>
      <c r="J282" s="238"/>
      <c r="K282" s="238"/>
      <c r="L282" s="238"/>
      <c r="M282" s="238"/>
      <c r="N282" s="238"/>
      <c r="O282" s="238"/>
      <c r="P282" s="239"/>
      <c r="Q282" s="1011"/>
      <c r="R282" s="1012"/>
      <c r="S282" s="1012"/>
      <c r="T282" s="1012"/>
      <c r="U282" s="1012"/>
      <c r="V282" s="1012"/>
      <c r="W282" s="1012"/>
      <c r="X282" s="1012"/>
      <c r="Y282" s="1012"/>
      <c r="Z282" s="1012"/>
      <c r="AA282" s="101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21"/>
      <c r="B283" s="256"/>
      <c r="C283" s="255"/>
      <c r="D283" s="256"/>
      <c r="E283" s="255"/>
      <c r="F283" s="318"/>
      <c r="G283" s="237"/>
      <c r="H283" s="238"/>
      <c r="I283" s="238"/>
      <c r="J283" s="238"/>
      <c r="K283" s="238"/>
      <c r="L283" s="238"/>
      <c r="M283" s="238"/>
      <c r="N283" s="238"/>
      <c r="O283" s="238"/>
      <c r="P283" s="239"/>
      <c r="Q283" s="1011"/>
      <c r="R283" s="1012"/>
      <c r="S283" s="1012"/>
      <c r="T283" s="1012"/>
      <c r="U283" s="1012"/>
      <c r="V283" s="1012"/>
      <c r="W283" s="1012"/>
      <c r="X283" s="1012"/>
      <c r="Y283" s="1012"/>
      <c r="Z283" s="1012"/>
      <c r="AA283" s="101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21"/>
      <c r="B284" s="256"/>
      <c r="C284" s="255"/>
      <c r="D284" s="256"/>
      <c r="E284" s="255"/>
      <c r="F284" s="318"/>
      <c r="G284" s="237"/>
      <c r="H284" s="238"/>
      <c r="I284" s="238"/>
      <c r="J284" s="238"/>
      <c r="K284" s="238"/>
      <c r="L284" s="238"/>
      <c r="M284" s="238"/>
      <c r="N284" s="238"/>
      <c r="O284" s="238"/>
      <c r="P284" s="239"/>
      <c r="Q284" s="1011"/>
      <c r="R284" s="1012"/>
      <c r="S284" s="1012"/>
      <c r="T284" s="1012"/>
      <c r="U284" s="1012"/>
      <c r="V284" s="1012"/>
      <c r="W284" s="1012"/>
      <c r="X284" s="1012"/>
      <c r="Y284" s="1012"/>
      <c r="Z284" s="1012"/>
      <c r="AA284" s="101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1"/>
      <c r="B285" s="256"/>
      <c r="C285" s="255"/>
      <c r="D285" s="256"/>
      <c r="E285" s="255"/>
      <c r="F285" s="318"/>
      <c r="G285" s="240"/>
      <c r="H285" s="168"/>
      <c r="I285" s="168"/>
      <c r="J285" s="168"/>
      <c r="K285" s="168"/>
      <c r="L285" s="168"/>
      <c r="M285" s="168"/>
      <c r="N285" s="168"/>
      <c r="O285" s="168"/>
      <c r="P285" s="241"/>
      <c r="Q285" s="1014"/>
      <c r="R285" s="1015"/>
      <c r="S285" s="1015"/>
      <c r="T285" s="1015"/>
      <c r="U285" s="1015"/>
      <c r="V285" s="1015"/>
      <c r="W285" s="1015"/>
      <c r="X285" s="1015"/>
      <c r="Y285" s="1015"/>
      <c r="Z285" s="1015"/>
      <c r="AA285" s="101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1"/>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21"/>
      <c r="B288" s="256"/>
      <c r="C288" s="255"/>
      <c r="D288" s="256"/>
      <c r="E288" s="255"/>
      <c r="F288" s="318"/>
      <c r="G288" s="235"/>
      <c r="H288" s="165"/>
      <c r="I288" s="165"/>
      <c r="J288" s="165"/>
      <c r="K288" s="165"/>
      <c r="L288" s="165"/>
      <c r="M288" s="165"/>
      <c r="N288" s="165"/>
      <c r="O288" s="165"/>
      <c r="P288" s="236"/>
      <c r="Q288" s="1008"/>
      <c r="R288" s="1009"/>
      <c r="S288" s="1009"/>
      <c r="T288" s="1009"/>
      <c r="U288" s="1009"/>
      <c r="V288" s="1009"/>
      <c r="W288" s="1009"/>
      <c r="X288" s="1009"/>
      <c r="Y288" s="1009"/>
      <c r="Z288" s="1009"/>
      <c r="AA288" s="101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21"/>
      <c r="B289" s="256"/>
      <c r="C289" s="255"/>
      <c r="D289" s="256"/>
      <c r="E289" s="255"/>
      <c r="F289" s="318"/>
      <c r="G289" s="237"/>
      <c r="H289" s="238"/>
      <c r="I289" s="238"/>
      <c r="J289" s="238"/>
      <c r="K289" s="238"/>
      <c r="L289" s="238"/>
      <c r="M289" s="238"/>
      <c r="N289" s="238"/>
      <c r="O289" s="238"/>
      <c r="P289" s="239"/>
      <c r="Q289" s="1011"/>
      <c r="R289" s="1012"/>
      <c r="S289" s="1012"/>
      <c r="T289" s="1012"/>
      <c r="U289" s="1012"/>
      <c r="V289" s="1012"/>
      <c r="W289" s="1012"/>
      <c r="X289" s="1012"/>
      <c r="Y289" s="1012"/>
      <c r="Z289" s="1012"/>
      <c r="AA289" s="101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21"/>
      <c r="B290" s="256"/>
      <c r="C290" s="255"/>
      <c r="D290" s="256"/>
      <c r="E290" s="255"/>
      <c r="F290" s="318"/>
      <c r="G290" s="237"/>
      <c r="H290" s="238"/>
      <c r="I290" s="238"/>
      <c r="J290" s="238"/>
      <c r="K290" s="238"/>
      <c r="L290" s="238"/>
      <c r="M290" s="238"/>
      <c r="N290" s="238"/>
      <c r="O290" s="238"/>
      <c r="P290" s="239"/>
      <c r="Q290" s="1011"/>
      <c r="R290" s="1012"/>
      <c r="S290" s="1012"/>
      <c r="T290" s="1012"/>
      <c r="U290" s="1012"/>
      <c r="V290" s="1012"/>
      <c r="W290" s="1012"/>
      <c r="X290" s="1012"/>
      <c r="Y290" s="1012"/>
      <c r="Z290" s="1012"/>
      <c r="AA290" s="101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21"/>
      <c r="B291" s="256"/>
      <c r="C291" s="255"/>
      <c r="D291" s="256"/>
      <c r="E291" s="255"/>
      <c r="F291" s="318"/>
      <c r="G291" s="237"/>
      <c r="H291" s="238"/>
      <c r="I291" s="238"/>
      <c r="J291" s="238"/>
      <c r="K291" s="238"/>
      <c r="L291" s="238"/>
      <c r="M291" s="238"/>
      <c r="N291" s="238"/>
      <c r="O291" s="238"/>
      <c r="P291" s="239"/>
      <c r="Q291" s="1011"/>
      <c r="R291" s="1012"/>
      <c r="S291" s="1012"/>
      <c r="T291" s="1012"/>
      <c r="U291" s="1012"/>
      <c r="V291" s="1012"/>
      <c r="W291" s="1012"/>
      <c r="X291" s="1012"/>
      <c r="Y291" s="1012"/>
      <c r="Z291" s="1012"/>
      <c r="AA291" s="101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1"/>
      <c r="B292" s="256"/>
      <c r="C292" s="255"/>
      <c r="D292" s="256"/>
      <c r="E292" s="255"/>
      <c r="F292" s="318"/>
      <c r="G292" s="240"/>
      <c r="H292" s="168"/>
      <c r="I292" s="168"/>
      <c r="J292" s="168"/>
      <c r="K292" s="168"/>
      <c r="L292" s="168"/>
      <c r="M292" s="168"/>
      <c r="N292" s="168"/>
      <c r="O292" s="168"/>
      <c r="P292" s="241"/>
      <c r="Q292" s="1014"/>
      <c r="R292" s="1015"/>
      <c r="S292" s="1015"/>
      <c r="T292" s="1015"/>
      <c r="U292" s="1015"/>
      <c r="V292" s="1015"/>
      <c r="W292" s="1015"/>
      <c r="X292" s="1015"/>
      <c r="Y292" s="1015"/>
      <c r="Z292" s="1015"/>
      <c r="AA292" s="101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1"/>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21"/>
      <c r="B295" s="256"/>
      <c r="C295" s="255"/>
      <c r="D295" s="256"/>
      <c r="E295" s="255"/>
      <c r="F295" s="318"/>
      <c r="G295" s="235"/>
      <c r="H295" s="165"/>
      <c r="I295" s="165"/>
      <c r="J295" s="165"/>
      <c r="K295" s="165"/>
      <c r="L295" s="165"/>
      <c r="M295" s="165"/>
      <c r="N295" s="165"/>
      <c r="O295" s="165"/>
      <c r="P295" s="236"/>
      <c r="Q295" s="1008"/>
      <c r="R295" s="1009"/>
      <c r="S295" s="1009"/>
      <c r="T295" s="1009"/>
      <c r="U295" s="1009"/>
      <c r="V295" s="1009"/>
      <c r="W295" s="1009"/>
      <c r="X295" s="1009"/>
      <c r="Y295" s="1009"/>
      <c r="Z295" s="1009"/>
      <c r="AA295" s="101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21"/>
      <c r="B296" s="256"/>
      <c r="C296" s="255"/>
      <c r="D296" s="256"/>
      <c r="E296" s="255"/>
      <c r="F296" s="318"/>
      <c r="G296" s="237"/>
      <c r="H296" s="238"/>
      <c r="I296" s="238"/>
      <c r="J296" s="238"/>
      <c r="K296" s="238"/>
      <c r="L296" s="238"/>
      <c r="M296" s="238"/>
      <c r="N296" s="238"/>
      <c r="O296" s="238"/>
      <c r="P296" s="239"/>
      <c r="Q296" s="1011"/>
      <c r="R296" s="1012"/>
      <c r="S296" s="1012"/>
      <c r="T296" s="1012"/>
      <c r="U296" s="1012"/>
      <c r="V296" s="1012"/>
      <c r="W296" s="1012"/>
      <c r="X296" s="1012"/>
      <c r="Y296" s="1012"/>
      <c r="Z296" s="1012"/>
      <c r="AA296" s="101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21"/>
      <c r="B297" s="256"/>
      <c r="C297" s="255"/>
      <c r="D297" s="256"/>
      <c r="E297" s="255"/>
      <c r="F297" s="318"/>
      <c r="G297" s="237"/>
      <c r="H297" s="238"/>
      <c r="I297" s="238"/>
      <c r="J297" s="238"/>
      <c r="K297" s="238"/>
      <c r="L297" s="238"/>
      <c r="M297" s="238"/>
      <c r="N297" s="238"/>
      <c r="O297" s="238"/>
      <c r="P297" s="239"/>
      <c r="Q297" s="1011"/>
      <c r="R297" s="1012"/>
      <c r="S297" s="1012"/>
      <c r="T297" s="1012"/>
      <c r="U297" s="1012"/>
      <c r="V297" s="1012"/>
      <c r="W297" s="1012"/>
      <c r="X297" s="1012"/>
      <c r="Y297" s="1012"/>
      <c r="Z297" s="1012"/>
      <c r="AA297" s="101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21"/>
      <c r="B298" s="256"/>
      <c r="C298" s="255"/>
      <c r="D298" s="256"/>
      <c r="E298" s="255"/>
      <c r="F298" s="318"/>
      <c r="G298" s="237"/>
      <c r="H298" s="238"/>
      <c r="I298" s="238"/>
      <c r="J298" s="238"/>
      <c r="K298" s="238"/>
      <c r="L298" s="238"/>
      <c r="M298" s="238"/>
      <c r="N298" s="238"/>
      <c r="O298" s="238"/>
      <c r="P298" s="239"/>
      <c r="Q298" s="1011"/>
      <c r="R298" s="1012"/>
      <c r="S298" s="1012"/>
      <c r="T298" s="1012"/>
      <c r="U298" s="1012"/>
      <c r="V298" s="1012"/>
      <c r="W298" s="1012"/>
      <c r="X298" s="1012"/>
      <c r="Y298" s="1012"/>
      <c r="Z298" s="1012"/>
      <c r="AA298" s="101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1"/>
      <c r="B299" s="256"/>
      <c r="C299" s="255"/>
      <c r="D299" s="256"/>
      <c r="E299" s="255"/>
      <c r="F299" s="318"/>
      <c r="G299" s="240"/>
      <c r="H299" s="168"/>
      <c r="I299" s="168"/>
      <c r="J299" s="168"/>
      <c r="K299" s="168"/>
      <c r="L299" s="168"/>
      <c r="M299" s="168"/>
      <c r="N299" s="168"/>
      <c r="O299" s="168"/>
      <c r="P299" s="241"/>
      <c r="Q299" s="1014"/>
      <c r="R299" s="1015"/>
      <c r="S299" s="1015"/>
      <c r="T299" s="1015"/>
      <c r="U299" s="1015"/>
      <c r="V299" s="1015"/>
      <c r="W299" s="1015"/>
      <c r="X299" s="1015"/>
      <c r="Y299" s="1015"/>
      <c r="Z299" s="1015"/>
      <c r="AA299" s="101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1"/>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21"/>
      <c r="B302" s="256"/>
      <c r="C302" s="255"/>
      <c r="D302" s="256"/>
      <c r="E302" s="255"/>
      <c r="F302" s="318"/>
      <c r="G302" s="235"/>
      <c r="H302" s="165"/>
      <c r="I302" s="165"/>
      <c r="J302" s="165"/>
      <c r="K302" s="165"/>
      <c r="L302" s="165"/>
      <c r="M302" s="165"/>
      <c r="N302" s="165"/>
      <c r="O302" s="165"/>
      <c r="P302" s="236"/>
      <c r="Q302" s="1008"/>
      <c r="R302" s="1009"/>
      <c r="S302" s="1009"/>
      <c r="T302" s="1009"/>
      <c r="U302" s="1009"/>
      <c r="V302" s="1009"/>
      <c r="W302" s="1009"/>
      <c r="X302" s="1009"/>
      <c r="Y302" s="1009"/>
      <c r="Z302" s="1009"/>
      <c r="AA302" s="101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21"/>
      <c r="B303" s="256"/>
      <c r="C303" s="255"/>
      <c r="D303" s="256"/>
      <c r="E303" s="255"/>
      <c r="F303" s="318"/>
      <c r="G303" s="237"/>
      <c r="H303" s="238"/>
      <c r="I303" s="238"/>
      <c r="J303" s="238"/>
      <c r="K303" s="238"/>
      <c r="L303" s="238"/>
      <c r="M303" s="238"/>
      <c r="N303" s="238"/>
      <c r="O303" s="238"/>
      <c r="P303" s="239"/>
      <c r="Q303" s="1011"/>
      <c r="R303" s="1012"/>
      <c r="S303" s="1012"/>
      <c r="T303" s="1012"/>
      <c r="U303" s="1012"/>
      <c r="V303" s="1012"/>
      <c r="W303" s="1012"/>
      <c r="X303" s="1012"/>
      <c r="Y303" s="1012"/>
      <c r="Z303" s="1012"/>
      <c r="AA303" s="101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21"/>
      <c r="B304" s="256"/>
      <c r="C304" s="255"/>
      <c r="D304" s="256"/>
      <c r="E304" s="255"/>
      <c r="F304" s="318"/>
      <c r="G304" s="237"/>
      <c r="H304" s="238"/>
      <c r="I304" s="238"/>
      <c r="J304" s="238"/>
      <c r="K304" s="238"/>
      <c r="L304" s="238"/>
      <c r="M304" s="238"/>
      <c r="N304" s="238"/>
      <c r="O304" s="238"/>
      <c r="P304" s="239"/>
      <c r="Q304" s="1011"/>
      <c r="R304" s="1012"/>
      <c r="S304" s="1012"/>
      <c r="T304" s="1012"/>
      <c r="U304" s="1012"/>
      <c r="V304" s="1012"/>
      <c r="W304" s="1012"/>
      <c r="X304" s="1012"/>
      <c r="Y304" s="1012"/>
      <c r="Z304" s="1012"/>
      <c r="AA304" s="101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21"/>
      <c r="B305" s="256"/>
      <c r="C305" s="255"/>
      <c r="D305" s="256"/>
      <c r="E305" s="255"/>
      <c r="F305" s="318"/>
      <c r="G305" s="237"/>
      <c r="H305" s="238"/>
      <c r="I305" s="238"/>
      <c r="J305" s="238"/>
      <c r="K305" s="238"/>
      <c r="L305" s="238"/>
      <c r="M305" s="238"/>
      <c r="N305" s="238"/>
      <c r="O305" s="238"/>
      <c r="P305" s="239"/>
      <c r="Q305" s="1011"/>
      <c r="R305" s="1012"/>
      <c r="S305" s="1012"/>
      <c r="T305" s="1012"/>
      <c r="U305" s="1012"/>
      <c r="V305" s="1012"/>
      <c r="W305" s="1012"/>
      <c r="X305" s="1012"/>
      <c r="Y305" s="1012"/>
      <c r="Z305" s="1012"/>
      <c r="AA305" s="101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1"/>
      <c r="B306" s="256"/>
      <c r="C306" s="255"/>
      <c r="D306" s="256"/>
      <c r="E306" s="319"/>
      <c r="F306" s="320"/>
      <c r="G306" s="240"/>
      <c r="H306" s="168"/>
      <c r="I306" s="168"/>
      <c r="J306" s="168"/>
      <c r="K306" s="168"/>
      <c r="L306" s="168"/>
      <c r="M306" s="168"/>
      <c r="N306" s="168"/>
      <c r="O306" s="168"/>
      <c r="P306" s="241"/>
      <c r="Q306" s="1014"/>
      <c r="R306" s="1015"/>
      <c r="S306" s="1015"/>
      <c r="T306" s="1015"/>
      <c r="U306" s="1015"/>
      <c r="V306" s="1015"/>
      <c r="W306" s="1015"/>
      <c r="X306" s="1015"/>
      <c r="Y306" s="1015"/>
      <c r="Z306" s="1015"/>
      <c r="AA306" s="101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2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2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102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2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2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2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102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2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2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2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102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2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2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2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102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2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2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2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102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2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2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21"/>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2">
      <c r="A333" s="102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1"/>
      <c r="B334" s="256"/>
      <c r="C334" s="255"/>
      <c r="D334" s="256"/>
      <c r="E334" s="255"/>
      <c r="F334" s="318"/>
      <c r="G334" s="235"/>
      <c r="H334" s="165"/>
      <c r="I334" s="165"/>
      <c r="J334" s="165"/>
      <c r="K334" s="165"/>
      <c r="L334" s="165"/>
      <c r="M334" s="165"/>
      <c r="N334" s="165"/>
      <c r="O334" s="165"/>
      <c r="P334" s="236"/>
      <c r="Q334" s="1008"/>
      <c r="R334" s="1009"/>
      <c r="S334" s="1009"/>
      <c r="T334" s="1009"/>
      <c r="U334" s="1009"/>
      <c r="V334" s="1009"/>
      <c r="W334" s="1009"/>
      <c r="X334" s="1009"/>
      <c r="Y334" s="1009"/>
      <c r="Z334" s="1009"/>
      <c r="AA334" s="101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21"/>
      <c r="B335" s="256"/>
      <c r="C335" s="255"/>
      <c r="D335" s="256"/>
      <c r="E335" s="255"/>
      <c r="F335" s="318"/>
      <c r="G335" s="237"/>
      <c r="H335" s="238"/>
      <c r="I335" s="238"/>
      <c r="J335" s="238"/>
      <c r="K335" s="238"/>
      <c r="L335" s="238"/>
      <c r="M335" s="238"/>
      <c r="N335" s="238"/>
      <c r="O335" s="238"/>
      <c r="P335" s="239"/>
      <c r="Q335" s="1011"/>
      <c r="R335" s="1012"/>
      <c r="S335" s="1012"/>
      <c r="T335" s="1012"/>
      <c r="U335" s="1012"/>
      <c r="V335" s="1012"/>
      <c r="W335" s="1012"/>
      <c r="X335" s="1012"/>
      <c r="Y335" s="1012"/>
      <c r="Z335" s="1012"/>
      <c r="AA335" s="101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21"/>
      <c r="B336" s="256"/>
      <c r="C336" s="255"/>
      <c r="D336" s="256"/>
      <c r="E336" s="255"/>
      <c r="F336" s="318"/>
      <c r="G336" s="237"/>
      <c r="H336" s="238"/>
      <c r="I336" s="238"/>
      <c r="J336" s="238"/>
      <c r="K336" s="238"/>
      <c r="L336" s="238"/>
      <c r="M336" s="238"/>
      <c r="N336" s="238"/>
      <c r="O336" s="238"/>
      <c r="P336" s="239"/>
      <c r="Q336" s="1011"/>
      <c r="R336" s="1012"/>
      <c r="S336" s="1012"/>
      <c r="T336" s="1012"/>
      <c r="U336" s="1012"/>
      <c r="V336" s="1012"/>
      <c r="W336" s="1012"/>
      <c r="X336" s="1012"/>
      <c r="Y336" s="1012"/>
      <c r="Z336" s="1012"/>
      <c r="AA336" s="101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21"/>
      <c r="B337" s="256"/>
      <c r="C337" s="255"/>
      <c r="D337" s="256"/>
      <c r="E337" s="255"/>
      <c r="F337" s="318"/>
      <c r="G337" s="237"/>
      <c r="H337" s="238"/>
      <c r="I337" s="238"/>
      <c r="J337" s="238"/>
      <c r="K337" s="238"/>
      <c r="L337" s="238"/>
      <c r="M337" s="238"/>
      <c r="N337" s="238"/>
      <c r="O337" s="238"/>
      <c r="P337" s="239"/>
      <c r="Q337" s="1011"/>
      <c r="R337" s="1012"/>
      <c r="S337" s="1012"/>
      <c r="T337" s="1012"/>
      <c r="U337" s="1012"/>
      <c r="V337" s="1012"/>
      <c r="W337" s="1012"/>
      <c r="X337" s="1012"/>
      <c r="Y337" s="1012"/>
      <c r="Z337" s="1012"/>
      <c r="AA337" s="101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1"/>
      <c r="B338" s="256"/>
      <c r="C338" s="255"/>
      <c r="D338" s="256"/>
      <c r="E338" s="255"/>
      <c r="F338" s="318"/>
      <c r="G338" s="240"/>
      <c r="H338" s="168"/>
      <c r="I338" s="168"/>
      <c r="J338" s="168"/>
      <c r="K338" s="168"/>
      <c r="L338" s="168"/>
      <c r="M338" s="168"/>
      <c r="N338" s="168"/>
      <c r="O338" s="168"/>
      <c r="P338" s="241"/>
      <c r="Q338" s="1014"/>
      <c r="R338" s="1015"/>
      <c r="S338" s="1015"/>
      <c r="T338" s="1015"/>
      <c r="U338" s="1015"/>
      <c r="V338" s="1015"/>
      <c r="W338" s="1015"/>
      <c r="X338" s="1015"/>
      <c r="Y338" s="1015"/>
      <c r="Z338" s="1015"/>
      <c r="AA338" s="101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1"/>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21"/>
      <c r="B341" s="256"/>
      <c r="C341" s="255"/>
      <c r="D341" s="256"/>
      <c r="E341" s="255"/>
      <c r="F341" s="318"/>
      <c r="G341" s="235"/>
      <c r="H341" s="165"/>
      <c r="I341" s="165"/>
      <c r="J341" s="165"/>
      <c r="K341" s="165"/>
      <c r="L341" s="165"/>
      <c r="M341" s="165"/>
      <c r="N341" s="165"/>
      <c r="O341" s="165"/>
      <c r="P341" s="236"/>
      <c r="Q341" s="1008"/>
      <c r="R341" s="1009"/>
      <c r="S341" s="1009"/>
      <c r="T341" s="1009"/>
      <c r="U341" s="1009"/>
      <c r="V341" s="1009"/>
      <c r="W341" s="1009"/>
      <c r="X341" s="1009"/>
      <c r="Y341" s="1009"/>
      <c r="Z341" s="1009"/>
      <c r="AA341" s="101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21"/>
      <c r="B342" s="256"/>
      <c r="C342" s="255"/>
      <c r="D342" s="256"/>
      <c r="E342" s="255"/>
      <c r="F342" s="318"/>
      <c r="G342" s="237"/>
      <c r="H342" s="238"/>
      <c r="I342" s="238"/>
      <c r="J342" s="238"/>
      <c r="K342" s="238"/>
      <c r="L342" s="238"/>
      <c r="M342" s="238"/>
      <c r="N342" s="238"/>
      <c r="O342" s="238"/>
      <c r="P342" s="239"/>
      <c r="Q342" s="1011"/>
      <c r="R342" s="1012"/>
      <c r="S342" s="1012"/>
      <c r="T342" s="1012"/>
      <c r="U342" s="1012"/>
      <c r="V342" s="1012"/>
      <c r="W342" s="1012"/>
      <c r="X342" s="1012"/>
      <c r="Y342" s="1012"/>
      <c r="Z342" s="1012"/>
      <c r="AA342" s="101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21"/>
      <c r="B343" s="256"/>
      <c r="C343" s="255"/>
      <c r="D343" s="256"/>
      <c r="E343" s="255"/>
      <c r="F343" s="318"/>
      <c r="G343" s="237"/>
      <c r="H343" s="238"/>
      <c r="I343" s="238"/>
      <c r="J343" s="238"/>
      <c r="K343" s="238"/>
      <c r="L343" s="238"/>
      <c r="M343" s="238"/>
      <c r="N343" s="238"/>
      <c r="O343" s="238"/>
      <c r="P343" s="239"/>
      <c r="Q343" s="1011"/>
      <c r="R343" s="1012"/>
      <c r="S343" s="1012"/>
      <c r="T343" s="1012"/>
      <c r="U343" s="1012"/>
      <c r="V343" s="1012"/>
      <c r="W343" s="1012"/>
      <c r="X343" s="1012"/>
      <c r="Y343" s="1012"/>
      <c r="Z343" s="1012"/>
      <c r="AA343" s="101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21"/>
      <c r="B344" s="256"/>
      <c r="C344" s="255"/>
      <c r="D344" s="256"/>
      <c r="E344" s="255"/>
      <c r="F344" s="318"/>
      <c r="G344" s="237"/>
      <c r="H344" s="238"/>
      <c r="I344" s="238"/>
      <c r="J344" s="238"/>
      <c r="K344" s="238"/>
      <c r="L344" s="238"/>
      <c r="M344" s="238"/>
      <c r="N344" s="238"/>
      <c r="O344" s="238"/>
      <c r="P344" s="239"/>
      <c r="Q344" s="1011"/>
      <c r="R344" s="1012"/>
      <c r="S344" s="1012"/>
      <c r="T344" s="1012"/>
      <c r="U344" s="1012"/>
      <c r="V344" s="1012"/>
      <c r="W344" s="1012"/>
      <c r="X344" s="1012"/>
      <c r="Y344" s="1012"/>
      <c r="Z344" s="1012"/>
      <c r="AA344" s="101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1"/>
      <c r="B345" s="256"/>
      <c r="C345" s="255"/>
      <c r="D345" s="256"/>
      <c r="E345" s="255"/>
      <c r="F345" s="318"/>
      <c r="G345" s="240"/>
      <c r="H345" s="168"/>
      <c r="I345" s="168"/>
      <c r="J345" s="168"/>
      <c r="K345" s="168"/>
      <c r="L345" s="168"/>
      <c r="M345" s="168"/>
      <c r="N345" s="168"/>
      <c r="O345" s="168"/>
      <c r="P345" s="241"/>
      <c r="Q345" s="1014"/>
      <c r="R345" s="1015"/>
      <c r="S345" s="1015"/>
      <c r="T345" s="1015"/>
      <c r="U345" s="1015"/>
      <c r="V345" s="1015"/>
      <c r="W345" s="1015"/>
      <c r="X345" s="1015"/>
      <c r="Y345" s="1015"/>
      <c r="Z345" s="1015"/>
      <c r="AA345" s="101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1"/>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21"/>
      <c r="B348" s="256"/>
      <c r="C348" s="255"/>
      <c r="D348" s="256"/>
      <c r="E348" s="255"/>
      <c r="F348" s="318"/>
      <c r="G348" s="235"/>
      <c r="H348" s="165"/>
      <c r="I348" s="165"/>
      <c r="J348" s="165"/>
      <c r="K348" s="165"/>
      <c r="L348" s="165"/>
      <c r="M348" s="165"/>
      <c r="N348" s="165"/>
      <c r="O348" s="165"/>
      <c r="P348" s="236"/>
      <c r="Q348" s="1008"/>
      <c r="R348" s="1009"/>
      <c r="S348" s="1009"/>
      <c r="T348" s="1009"/>
      <c r="U348" s="1009"/>
      <c r="V348" s="1009"/>
      <c r="W348" s="1009"/>
      <c r="X348" s="1009"/>
      <c r="Y348" s="1009"/>
      <c r="Z348" s="1009"/>
      <c r="AA348" s="101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21"/>
      <c r="B349" s="256"/>
      <c r="C349" s="255"/>
      <c r="D349" s="256"/>
      <c r="E349" s="255"/>
      <c r="F349" s="318"/>
      <c r="G349" s="237"/>
      <c r="H349" s="238"/>
      <c r="I349" s="238"/>
      <c r="J349" s="238"/>
      <c r="K349" s="238"/>
      <c r="L349" s="238"/>
      <c r="M349" s="238"/>
      <c r="N349" s="238"/>
      <c r="O349" s="238"/>
      <c r="P349" s="239"/>
      <c r="Q349" s="1011"/>
      <c r="R349" s="1012"/>
      <c r="S349" s="1012"/>
      <c r="T349" s="1012"/>
      <c r="U349" s="1012"/>
      <c r="V349" s="1012"/>
      <c r="W349" s="1012"/>
      <c r="X349" s="1012"/>
      <c r="Y349" s="1012"/>
      <c r="Z349" s="1012"/>
      <c r="AA349" s="101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21"/>
      <c r="B350" s="256"/>
      <c r="C350" s="255"/>
      <c r="D350" s="256"/>
      <c r="E350" s="255"/>
      <c r="F350" s="318"/>
      <c r="G350" s="237"/>
      <c r="H350" s="238"/>
      <c r="I350" s="238"/>
      <c r="J350" s="238"/>
      <c r="K350" s="238"/>
      <c r="L350" s="238"/>
      <c r="M350" s="238"/>
      <c r="N350" s="238"/>
      <c r="O350" s="238"/>
      <c r="P350" s="239"/>
      <c r="Q350" s="1011"/>
      <c r="R350" s="1012"/>
      <c r="S350" s="1012"/>
      <c r="T350" s="1012"/>
      <c r="U350" s="1012"/>
      <c r="V350" s="1012"/>
      <c r="W350" s="1012"/>
      <c r="X350" s="1012"/>
      <c r="Y350" s="1012"/>
      <c r="Z350" s="1012"/>
      <c r="AA350" s="101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21"/>
      <c r="B351" s="256"/>
      <c r="C351" s="255"/>
      <c r="D351" s="256"/>
      <c r="E351" s="255"/>
      <c r="F351" s="318"/>
      <c r="G351" s="237"/>
      <c r="H351" s="238"/>
      <c r="I351" s="238"/>
      <c r="J351" s="238"/>
      <c r="K351" s="238"/>
      <c r="L351" s="238"/>
      <c r="M351" s="238"/>
      <c r="N351" s="238"/>
      <c r="O351" s="238"/>
      <c r="P351" s="239"/>
      <c r="Q351" s="1011"/>
      <c r="R351" s="1012"/>
      <c r="S351" s="1012"/>
      <c r="T351" s="1012"/>
      <c r="U351" s="1012"/>
      <c r="V351" s="1012"/>
      <c r="W351" s="1012"/>
      <c r="X351" s="1012"/>
      <c r="Y351" s="1012"/>
      <c r="Z351" s="1012"/>
      <c r="AA351" s="101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1"/>
      <c r="B352" s="256"/>
      <c r="C352" s="255"/>
      <c r="D352" s="256"/>
      <c r="E352" s="255"/>
      <c r="F352" s="318"/>
      <c r="G352" s="240"/>
      <c r="H352" s="168"/>
      <c r="I352" s="168"/>
      <c r="J352" s="168"/>
      <c r="K352" s="168"/>
      <c r="L352" s="168"/>
      <c r="M352" s="168"/>
      <c r="N352" s="168"/>
      <c r="O352" s="168"/>
      <c r="P352" s="241"/>
      <c r="Q352" s="1014"/>
      <c r="R352" s="1015"/>
      <c r="S352" s="1015"/>
      <c r="T352" s="1015"/>
      <c r="U352" s="1015"/>
      <c r="V352" s="1015"/>
      <c r="W352" s="1015"/>
      <c r="X352" s="1015"/>
      <c r="Y352" s="1015"/>
      <c r="Z352" s="1015"/>
      <c r="AA352" s="101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1"/>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21"/>
      <c r="B355" s="256"/>
      <c r="C355" s="255"/>
      <c r="D355" s="256"/>
      <c r="E355" s="255"/>
      <c r="F355" s="318"/>
      <c r="G355" s="235"/>
      <c r="H355" s="165"/>
      <c r="I355" s="165"/>
      <c r="J355" s="165"/>
      <c r="K355" s="165"/>
      <c r="L355" s="165"/>
      <c r="M355" s="165"/>
      <c r="N355" s="165"/>
      <c r="O355" s="165"/>
      <c r="P355" s="236"/>
      <c r="Q355" s="1008"/>
      <c r="R355" s="1009"/>
      <c r="S355" s="1009"/>
      <c r="T355" s="1009"/>
      <c r="U355" s="1009"/>
      <c r="V355" s="1009"/>
      <c r="W355" s="1009"/>
      <c r="X355" s="1009"/>
      <c r="Y355" s="1009"/>
      <c r="Z355" s="1009"/>
      <c r="AA355" s="101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21"/>
      <c r="B356" s="256"/>
      <c r="C356" s="255"/>
      <c r="D356" s="256"/>
      <c r="E356" s="255"/>
      <c r="F356" s="318"/>
      <c r="G356" s="237"/>
      <c r="H356" s="238"/>
      <c r="I356" s="238"/>
      <c r="J356" s="238"/>
      <c r="K356" s="238"/>
      <c r="L356" s="238"/>
      <c r="M356" s="238"/>
      <c r="N356" s="238"/>
      <c r="O356" s="238"/>
      <c r="P356" s="239"/>
      <c r="Q356" s="1011"/>
      <c r="R356" s="1012"/>
      <c r="S356" s="1012"/>
      <c r="T356" s="1012"/>
      <c r="U356" s="1012"/>
      <c r="V356" s="1012"/>
      <c r="W356" s="1012"/>
      <c r="X356" s="1012"/>
      <c r="Y356" s="1012"/>
      <c r="Z356" s="1012"/>
      <c r="AA356" s="101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21"/>
      <c r="B357" s="256"/>
      <c r="C357" s="255"/>
      <c r="D357" s="256"/>
      <c r="E357" s="255"/>
      <c r="F357" s="318"/>
      <c r="G357" s="237"/>
      <c r="H357" s="238"/>
      <c r="I357" s="238"/>
      <c r="J357" s="238"/>
      <c r="K357" s="238"/>
      <c r="L357" s="238"/>
      <c r="M357" s="238"/>
      <c r="N357" s="238"/>
      <c r="O357" s="238"/>
      <c r="P357" s="239"/>
      <c r="Q357" s="1011"/>
      <c r="R357" s="1012"/>
      <c r="S357" s="1012"/>
      <c r="T357" s="1012"/>
      <c r="U357" s="1012"/>
      <c r="V357" s="1012"/>
      <c r="W357" s="1012"/>
      <c r="X357" s="1012"/>
      <c r="Y357" s="1012"/>
      <c r="Z357" s="1012"/>
      <c r="AA357" s="101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21"/>
      <c r="B358" s="256"/>
      <c r="C358" s="255"/>
      <c r="D358" s="256"/>
      <c r="E358" s="255"/>
      <c r="F358" s="318"/>
      <c r="G358" s="237"/>
      <c r="H358" s="238"/>
      <c r="I358" s="238"/>
      <c r="J358" s="238"/>
      <c r="K358" s="238"/>
      <c r="L358" s="238"/>
      <c r="M358" s="238"/>
      <c r="N358" s="238"/>
      <c r="O358" s="238"/>
      <c r="P358" s="239"/>
      <c r="Q358" s="1011"/>
      <c r="R358" s="1012"/>
      <c r="S358" s="1012"/>
      <c r="T358" s="1012"/>
      <c r="U358" s="1012"/>
      <c r="V358" s="1012"/>
      <c r="W358" s="1012"/>
      <c r="X358" s="1012"/>
      <c r="Y358" s="1012"/>
      <c r="Z358" s="1012"/>
      <c r="AA358" s="101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1"/>
      <c r="B359" s="256"/>
      <c r="C359" s="255"/>
      <c r="D359" s="256"/>
      <c r="E359" s="255"/>
      <c r="F359" s="318"/>
      <c r="G359" s="240"/>
      <c r="H359" s="168"/>
      <c r="I359" s="168"/>
      <c r="J359" s="168"/>
      <c r="K359" s="168"/>
      <c r="L359" s="168"/>
      <c r="M359" s="168"/>
      <c r="N359" s="168"/>
      <c r="O359" s="168"/>
      <c r="P359" s="241"/>
      <c r="Q359" s="1014"/>
      <c r="R359" s="1015"/>
      <c r="S359" s="1015"/>
      <c r="T359" s="1015"/>
      <c r="U359" s="1015"/>
      <c r="V359" s="1015"/>
      <c r="W359" s="1015"/>
      <c r="X359" s="1015"/>
      <c r="Y359" s="1015"/>
      <c r="Z359" s="1015"/>
      <c r="AA359" s="101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1"/>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21"/>
      <c r="B362" s="256"/>
      <c r="C362" s="255"/>
      <c r="D362" s="256"/>
      <c r="E362" s="255"/>
      <c r="F362" s="318"/>
      <c r="G362" s="235"/>
      <c r="H362" s="165"/>
      <c r="I362" s="165"/>
      <c r="J362" s="165"/>
      <c r="K362" s="165"/>
      <c r="L362" s="165"/>
      <c r="M362" s="165"/>
      <c r="N362" s="165"/>
      <c r="O362" s="165"/>
      <c r="P362" s="236"/>
      <c r="Q362" s="1008"/>
      <c r="R362" s="1009"/>
      <c r="S362" s="1009"/>
      <c r="T362" s="1009"/>
      <c r="U362" s="1009"/>
      <c r="V362" s="1009"/>
      <c r="W362" s="1009"/>
      <c r="X362" s="1009"/>
      <c r="Y362" s="1009"/>
      <c r="Z362" s="1009"/>
      <c r="AA362" s="101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21"/>
      <c r="B363" s="256"/>
      <c r="C363" s="255"/>
      <c r="D363" s="256"/>
      <c r="E363" s="255"/>
      <c r="F363" s="318"/>
      <c r="G363" s="237"/>
      <c r="H363" s="238"/>
      <c r="I363" s="238"/>
      <c r="J363" s="238"/>
      <c r="K363" s="238"/>
      <c r="L363" s="238"/>
      <c r="M363" s="238"/>
      <c r="N363" s="238"/>
      <c r="O363" s="238"/>
      <c r="P363" s="239"/>
      <c r="Q363" s="1011"/>
      <c r="R363" s="1012"/>
      <c r="S363" s="1012"/>
      <c r="T363" s="1012"/>
      <c r="U363" s="1012"/>
      <c r="V363" s="1012"/>
      <c r="W363" s="1012"/>
      <c r="X363" s="1012"/>
      <c r="Y363" s="1012"/>
      <c r="Z363" s="1012"/>
      <c r="AA363" s="101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21"/>
      <c r="B364" s="256"/>
      <c r="C364" s="255"/>
      <c r="D364" s="256"/>
      <c r="E364" s="255"/>
      <c r="F364" s="318"/>
      <c r="G364" s="237"/>
      <c r="H364" s="238"/>
      <c r="I364" s="238"/>
      <c r="J364" s="238"/>
      <c r="K364" s="238"/>
      <c r="L364" s="238"/>
      <c r="M364" s="238"/>
      <c r="N364" s="238"/>
      <c r="O364" s="238"/>
      <c r="P364" s="239"/>
      <c r="Q364" s="1011"/>
      <c r="R364" s="1012"/>
      <c r="S364" s="1012"/>
      <c r="T364" s="1012"/>
      <c r="U364" s="1012"/>
      <c r="V364" s="1012"/>
      <c r="W364" s="1012"/>
      <c r="X364" s="1012"/>
      <c r="Y364" s="1012"/>
      <c r="Z364" s="1012"/>
      <c r="AA364" s="101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21"/>
      <c r="B365" s="256"/>
      <c r="C365" s="255"/>
      <c r="D365" s="256"/>
      <c r="E365" s="255"/>
      <c r="F365" s="318"/>
      <c r="G365" s="237"/>
      <c r="H365" s="238"/>
      <c r="I365" s="238"/>
      <c r="J365" s="238"/>
      <c r="K365" s="238"/>
      <c r="L365" s="238"/>
      <c r="M365" s="238"/>
      <c r="N365" s="238"/>
      <c r="O365" s="238"/>
      <c r="P365" s="239"/>
      <c r="Q365" s="1011"/>
      <c r="R365" s="1012"/>
      <c r="S365" s="1012"/>
      <c r="T365" s="1012"/>
      <c r="U365" s="1012"/>
      <c r="V365" s="1012"/>
      <c r="W365" s="1012"/>
      <c r="X365" s="1012"/>
      <c r="Y365" s="1012"/>
      <c r="Z365" s="1012"/>
      <c r="AA365" s="101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1"/>
      <c r="B366" s="256"/>
      <c r="C366" s="255"/>
      <c r="D366" s="256"/>
      <c r="E366" s="319"/>
      <c r="F366" s="320"/>
      <c r="G366" s="240"/>
      <c r="H366" s="168"/>
      <c r="I366" s="168"/>
      <c r="J366" s="168"/>
      <c r="K366" s="168"/>
      <c r="L366" s="168"/>
      <c r="M366" s="168"/>
      <c r="N366" s="168"/>
      <c r="O366" s="168"/>
      <c r="P366" s="241"/>
      <c r="Q366" s="1014"/>
      <c r="R366" s="1015"/>
      <c r="S366" s="1015"/>
      <c r="T366" s="1015"/>
      <c r="U366" s="1015"/>
      <c r="V366" s="1015"/>
      <c r="W366" s="1015"/>
      <c r="X366" s="1015"/>
      <c r="Y366" s="1015"/>
      <c r="Z366" s="1015"/>
      <c r="AA366" s="101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1"/>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2">
      <c r="A370" s="102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2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2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102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2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2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2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102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2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2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2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102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2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2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2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102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2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2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2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102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2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2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21"/>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2">
      <c r="A393" s="102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1"/>
      <c r="B394" s="256"/>
      <c r="C394" s="255"/>
      <c r="D394" s="256"/>
      <c r="E394" s="255"/>
      <c r="F394" s="318"/>
      <c r="G394" s="235"/>
      <c r="H394" s="165"/>
      <c r="I394" s="165"/>
      <c r="J394" s="165"/>
      <c r="K394" s="165"/>
      <c r="L394" s="165"/>
      <c r="M394" s="165"/>
      <c r="N394" s="165"/>
      <c r="O394" s="165"/>
      <c r="P394" s="236"/>
      <c r="Q394" s="1008"/>
      <c r="R394" s="1009"/>
      <c r="S394" s="1009"/>
      <c r="T394" s="1009"/>
      <c r="U394" s="1009"/>
      <c r="V394" s="1009"/>
      <c r="W394" s="1009"/>
      <c r="X394" s="1009"/>
      <c r="Y394" s="1009"/>
      <c r="Z394" s="1009"/>
      <c r="AA394" s="101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21"/>
      <c r="B395" s="256"/>
      <c r="C395" s="255"/>
      <c r="D395" s="256"/>
      <c r="E395" s="255"/>
      <c r="F395" s="318"/>
      <c r="G395" s="237"/>
      <c r="H395" s="238"/>
      <c r="I395" s="238"/>
      <c r="J395" s="238"/>
      <c r="K395" s="238"/>
      <c r="L395" s="238"/>
      <c r="M395" s="238"/>
      <c r="N395" s="238"/>
      <c r="O395" s="238"/>
      <c r="P395" s="239"/>
      <c r="Q395" s="1011"/>
      <c r="R395" s="1012"/>
      <c r="S395" s="1012"/>
      <c r="T395" s="1012"/>
      <c r="U395" s="1012"/>
      <c r="V395" s="1012"/>
      <c r="W395" s="1012"/>
      <c r="X395" s="1012"/>
      <c r="Y395" s="1012"/>
      <c r="Z395" s="1012"/>
      <c r="AA395" s="101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21"/>
      <c r="B396" s="256"/>
      <c r="C396" s="255"/>
      <c r="D396" s="256"/>
      <c r="E396" s="255"/>
      <c r="F396" s="318"/>
      <c r="G396" s="237"/>
      <c r="H396" s="238"/>
      <c r="I396" s="238"/>
      <c r="J396" s="238"/>
      <c r="K396" s="238"/>
      <c r="L396" s="238"/>
      <c r="M396" s="238"/>
      <c r="N396" s="238"/>
      <c r="O396" s="238"/>
      <c r="P396" s="239"/>
      <c r="Q396" s="1011"/>
      <c r="R396" s="1012"/>
      <c r="S396" s="1012"/>
      <c r="T396" s="1012"/>
      <c r="U396" s="1012"/>
      <c r="V396" s="1012"/>
      <c r="W396" s="1012"/>
      <c r="X396" s="1012"/>
      <c r="Y396" s="1012"/>
      <c r="Z396" s="1012"/>
      <c r="AA396" s="101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21"/>
      <c r="B397" s="256"/>
      <c r="C397" s="255"/>
      <c r="D397" s="256"/>
      <c r="E397" s="255"/>
      <c r="F397" s="318"/>
      <c r="G397" s="237"/>
      <c r="H397" s="238"/>
      <c r="I397" s="238"/>
      <c r="J397" s="238"/>
      <c r="K397" s="238"/>
      <c r="L397" s="238"/>
      <c r="M397" s="238"/>
      <c r="N397" s="238"/>
      <c r="O397" s="238"/>
      <c r="P397" s="239"/>
      <c r="Q397" s="1011"/>
      <c r="R397" s="1012"/>
      <c r="S397" s="1012"/>
      <c r="T397" s="1012"/>
      <c r="U397" s="1012"/>
      <c r="V397" s="1012"/>
      <c r="W397" s="1012"/>
      <c r="X397" s="1012"/>
      <c r="Y397" s="1012"/>
      <c r="Z397" s="1012"/>
      <c r="AA397" s="101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1"/>
      <c r="B398" s="256"/>
      <c r="C398" s="255"/>
      <c r="D398" s="256"/>
      <c r="E398" s="255"/>
      <c r="F398" s="318"/>
      <c r="G398" s="240"/>
      <c r="H398" s="168"/>
      <c r="I398" s="168"/>
      <c r="J398" s="168"/>
      <c r="K398" s="168"/>
      <c r="L398" s="168"/>
      <c r="M398" s="168"/>
      <c r="N398" s="168"/>
      <c r="O398" s="168"/>
      <c r="P398" s="241"/>
      <c r="Q398" s="1014"/>
      <c r="R398" s="1015"/>
      <c r="S398" s="1015"/>
      <c r="T398" s="1015"/>
      <c r="U398" s="1015"/>
      <c r="V398" s="1015"/>
      <c r="W398" s="1015"/>
      <c r="X398" s="1015"/>
      <c r="Y398" s="1015"/>
      <c r="Z398" s="1015"/>
      <c r="AA398" s="101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1"/>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21"/>
      <c r="B401" s="256"/>
      <c r="C401" s="255"/>
      <c r="D401" s="256"/>
      <c r="E401" s="255"/>
      <c r="F401" s="318"/>
      <c r="G401" s="235"/>
      <c r="H401" s="165"/>
      <c r="I401" s="165"/>
      <c r="J401" s="165"/>
      <c r="K401" s="165"/>
      <c r="L401" s="165"/>
      <c r="M401" s="165"/>
      <c r="N401" s="165"/>
      <c r="O401" s="165"/>
      <c r="P401" s="236"/>
      <c r="Q401" s="1008"/>
      <c r="R401" s="1009"/>
      <c r="S401" s="1009"/>
      <c r="T401" s="1009"/>
      <c r="U401" s="1009"/>
      <c r="V401" s="1009"/>
      <c r="W401" s="1009"/>
      <c r="X401" s="1009"/>
      <c r="Y401" s="1009"/>
      <c r="Z401" s="1009"/>
      <c r="AA401" s="101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21"/>
      <c r="B402" s="256"/>
      <c r="C402" s="255"/>
      <c r="D402" s="256"/>
      <c r="E402" s="255"/>
      <c r="F402" s="318"/>
      <c r="G402" s="237"/>
      <c r="H402" s="238"/>
      <c r="I402" s="238"/>
      <c r="J402" s="238"/>
      <c r="K402" s="238"/>
      <c r="L402" s="238"/>
      <c r="M402" s="238"/>
      <c r="N402" s="238"/>
      <c r="O402" s="238"/>
      <c r="P402" s="239"/>
      <c r="Q402" s="1011"/>
      <c r="R402" s="1012"/>
      <c r="S402" s="1012"/>
      <c r="T402" s="1012"/>
      <c r="U402" s="1012"/>
      <c r="V402" s="1012"/>
      <c r="W402" s="1012"/>
      <c r="X402" s="1012"/>
      <c r="Y402" s="1012"/>
      <c r="Z402" s="1012"/>
      <c r="AA402" s="101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21"/>
      <c r="B403" s="256"/>
      <c r="C403" s="255"/>
      <c r="D403" s="256"/>
      <c r="E403" s="255"/>
      <c r="F403" s="318"/>
      <c r="G403" s="237"/>
      <c r="H403" s="238"/>
      <c r="I403" s="238"/>
      <c r="J403" s="238"/>
      <c r="K403" s="238"/>
      <c r="L403" s="238"/>
      <c r="M403" s="238"/>
      <c r="N403" s="238"/>
      <c r="O403" s="238"/>
      <c r="P403" s="239"/>
      <c r="Q403" s="1011"/>
      <c r="R403" s="1012"/>
      <c r="S403" s="1012"/>
      <c r="T403" s="1012"/>
      <c r="U403" s="1012"/>
      <c r="V403" s="1012"/>
      <c r="W403" s="1012"/>
      <c r="X403" s="1012"/>
      <c r="Y403" s="1012"/>
      <c r="Z403" s="1012"/>
      <c r="AA403" s="101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21"/>
      <c r="B404" s="256"/>
      <c r="C404" s="255"/>
      <c r="D404" s="256"/>
      <c r="E404" s="255"/>
      <c r="F404" s="318"/>
      <c r="G404" s="237"/>
      <c r="H404" s="238"/>
      <c r="I404" s="238"/>
      <c r="J404" s="238"/>
      <c r="K404" s="238"/>
      <c r="L404" s="238"/>
      <c r="M404" s="238"/>
      <c r="N404" s="238"/>
      <c r="O404" s="238"/>
      <c r="P404" s="239"/>
      <c r="Q404" s="1011"/>
      <c r="R404" s="1012"/>
      <c r="S404" s="1012"/>
      <c r="T404" s="1012"/>
      <c r="U404" s="1012"/>
      <c r="V404" s="1012"/>
      <c r="W404" s="1012"/>
      <c r="X404" s="1012"/>
      <c r="Y404" s="1012"/>
      <c r="Z404" s="1012"/>
      <c r="AA404" s="101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1"/>
      <c r="B405" s="256"/>
      <c r="C405" s="255"/>
      <c r="D405" s="256"/>
      <c r="E405" s="255"/>
      <c r="F405" s="318"/>
      <c r="G405" s="240"/>
      <c r="H405" s="168"/>
      <c r="I405" s="168"/>
      <c r="J405" s="168"/>
      <c r="K405" s="168"/>
      <c r="L405" s="168"/>
      <c r="M405" s="168"/>
      <c r="N405" s="168"/>
      <c r="O405" s="168"/>
      <c r="P405" s="241"/>
      <c r="Q405" s="1014"/>
      <c r="R405" s="1015"/>
      <c r="S405" s="1015"/>
      <c r="T405" s="1015"/>
      <c r="U405" s="1015"/>
      <c r="V405" s="1015"/>
      <c r="W405" s="1015"/>
      <c r="X405" s="1015"/>
      <c r="Y405" s="1015"/>
      <c r="Z405" s="1015"/>
      <c r="AA405" s="101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1"/>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21"/>
      <c r="B408" s="256"/>
      <c r="C408" s="255"/>
      <c r="D408" s="256"/>
      <c r="E408" s="255"/>
      <c r="F408" s="318"/>
      <c r="G408" s="235"/>
      <c r="H408" s="165"/>
      <c r="I408" s="165"/>
      <c r="J408" s="165"/>
      <c r="K408" s="165"/>
      <c r="L408" s="165"/>
      <c r="M408" s="165"/>
      <c r="N408" s="165"/>
      <c r="O408" s="165"/>
      <c r="P408" s="236"/>
      <c r="Q408" s="1008"/>
      <c r="R408" s="1009"/>
      <c r="S408" s="1009"/>
      <c r="T408" s="1009"/>
      <c r="U408" s="1009"/>
      <c r="V408" s="1009"/>
      <c r="W408" s="1009"/>
      <c r="X408" s="1009"/>
      <c r="Y408" s="1009"/>
      <c r="Z408" s="1009"/>
      <c r="AA408" s="101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21"/>
      <c r="B409" s="256"/>
      <c r="C409" s="255"/>
      <c r="D409" s="256"/>
      <c r="E409" s="255"/>
      <c r="F409" s="318"/>
      <c r="G409" s="237"/>
      <c r="H409" s="238"/>
      <c r="I409" s="238"/>
      <c r="J409" s="238"/>
      <c r="K409" s="238"/>
      <c r="L409" s="238"/>
      <c r="M409" s="238"/>
      <c r="N409" s="238"/>
      <c r="O409" s="238"/>
      <c r="P409" s="239"/>
      <c r="Q409" s="1011"/>
      <c r="R409" s="1012"/>
      <c r="S409" s="1012"/>
      <c r="T409" s="1012"/>
      <c r="U409" s="1012"/>
      <c r="V409" s="1012"/>
      <c r="W409" s="1012"/>
      <c r="X409" s="1012"/>
      <c r="Y409" s="1012"/>
      <c r="Z409" s="1012"/>
      <c r="AA409" s="101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21"/>
      <c r="B410" s="256"/>
      <c r="C410" s="255"/>
      <c r="D410" s="256"/>
      <c r="E410" s="255"/>
      <c r="F410" s="318"/>
      <c r="G410" s="237"/>
      <c r="H410" s="238"/>
      <c r="I410" s="238"/>
      <c r="J410" s="238"/>
      <c r="K410" s="238"/>
      <c r="L410" s="238"/>
      <c r="M410" s="238"/>
      <c r="N410" s="238"/>
      <c r="O410" s="238"/>
      <c r="P410" s="239"/>
      <c r="Q410" s="1011"/>
      <c r="R410" s="1012"/>
      <c r="S410" s="1012"/>
      <c r="T410" s="1012"/>
      <c r="U410" s="1012"/>
      <c r="V410" s="1012"/>
      <c r="W410" s="1012"/>
      <c r="X410" s="1012"/>
      <c r="Y410" s="1012"/>
      <c r="Z410" s="1012"/>
      <c r="AA410" s="101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21"/>
      <c r="B411" s="256"/>
      <c r="C411" s="255"/>
      <c r="D411" s="256"/>
      <c r="E411" s="255"/>
      <c r="F411" s="318"/>
      <c r="G411" s="237"/>
      <c r="H411" s="238"/>
      <c r="I411" s="238"/>
      <c r="J411" s="238"/>
      <c r="K411" s="238"/>
      <c r="L411" s="238"/>
      <c r="M411" s="238"/>
      <c r="N411" s="238"/>
      <c r="O411" s="238"/>
      <c r="P411" s="239"/>
      <c r="Q411" s="1011"/>
      <c r="R411" s="1012"/>
      <c r="S411" s="1012"/>
      <c r="T411" s="1012"/>
      <c r="U411" s="1012"/>
      <c r="V411" s="1012"/>
      <c r="W411" s="1012"/>
      <c r="X411" s="1012"/>
      <c r="Y411" s="1012"/>
      <c r="Z411" s="1012"/>
      <c r="AA411" s="101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1"/>
      <c r="B412" s="256"/>
      <c r="C412" s="255"/>
      <c r="D412" s="256"/>
      <c r="E412" s="255"/>
      <c r="F412" s="318"/>
      <c r="G412" s="240"/>
      <c r="H412" s="168"/>
      <c r="I412" s="168"/>
      <c r="J412" s="168"/>
      <c r="K412" s="168"/>
      <c r="L412" s="168"/>
      <c r="M412" s="168"/>
      <c r="N412" s="168"/>
      <c r="O412" s="168"/>
      <c r="P412" s="241"/>
      <c r="Q412" s="1014"/>
      <c r="R412" s="1015"/>
      <c r="S412" s="1015"/>
      <c r="T412" s="1015"/>
      <c r="U412" s="1015"/>
      <c r="V412" s="1015"/>
      <c r="W412" s="1015"/>
      <c r="X412" s="1015"/>
      <c r="Y412" s="1015"/>
      <c r="Z412" s="1015"/>
      <c r="AA412" s="101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1"/>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21"/>
      <c r="B415" s="256"/>
      <c r="C415" s="255"/>
      <c r="D415" s="256"/>
      <c r="E415" s="255"/>
      <c r="F415" s="318"/>
      <c r="G415" s="235"/>
      <c r="H415" s="165"/>
      <c r="I415" s="165"/>
      <c r="J415" s="165"/>
      <c r="K415" s="165"/>
      <c r="L415" s="165"/>
      <c r="M415" s="165"/>
      <c r="N415" s="165"/>
      <c r="O415" s="165"/>
      <c r="P415" s="236"/>
      <c r="Q415" s="1008"/>
      <c r="R415" s="1009"/>
      <c r="S415" s="1009"/>
      <c r="T415" s="1009"/>
      <c r="U415" s="1009"/>
      <c r="V415" s="1009"/>
      <c r="W415" s="1009"/>
      <c r="X415" s="1009"/>
      <c r="Y415" s="1009"/>
      <c r="Z415" s="1009"/>
      <c r="AA415" s="101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21"/>
      <c r="B416" s="256"/>
      <c r="C416" s="255"/>
      <c r="D416" s="256"/>
      <c r="E416" s="255"/>
      <c r="F416" s="318"/>
      <c r="G416" s="237"/>
      <c r="H416" s="238"/>
      <c r="I416" s="238"/>
      <c r="J416" s="238"/>
      <c r="K416" s="238"/>
      <c r="L416" s="238"/>
      <c r="M416" s="238"/>
      <c r="N416" s="238"/>
      <c r="O416" s="238"/>
      <c r="P416" s="239"/>
      <c r="Q416" s="1011"/>
      <c r="R416" s="1012"/>
      <c r="S416" s="1012"/>
      <c r="T416" s="1012"/>
      <c r="U416" s="1012"/>
      <c r="V416" s="1012"/>
      <c r="W416" s="1012"/>
      <c r="X416" s="1012"/>
      <c r="Y416" s="1012"/>
      <c r="Z416" s="1012"/>
      <c r="AA416" s="101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21"/>
      <c r="B417" s="256"/>
      <c r="C417" s="255"/>
      <c r="D417" s="256"/>
      <c r="E417" s="255"/>
      <c r="F417" s="318"/>
      <c r="G417" s="237"/>
      <c r="H417" s="238"/>
      <c r="I417" s="238"/>
      <c r="J417" s="238"/>
      <c r="K417" s="238"/>
      <c r="L417" s="238"/>
      <c r="M417" s="238"/>
      <c r="N417" s="238"/>
      <c r="O417" s="238"/>
      <c r="P417" s="239"/>
      <c r="Q417" s="1011"/>
      <c r="R417" s="1012"/>
      <c r="S417" s="1012"/>
      <c r="T417" s="1012"/>
      <c r="U417" s="1012"/>
      <c r="V417" s="1012"/>
      <c r="W417" s="1012"/>
      <c r="X417" s="1012"/>
      <c r="Y417" s="1012"/>
      <c r="Z417" s="1012"/>
      <c r="AA417" s="101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21"/>
      <c r="B418" s="256"/>
      <c r="C418" s="255"/>
      <c r="D418" s="256"/>
      <c r="E418" s="255"/>
      <c r="F418" s="318"/>
      <c r="G418" s="237"/>
      <c r="H418" s="238"/>
      <c r="I418" s="238"/>
      <c r="J418" s="238"/>
      <c r="K418" s="238"/>
      <c r="L418" s="238"/>
      <c r="M418" s="238"/>
      <c r="N418" s="238"/>
      <c r="O418" s="238"/>
      <c r="P418" s="239"/>
      <c r="Q418" s="1011"/>
      <c r="R418" s="1012"/>
      <c r="S418" s="1012"/>
      <c r="T418" s="1012"/>
      <c r="U418" s="1012"/>
      <c r="V418" s="1012"/>
      <c r="W418" s="1012"/>
      <c r="X418" s="1012"/>
      <c r="Y418" s="1012"/>
      <c r="Z418" s="1012"/>
      <c r="AA418" s="101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1"/>
      <c r="B419" s="256"/>
      <c r="C419" s="255"/>
      <c r="D419" s="256"/>
      <c r="E419" s="255"/>
      <c r="F419" s="318"/>
      <c r="G419" s="240"/>
      <c r="H419" s="168"/>
      <c r="I419" s="168"/>
      <c r="J419" s="168"/>
      <c r="K419" s="168"/>
      <c r="L419" s="168"/>
      <c r="M419" s="168"/>
      <c r="N419" s="168"/>
      <c r="O419" s="168"/>
      <c r="P419" s="241"/>
      <c r="Q419" s="1014"/>
      <c r="R419" s="1015"/>
      <c r="S419" s="1015"/>
      <c r="T419" s="1015"/>
      <c r="U419" s="1015"/>
      <c r="V419" s="1015"/>
      <c r="W419" s="1015"/>
      <c r="X419" s="1015"/>
      <c r="Y419" s="1015"/>
      <c r="Z419" s="1015"/>
      <c r="AA419" s="101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1"/>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21"/>
      <c r="B422" s="256"/>
      <c r="C422" s="255"/>
      <c r="D422" s="256"/>
      <c r="E422" s="255"/>
      <c r="F422" s="318"/>
      <c r="G422" s="235"/>
      <c r="H422" s="165"/>
      <c r="I422" s="165"/>
      <c r="J422" s="165"/>
      <c r="K422" s="165"/>
      <c r="L422" s="165"/>
      <c r="M422" s="165"/>
      <c r="N422" s="165"/>
      <c r="O422" s="165"/>
      <c r="P422" s="236"/>
      <c r="Q422" s="1008"/>
      <c r="R422" s="1009"/>
      <c r="S422" s="1009"/>
      <c r="T422" s="1009"/>
      <c r="U422" s="1009"/>
      <c r="V422" s="1009"/>
      <c r="W422" s="1009"/>
      <c r="X422" s="1009"/>
      <c r="Y422" s="1009"/>
      <c r="Z422" s="1009"/>
      <c r="AA422" s="101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21"/>
      <c r="B423" s="256"/>
      <c r="C423" s="255"/>
      <c r="D423" s="256"/>
      <c r="E423" s="255"/>
      <c r="F423" s="318"/>
      <c r="G423" s="237"/>
      <c r="H423" s="238"/>
      <c r="I423" s="238"/>
      <c r="J423" s="238"/>
      <c r="K423" s="238"/>
      <c r="L423" s="238"/>
      <c r="M423" s="238"/>
      <c r="N423" s="238"/>
      <c r="O423" s="238"/>
      <c r="P423" s="239"/>
      <c r="Q423" s="1011"/>
      <c r="R423" s="1012"/>
      <c r="S423" s="1012"/>
      <c r="T423" s="1012"/>
      <c r="U423" s="1012"/>
      <c r="V423" s="1012"/>
      <c r="W423" s="1012"/>
      <c r="X423" s="1012"/>
      <c r="Y423" s="1012"/>
      <c r="Z423" s="1012"/>
      <c r="AA423" s="101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21"/>
      <c r="B424" s="256"/>
      <c r="C424" s="255"/>
      <c r="D424" s="256"/>
      <c r="E424" s="255"/>
      <c r="F424" s="318"/>
      <c r="G424" s="237"/>
      <c r="H424" s="238"/>
      <c r="I424" s="238"/>
      <c r="J424" s="238"/>
      <c r="K424" s="238"/>
      <c r="L424" s="238"/>
      <c r="M424" s="238"/>
      <c r="N424" s="238"/>
      <c r="O424" s="238"/>
      <c r="P424" s="239"/>
      <c r="Q424" s="1011"/>
      <c r="R424" s="1012"/>
      <c r="S424" s="1012"/>
      <c r="T424" s="1012"/>
      <c r="U424" s="1012"/>
      <c r="V424" s="1012"/>
      <c r="W424" s="1012"/>
      <c r="X424" s="1012"/>
      <c r="Y424" s="1012"/>
      <c r="Z424" s="1012"/>
      <c r="AA424" s="101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21"/>
      <c r="B425" s="256"/>
      <c r="C425" s="255"/>
      <c r="D425" s="256"/>
      <c r="E425" s="255"/>
      <c r="F425" s="318"/>
      <c r="G425" s="237"/>
      <c r="H425" s="238"/>
      <c r="I425" s="238"/>
      <c r="J425" s="238"/>
      <c r="K425" s="238"/>
      <c r="L425" s="238"/>
      <c r="M425" s="238"/>
      <c r="N425" s="238"/>
      <c r="O425" s="238"/>
      <c r="P425" s="239"/>
      <c r="Q425" s="1011"/>
      <c r="R425" s="1012"/>
      <c r="S425" s="1012"/>
      <c r="T425" s="1012"/>
      <c r="U425" s="1012"/>
      <c r="V425" s="1012"/>
      <c r="W425" s="1012"/>
      <c r="X425" s="1012"/>
      <c r="Y425" s="1012"/>
      <c r="Z425" s="1012"/>
      <c r="AA425" s="101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1"/>
      <c r="B426" s="256"/>
      <c r="C426" s="255"/>
      <c r="D426" s="256"/>
      <c r="E426" s="319"/>
      <c r="F426" s="320"/>
      <c r="G426" s="240"/>
      <c r="H426" s="168"/>
      <c r="I426" s="168"/>
      <c r="J426" s="168"/>
      <c r="K426" s="168"/>
      <c r="L426" s="168"/>
      <c r="M426" s="168"/>
      <c r="N426" s="168"/>
      <c r="O426" s="168"/>
      <c r="P426" s="241"/>
      <c r="Q426" s="1014"/>
      <c r="R426" s="1015"/>
      <c r="S426" s="1015"/>
      <c r="T426" s="1015"/>
      <c r="U426" s="1015"/>
      <c r="V426" s="1015"/>
      <c r="W426" s="1015"/>
      <c r="X426" s="1015"/>
      <c r="Y426" s="1015"/>
      <c r="Z426" s="1015"/>
      <c r="AA426" s="101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1"/>
      <c r="B429" s="256"/>
      <c r="C429" s="319"/>
      <c r="D429" s="101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21"/>
      <c r="B430" s="256"/>
      <c r="C430" s="253" t="s">
        <v>424</v>
      </c>
      <c r="D430" s="254"/>
      <c r="E430" s="242" t="s">
        <v>402</v>
      </c>
      <c r="F430" s="471"/>
      <c r="G430" s="244" t="s">
        <v>255</v>
      </c>
      <c r="H430" s="162"/>
      <c r="I430" s="162"/>
      <c r="J430" s="245" t="s">
        <v>566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2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2">
      <c r="A432" s="102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236</v>
      </c>
      <c r="AH432" s="176"/>
      <c r="AI432" s="186"/>
      <c r="AJ432" s="186"/>
      <c r="AK432" s="186"/>
      <c r="AL432" s="181"/>
      <c r="AM432" s="186"/>
      <c r="AN432" s="186"/>
      <c r="AO432" s="186"/>
      <c r="AP432" s="181"/>
      <c r="AQ432" s="215" t="s">
        <v>567</v>
      </c>
      <c r="AR432" s="140"/>
      <c r="AS432" s="141" t="s">
        <v>236</v>
      </c>
      <c r="AT432" s="176"/>
      <c r="AU432" s="140" t="s">
        <v>567</v>
      </c>
      <c r="AV432" s="140"/>
      <c r="AW432" s="141" t="s">
        <v>181</v>
      </c>
      <c r="AX432" s="142"/>
    </row>
    <row r="433" spans="1:50" ht="23.25" customHeight="1" x14ac:dyDescent="0.2">
      <c r="A433" s="1021"/>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576</v>
      </c>
      <c r="AC433" s="137"/>
      <c r="AD433" s="137"/>
      <c r="AE433" s="119" t="s">
        <v>567</v>
      </c>
      <c r="AF433" s="120"/>
      <c r="AG433" s="120"/>
      <c r="AH433" s="120"/>
      <c r="AI433" s="119" t="s">
        <v>567</v>
      </c>
      <c r="AJ433" s="120"/>
      <c r="AK433" s="120"/>
      <c r="AL433" s="121"/>
      <c r="AM433" s="119" t="s">
        <v>567</v>
      </c>
      <c r="AN433" s="120"/>
      <c r="AO433" s="120"/>
      <c r="AP433" s="121"/>
      <c r="AQ433" s="119" t="s">
        <v>568</v>
      </c>
      <c r="AR433" s="120"/>
      <c r="AS433" s="120"/>
      <c r="AT433" s="121"/>
      <c r="AU433" s="120" t="s">
        <v>568</v>
      </c>
      <c r="AV433" s="120"/>
      <c r="AW433" s="120"/>
      <c r="AX433" s="219"/>
    </row>
    <row r="434" spans="1:50" ht="23.25" customHeight="1" x14ac:dyDescent="0.2">
      <c r="A434" s="102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1"/>
      <c r="AM434" s="119" t="s">
        <v>567</v>
      </c>
      <c r="AN434" s="120"/>
      <c r="AO434" s="120"/>
      <c r="AP434" s="121"/>
      <c r="AQ434" s="119" t="s">
        <v>567</v>
      </c>
      <c r="AR434" s="120"/>
      <c r="AS434" s="120"/>
      <c r="AT434" s="121"/>
      <c r="AU434" s="120" t="s">
        <v>567</v>
      </c>
      <c r="AV434" s="120"/>
      <c r="AW434" s="120"/>
      <c r="AX434" s="219"/>
    </row>
    <row r="435" spans="1:50" ht="23.25" customHeight="1" x14ac:dyDescent="0.2">
      <c r="A435" s="102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576</v>
      </c>
      <c r="AJ435" s="120"/>
      <c r="AK435" s="120"/>
      <c r="AL435" s="121"/>
      <c r="AM435" s="119" t="s">
        <v>567</v>
      </c>
      <c r="AN435" s="120"/>
      <c r="AO435" s="120"/>
      <c r="AP435" s="121"/>
      <c r="AQ435" s="119" t="s">
        <v>567</v>
      </c>
      <c r="AR435" s="120"/>
      <c r="AS435" s="120"/>
      <c r="AT435" s="121"/>
      <c r="AU435" s="120" t="s">
        <v>567</v>
      </c>
      <c r="AV435" s="120"/>
      <c r="AW435" s="120"/>
      <c r="AX435" s="219"/>
    </row>
    <row r="436" spans="1:50" ht="18.75" hidden="1" customHeight="1" x14ac:dyDescent="0.2">
      <c r="A436" s="102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102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102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102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102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2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2">
      <c r="A457" s="102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1021"/>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568</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x14ac:dyDescent="0.2">
      <c r="A459" s="102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customHeight="1" x14ac:dyDescent="0.2">
      <c r="A460" s="102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2">
      <c r="A461" s="102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102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102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102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102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21"/>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21"/>
      <c r="B482" s="256"/>
      <c r="C482" s="255"/>
      <c r="D482" s="256"/>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2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1"/>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102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102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102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102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102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102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102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102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102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102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1"/>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1"/>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102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102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102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102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102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102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102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102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102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102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1"/>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1"/>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102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102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102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102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102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102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102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102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102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102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1"/>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1"/>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102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102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102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102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102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102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102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102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102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102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1"/>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2">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36" customHeight="1" x14ac:dyDescent="0.2">
      <c r="A702" s="549" t="s">
        <v>140</v>
      </c>
      <c r="B702" s="550"/>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1" t="s">
        <v>587</v>
      </c>
      <c r="AE702" s="922"/>
      <c r="AF702" s="922"/>
      <c r="AG702" s="910" t="s">
        <v>592</v>
      </c>
      <c r="AH702" s="911"/>
      <c r="AI702" s="911"/>
      <c r="AJ702" s="911"/>
      <c r="AK702" s="911"/>
      <c r="AL702" s="911"/>
      <c r="AM702" s="911"/>
      <c r="AN702" s="911"/>
      <c r="AO702" s="911"/>
      <c r="AP702" s="911"/>
      <c r="AQ702" s="911"/>
      <c r="AR702" s="911"/>
      <c r="AS702" s="911"/>
      <c r="AT702" s="911"/>
      <c r="AU702" s="911"/>
      <c r="AV702" s="911"/>
      <c r="AW702" s="911"/>
      <c r="AX702" s="912"/>
    </row>
    <row r="703" spans="1:50" ht="51" customHeight="1" x14ac:dyDescent="0.2">
      <c r="A703" s="551"/>
      <c r="B703" s="552"/>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587</v>
      </c>
      <c r="AE703" s="159"/>
      <c r="AF703" s="159"/>
      <c r="AG703" s="689" t="s">
        <v>593</v>
      </c>
      <c r="AH703" s="690"/>
      <c r="AI703" s="690"/>
      <c r="AJ703" s="690"/>
      <c r="AK703" s="690"/>
      <c r="AL703" s="690"/>
      <c r="AM703" s="690"/>
      <c r="AN703" s="690"/>
      <c r="AO703" s="690"/>
      <c r="AP703" s="690"/>
      <c r="AQ703" s="690"/>
      <c r="AR703" s="690"/>
      <c r="AS703" s="690"/>
      <c r="AT703" s="690"/>
      <c r="AU703" s="690"/>
      <c r="AV703" s="690"/>
      <c r="AW703" s="690"/>
      <c r="AX703" s="691"/>
    </row>
    <row r="704" spans="1:50" ht="54.75" customHeight="1" x14ac:dyDescent="0.2">
      <c r="A704" s="553"/>
      <c r="B704" s="554"/>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587</v>
      </c>
      <c r="AE704" s="608"/>
      <c r="AF704" s="608"/>
      <c r="AG704" s="451" t="s">
        <v>594</v>
      </c>
      <c r="AH704" s="238"/>
      <c r="AI704" s="238"/>
      <c r="AJ704" s="238"/>
      <c r="AK704" s="238"/>
      <c r="AL704" s="238"/>
      <c r="AM704" s="238"/>
      <c r="AN704" s="238"/>
      <c r="AO704" s="238"/>
      <c r="AP704" s="238"/>
      <c r="AQ704" s="238"/>
      <c r="AR704" s="238"/>
      <c r="AS704" s="238"/>
      <c r="AT704" s="238"/>
      <c r="AU704" s="238"/>
      <c r="AV704" s="238"/>
      <c r="AW704" s="238"/>
      <c r="AX704" s="452"/>
    </row>
    <row r="705" spans="1:50" ht="27" customHeight="1" x14ac:dyDescent="0.2">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587</v>
      </c>
      <c r="AE705" s="758"/>
      <c r="AF705" s="758"/>
      <c r="AG705" s="164" t="s">
        <v>595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80"/>
      <c r="B706" s="795"/>
      <c r="C706" s="636"/>
      <c r="D706" s="637"/>
      <c r="E706" s="708" t="s">
        <v>383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588</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96" customHeight="1" x14ac:dyDescent="0.2">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588</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26.25" customHeight="1" x14ac:dyDescent="0.2">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587</v>
      </c>
      <c r="AE708" s="693"/>
      <c r="AF708" s="693"/>
      <c r="AG708" s="546" t="s">
        <v>596</v>
      </c>
      <c r="AH708" s="547"/>
      <c r="AI708" s="547"/>
      <c r="AJ708" s="547"/>
      <c r="AK708" s="547"/>
      <c r="AL708" s="547"/>
      <c r="AM708" s="547"/>
      <c r="AN708" s="547"/>
      <c r="AO708" s="547"/>
      <c r="AP708" s="547"/>
      <c r="AQ708" s="547"/>
      <c r="AR708" s="547"/>
      <c r="AS708" s="547"/>
      <c r="AT708" s="547"/>
      <c r="AU708" s="547"/>
      <c r="AV708" s="547"/>
      <c r="AW708" s="547"/>
      <c r="AX708" s="548"/>
    </row>
    <row r="709" spans="1:50" ht="30" customHeight="1" x14ac:dyDescent="0.2">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587</v>
      </c>
      <c r="AE709" s="159"/>
      <c r="AF709" s="159"/>
      <c r="AG709" s="689" t="s">
        <v>597</v>
      </c>
      <c r="AH709" s="690"/>
      <c r="AI709" s="690"/>
      <c r="AJ709" s="690"/>
      <c r="AK709" s="690"/>
      <c r="AL709" s="690"/>
      <c r="AM709" s="690"/>
      <c r="AN709" s="690"/>
      <c r="AO709" s="690"/>
      <c r="AP709" s="690"/>
      <c r="AQ709" s="690"/>
      <c r="AR709" s="690"/>
      <c r="AS709" s="690"/>
      <c r="AT709" s="690"/>
      <c r="AU709" s="690"/>
      <c r="AV709" s="690"/>
      <c r="AW709" s="690"/>
      <c r="AX709" s="691"/>
    </row>
    <row r="710" spans="1:50" ht="31.5" customHeight="1" x14ac:dyDescent="0.2">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587</v>
      </c>
      <c r="AE710" s="159"/>
      <c r="AF710" s="159"/>
      <c r="AG710" s="689" t="s">
        <v>598</v>
      </c>
      <c r="AH710" s="690"/>
      <c r="AI710" s="690"/>
      <c r="AJ710" s="690"/>
      <c r="AK710" s="690"/>
      <c r="AL710" s="690"/>
      <c r="AM710" s="690"/>
      <c r="AN710" s="690"/>
      <c r="AO710" s="690"/>
      <c r="AP710" s="690"/>
      <c r="AQ710" s="690"/>
      <c r="AR710" s="690"/>
      <c r="AS710" s="690"/>
      <c r="AT710" s="690"/>
      <c r="AU710" s="690"/>
      <c r="AV710" s="690"/>
      <c r="AW710" s="690"/>
      <c r="AX710" s="691"/>
    </row>
    <row r="711" spans="1:50" ht="35.25" customHeight="1" x14ac:dyDescent="0.2">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587</v>
      </c>
      <c r="AE711" s="159"/>
      <c r="AF711" s="159"/>
      <c r="AG711" s="689" t="s">
        <v>599</v>
      </c>
      <c r="AH711" s="690"/>
      <c r="AI711" s="690"/>
      <c r="AJ711" s="690"/>
      <c r="AK711" s="690"/>
      <c r="AL711" s="690"/>
      <c r="AM711" s="690"/>
      <c r="AN711" s="690"/>
      <c r="AO711" s="690"/>
      <c r="AP711" s="690"/>
      <c r="AQ711" s="690"/>
      <c r="AR711" s="690"/>
      <c r="AS711" s="690"/>
      <c r="AT711" s="690"/>
      <c r="AU711" s="690"/>
      <c r="AV711" s="690"/>
      <c r="AW711" s="690"/>
      <c r="AX711" s="691"/>
    </row>
    <row r="712" spans="1:50" ht="38.25" customHeight="1" x14ac:dyDescent="0.2">
      <c r="A712" s="680"/>
      <c r="B712" s="681"/>
      <c r="C712" s="610" t="s">
        <v>347</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587</v>
      </c>
      <c r="AE712" s="608"/>
      <c r="AF712" s="608"/>
      <c r="AG712" s="616" t="s">
        <v>600</v>
      </c>
      <c r="AH712" s="617"/>
      <c r="AI712" s="617"/>
      <c r="AJ712" s="617"/>
      <c r="AK712" s="617"/>
      <c r="AL712" s="617"/>
      <c r="AM712" s="617"/>
      <c r="AN712" s="617"/>
      <c r="AO712" s="617"/>
      <c r="AP712" s="617"/>
      <c r="AQ712" s="617"/>
      <c r="AR712" s="617"/>
      <c r="AS712" s="617"/>
      <c r="AT712" s="617"/>
      <c r="AU712" s="617"/>
      <c r="AV712" s="617"/>
      <c r="AW712" s="617"/>
      <c r="AX712" s="618"/>
    </row>
    <row r="713" spans="1:50" ht="51.75" customHeight="1" x14ac:dyDescent="0.2">
      <c r="A713" s="680"/>
      <c r="B713" s="681"/>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89" t="s">
        <v>603</v>
      </c>
      <c r="AH713" s="690"/>
      <c r="AI713" s="690"/>
      <c r="AJ713" s="690"/>
      <c r="AK713" s="690"/>
      <c r="AL713" s="690"/>
      <c r="AM713" s="690"/>
      <c r="AN713" s="690"/>
      <c r="AO713" s="690"/>
      <c r="AP713" s="690"/>
      <c r="AQ713" s="690"/>
      <c r="AR713" s="690"/>
      <c r="AS713" s="690"/>
      <c r="AT713" s="690"/>
      <c r="AU713" s="690"/>
      <c r="AV713" s="690"/>
      <c r="AW713" s="690"/>
      <c r="AX713" s="691"/>
    </row>
    <row r="714" spans="1:50" ht="39" customHeight="1" x14ac:dyDescent="0.2">
      <c r="A714" s="682"/>
      <c r="B714" s="683"/>
      <c r="C714" s="796" t="s">
        <v>325</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587</v>
      </c>
      <c r="AE714" s="614"/>
      <c r="AF714" s="615"/>
      <c r="AG714" s="714" t="s">
        <v>604</v>
      </c>
      <c r="AH714" s="715"/>
      <c r="AI714" s="715"/>
      <c r="AJ714" s="715"/>
      <c r="AK714" s="715"/>
      <c r="AL714" s="715"/>
      <c r="AM714" s="715"/>
      <c r="AN714" s="715"/>
      <c r="AO714" s="715"/>
      <c r="AP714" s="715"/>
      <c r="AQ714" s="715"/>
      <c r="AR714" s="715"/>
      <c r="AS714" s="715"/>
      <c r="AT714" s="715"/>
      <c r="AU714" s="715"/>
      <c r="AV714" s="715"/>
      <c r="AW714" s="715"/>
      <c r="AX714" s="716"/>
    </row>
    <row r="715" spans="1:50" ht="39" customHeight="1" x14ac:dyDescent="0.2">
      <c r="A715" s="643" t="s">
        <v>40</v>
      </c>
      <c r="B715" s="679"/>
      <c r="C715" s="684" t="s">
        <v>326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666</v>
      </c>
      <c r="AE715" s="693"/>
      <c r="AF715" s="802"/>
      <c r="AG715" s="546" t="s">
        <v>667</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2">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589</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2">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587</v>
      </c>
      <c r="AE717" s="159"/>
      <c r="AF717" s="159"/>
      <c r="AG717" s="689" t="s">
        <v>601</v>
      </c>
      <c r="AH717" s="690"/>
      <c r="AI717" s="690"/>
      <c r="AJ717" s="690"/>
      <c r="AK717" s="690"/>
      <c r="AL717" s="690"/>
      <c r="AM717" s="690"/>
      <c r="AN717" s="690"/>
      <c r="AO717" s="690"/>
      <c r="AP717" s="690"/>
      <c r="AQ717" s="690"/>
      <c r="AR717" s="690"/>
      <c r="AS717" s="690"/>
      <c r="AT717" s="690"/>
      <c r="AU717" s="690"/>
      <c r="AV717" s="690"/>
      <c r="AW717" s="690"/>
      <c r="AX717" s="691"/>
    </row>
    <row r="718" spans="1:50" ht="33" customHeight="1" x14ac:dyDescent="0.2">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587</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c r="AE719" s="693"/>
      <c r="AF719" s="693"/>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75"/>
      <c r="B720" s="676"/>
      <c r="C720" s="962" t="s">
        <v>340</v>
      </c>
      <c r="D720" s="960"/>
      <c r="E720" s="960"/>
      <c r="F720" s="963"/>
      <c r="G720" s="959" t="s">
        <v>341</v>
      </c>
      <c r="H720" s="960"/>
      <c r="I720" s="960"/>
      <c r="J720" s="960"/>
      <c r="K720" s="960"/>
      <c r="L720" s="960"/>
      <c r="M720" s="960"/>
      <c r="N720" s="959" t="s">
        <v>344</v>
      </c>
      <c r="O720" s="960"/>
      <c r="P720" s="960"/>
      <c r="Q720" s="960"/>
      <c r="R720" s="960"/>
      <c r="S720" s="960"/>
      <c r="T720" s="960"/>
      <c r="U720" s="960"/>
      <c r="V720" s="960"/>
      <c r="W720" s="960"/>
      <c r="X720" s="960"/>
      <c r="Y720" s="960"/>
      <c r="Z720" s="960"/>
      <c r="AA720" s="960"/>
      <c r="AB720" s="960"/>
      <c r="AC720" s="960"/>
      <c r="AD720" s="960"/>
      <c r="AE720" s="960"/>
      <c r="AF720" s="961"/>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hidden="1" customHeight="1" x14ac:dyDescent="0.2">
      <c r="A721" s="675"/>
      <c r="B721" s="676"/>
      <c r="C721" s="944"/>
      <c r="D721" s="945"/>
      <c r="E721" s="945"/>
      <c r="F721" s="946"/>
      <c r="G721" s="964"/>
      <c r="H721" s="965"/>
      <c r="I721" s="82" t="str">
        <f>IF(OR(G721="　", G721=""), "", "-")</f>
        <v/>
      </c>
      <c r="J721" s="943"/>
      <c r="K721" s="943"/>
      <c r="L721" s="82" t="str">
        <f>IF(M721="","","-")</f>
        <v/>
      </c>
      <c r="M721" s="83"/>
      <c r="N721" s="940"/>
      <c r="O721" s="941"/>
      <c r="P721" s="941"/>
      <c r="Q721" s="941"/>
      <c r="R721" s="941"/>
      <c r="S721" s="941"/>
      <c r="T721" s="941"/>
      <c r="U721" s="941"/>
      <c r="V721" s="941"/>
      <c r="W721" s="941"/>
      <c r="X721" s="941"/>
      <c r="Y721" s="941"/>
      <c r="Z721" s="941"/>
      <c r="AA721" s="941"/>
      <c r="AB721" s="941"/>
      <c r="AC721" s="941"/>
      <c r="AD721" s="941"/>
      <c r="AE721" s="941"/>
      <c r="AF721" s="942"/>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hidden="1" customHeight="1" x14ac:dyDescent="0.2">
      <c r="A722" s="675"/>
      <c r="B722" s="676"/>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hidden="1" customHeight="1" x14ac:dyDescent="0.2">
      <c r="A723" s="675"/>
      <c r="B723" s="676"/>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hidden="1" customHeight="1" x14ac:dyDescent="0.2">
      <c r="A724" s="675"/>
      <c r="B724" s="676"/>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hidden="1" customHeight="1" x14ac:dyDescent="0.2">
      <c r="A725" s="677"/>
      <c r="B725" s="678"/>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43" t="s">
        <v>48</v>
      </c>
      <c r="B726" s="644"/>
      <c r="C726" s="466" t="s">
        <v>53</v>
      </c>
      <c r="D726" s="601"/>
      <c r="E726" s="601"/>
      <c r="F726" s="602"/>
      <c r="G726" s="822" t="s">
        <v>590</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8" customHeight="1" thickBot="1" x14ac:dyDescent="0.25">
      <c r="A727" s="645"/>
      <c r="B727" s="646"/>
      <c r="C727" s="720" t="s">
        <v>57</v>
      </c>
      <c r="D727" s="721"/>
      <c r="E727" s="721"/>
      <c r="F727" s="722"/>
      <c r="G727" s="820" t="s">
        <v>591</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2">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43.5" customHeight="1" thickBot="1" x14ac:dyDescent="0.25">
      <c r="A729" s="790" t="s">
        <v>410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2">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5.5" customHeight="1" thickBot="1" x14ac:dyDescent="0.25">
      <c r="A731" s="640"/>
      <c r="B731" s="641"/>
      <c r="C731" s="641"/>
      <c r="D731" s="641"/>
      <c r="E731" s="642"/>
      <c r="F731" s="705" t="s">
        <v>681</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2">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7.5" customHeight="1" thickBot="1" x14ac:dyDescent="0.25">
      <c r="A733" s="774"/>
      <c r="B733" s="775"/>
      <c r="C733" s="775"/>
      <c r="D733" s="775"/>
      <c r="E733" s="776"/>
      <c r="F733" s="791" t="s">
        <v>681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2">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5">
      <c r="A735" s="633" t="s">
        <v>681</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799" t="s">
        <v>353</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2">
      <c r="A737" s="100" t="s">
        <v>405</v>
      </c>
      <c r="B737" s="101"/>
      <c r="C737" s="101"/>
      <c r="D737" s="102"/>
      <c r="E737" s="103" t="s">
        <v>605</v>
      </c>
      <c r="F737" s="103"/>
      <c r="G737" s="103"/>
      <c r="H737" s="103"/>
      <c r="I737" s="103"/>
      <c r="J737" s="103"/>
      <c r="K737" s="103"/>
      <c r="L737" s="103"/>
      <c r="M737" s="103"/>
      <c r="N737" s="109" t="s">
        <v>400</v>
      </c>
      <c r="O737" s="109"/>
      <c r="P737" s="109"/>
      <c r="Q737" s="109"/>
      <c r="R737" s="103" t="s">
        <v>567</v>
      </c>
      <c r="S737" s="103"/>
      <c r="T737" s="103"/>
      <c r="U737" s="103"/>
      <c r="V737" s="103"/>
      <c r="W737" s="103"/>
      <c r="X737" s="103"/>
      <c r="Y737" s="103"/>
      <c r="Z737" s="103"/>
      <c r="AA737" s="109" t="s">
        <v>399</v>
      </c>
      <c r="AB737" s="109"/>
      <c r="AC737" s="109"/>
      <c r="AD737" s="109"/>
      <c r="AE737" s="103" t="s">
        <v>606</v>
      </c>
      <c r="AF737" s="103"/>
      <c r="AG737" s="103"/>
      <c r="AH737" s="103"/>
      <c r="AI737" s="103"/>
      <c r="AJ737" s="103"/>
      <c r="AK737" s="103"/>
      <c r="AL737" s="103"/>
      <c r="AM737" s="103"/>
      <c r="AN737" s="109" t="s">
        <v>398</v>
      </c>
      <c r="AO737" s="109"/>
      <c r="AP737" s="109"/>
      <c r="AQ737" s="109"/>
      <c r="AR737" s="110" t="s">
        <v>607</v>
      </c>
      <c r="AS737" s="111"/>
      <c r="AT737" s="111"/>
      <c r="AU737" s="111"/>
      <c r="AV737" s="111"/>
      <c r="AW737" s="111"/>
      <c r="AX737" s="112"/>
      <c r="AY737" s="88"/>
      <c r="AZ737" s="88"/>
    </row>
    <row r="738" spans="1:52" ht="24.75" customHeight="1" x14ac:dyDescent="0.2">
      <c r="A738" s="100" t="s">
        <v>397</v>
      </c>
      <c r="B738" s="101"/>
      <c r="C738" s="101"/>
      <c r="D738" s="102"/>
      <c r="E738" s="103" t="s">
        <v>608</v>
      </c>
      <c r="F738" s="103"/>
      <c r="G738" s="103"/>
      <c r="H738" s="103"/>
      <c r="I738" s="103"/>
      <c r="J738" s="103"/>
      <c r="K738" s="103"/>
      <c r="L738" s="103"/>
      <c r="M738" s="103"/>
      <c r="N738" s="109" t="s">
        <v>396</v>
      </c>
      <c r="O738" s="109"/>
      <c r="P738" s="109"/>
      <c r="Q738" s="109"/>
      <c r="R738" s="103" t="s">
        <v>609</v>
      </c>
      <c r="S738" s="103"/>
      <c r="T738" s="103"/>
      <c r="U738" s="103"/>
      <c r="V738" s="103"/>
      <c r="W738" s="103"/>
      <c r="X738" s="103"/>
      <c r="Y738" s="103"/>
      <c r="Z738" s="103"/>
      <c r="AA738" s="109" t="s">
        <v>395</v>
      </c>
      <c r="AB738" s="109"/>
      <c r="AC738" s="109"/>
      <c r="AD738" s="109"/>
      <c r="AE738" s="103" t="s">
        <v>610</v>
      </c>
      <c r="AF738" s="103"/>
      <c r="AG738" s="103"/>
      <c r="AH738" s="103"/>
      <c r="AI738" s="103"/>
      <c r="AJ738" s="103"/>
      <c r="AK738" s="103"/>
      <c r="AL738" s="103"/>
      <c r="AM738" s="103"/>
      <c r="AN738" s="109" t="s">
        <v>394</v>
      </c>
      <c r="AO738" s="109"/>
      <c r="AP738" s="109"/>
      <c r="AQ738" s="109"/>
      <c r="AR738" s="110" t="s">
        <v>611</v>
      </c>
      <c r="AS738" s="111"/>
      <c r="AT738" s="111"/>
      <c r="AU738" s="111"/>
      <c r="AV738" s="111"/>
      <c r="AW738" s="111"/>
      <c r="AX738" s="112"/>
    </row>
    <row r="739" spans="1:52" ht="24.75" customHeight="1" x14ac:dyDescent="0.2">
      <c r="A739" s="100" t="s">
        <v>393</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c r="J740" s="125"/>
      <c r="K740" s="92" t="str">
        <f>IF(OR(I740="　", I740=""), "", "-")</f>
        <v/>
      </c>
      <c r="L740" s="126">
        <v>199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7.5" customHeight="1" thickBot="1" x14ac:dyDescent="0.25">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5" t="s">
        <v>388</v>
      </c>
      <c r="B780" s="786"/>
      <c r="C780" s="786"/>
      <c r="D780" s="786"/>
      <c r="E780" s="786"/>
      <c r="F780" s="787"/>
      <c r="G780" s="462" t="s">
        <v>617</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618</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2">
      <c r="A781" s="576"/>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3.5" customHeight="1" x14ac:dyDescent="0.2">
      <c r="A782" s="576"/>
      <c r="B782" s="788"/>
      <c r="C782" s="788"/>
      <c r="D782" s="788"/>
      <c r="E782" s="788"/>
      <c r="F782" s="789"/>
      <c r="G782" s="472" t="s">
        <v>613</v>
      </c>
      <c r="H782" s="473"/>
      <c r="I782" s="473"/>
      <c r="J782" s="473"/>
      <c r="K782" s="474"/>
      <c r="L782" s="475" t="s">
        <v>614</v>
      </c>
      <c r="M782" s="476"/>
      <c r="N782" s="476"/>
      <c r="O782" s="476"/>
      <c r="P782" s="476"/>
      <c r="Q782" s="476"/>
      <c r="R782" s="476"/>
      <c r="S782" s="476"/>
      <c r="T782" s="476"/>
      <c r="U782" s="476"/>
      <c r="V782" s="476"/>
      <c r="W782" s="476"/>
      <c r="X782" s="477"/>
      <c r="Y782" s="478">
        <v>890</v>
      </c>
      <c r="Z782" s="479"/>
      <c r="AA782" s="479"/>
      <c r="AB782" s="577"/>
      <c r="AC782" s="472" t="s">
        <v>615</v>
      </c>
      <c r="AD782" s="473"/>
      <c r="AE782" s="473"/>
      <c r="AF782" s="473"/>
      <c r="AG782" s="474"/>
      <c r="AH782" s="475" t="s">
        <v>616</v>
      </c>
      <c r="AI782" s="476"/>
      <c r="AJ782" s="476"/>
      <c r="AK782" s="476"/>
      <c r="AL782" s="476"/>
      <c r="AM782" s="476"/>
      <c r="AN782" s="476"/>
      <c r="AO782" s="476"/>
      <c r="AP782" s="476"/>
      <c r="AQ782" s="476"/>
      <c r="AR782" s="476"/>
      <c r="AS782" s="476"/>
      <c r="AT782" s="477"/>
      <c r="AU782" s="478">
        <v>103</v>
      </c>
      <c r="AV782" s="479"/>
      <c r="AW782" s="479"/>
      <c r="AX782" s="480"/>
    </row>
    <row r="783" spans="1:50" ht="24.75" hidden="1" customHeight="1" x14ac:dyDescent="0.2">
      <c r="A783" s="576"/>
      <c r="B783" s="788"/>
      <c r="C783" s="788"/>
      <c r="D783" s="788"/>
      <c r="E783" s="788"/>
      <c r="F783" s="78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76"/>
      <c r="B784" s="788"/>
      <c r="C784" s="788"/>
      <c r="D784" s="788"/>
      <c r="E784" s="788"/>
      <c r="F784" s="78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76"/>
      <c r="B785" s="788"/>
      <c r="C785" s="788"/>
      <c r="D785" s="788"/>
      <c r="E785" s="788"/>
      <c r="F785" s="78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76"/>
      <c r="B786" s="788"/>
      <c r="C786" s="788"/>
      <c r="D786" s="788"/>
      <c r="E786" s="788"/>
      <c r="F786" s="78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76"/>
      <c r="B787" s="788"/>
      <c r="C787" s="788"/>
      <c r="D787" s="788"/>
      <c r="E787" s="788"/>
      <c r="F787" s="78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76"/>
      <c r="B788" s="788"/>
      <c r="C788" s="788"/>
      <c r="D788" s="788"/>
      <c r="E788" s="788"/>
      <c r="F788" s="78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76"/>
      <c r="B789" s="788"/>
      <c r="C789" s="788"/>
      <c r="D789" s="788"/>
      <c r="E789" s="788"/>
      <c r="F789" s="78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76"/>
      <c r="B790" s="788"/>
      <c r="C790" s="788"/>
      <c r="D790" s="788"/>
      <c r="E790" s="788"/>
      <c r="F790" s="78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76"/>
      <c r="B791" s="788"/>
      <c r="C791" s="788"/>
      <c r="D791" s="788"/>
      <c r="E791" s="788"/>
      <c r="F791" s="78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76"/>
      <c r="B792" s="788"/>
      <c r="C792" s="788"/>
      <c r="D792" s="788"/>
      <c r="E792" s="788"/>
      <c r="F792" s="789"/>
      <c r="G792" s="413" t="s">
        <v>20</v>
      </c>
      <c r="H792" s="414"/>
      <c r="I792" s="414"/>
      <c r="J792" s="414"/>
      <c r="K792" s="414"/>
      <c r="L792" s="415"/>
      <c r="M792" s="416"/>
      <c r="N792" s="416"/>
      <c r="O792" s="416"/>
      <c r="P792" s="416"/>
      <c r="Q792" s="416"/>
      <c r="R792" s="416"/>
      <c r="S792" s="416"/>
      <c r="T792" s="416"/>
      <c r="U792" s="416"/>
      <c r="V792" s="416"/>
      <c r="W792" s="416"/>
      <c r="X792" s="417"/>
      <c r="Y792" s="418">
        <f>SUM(Y782:AB791)</f>
        <v>890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103</v>
      </c>
      <c r="AV792" s="419"/>
      <c r="AW792" s="419"/>
      <c r="AX792" s="421"/>
    </row>
    <row r="793" spans="1:50" ht="24.75" customHeight="1" x14ac:dyDescent="0.2">
      <c r="A793" s="576"/>
      <c r="B793" s="788"/>
      <c r="C793" s="788"/>
      <c r="D793" s="788"/>
      <c r="E793" s="788"/>
      <c r="F793" s="789"/>
      <c r="G793" s="462" t="s">
        <v>660</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619</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2">
      <c r="A794" s="576"/>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40.5" customHeight="1" x14ac:dyDescent="0.2">
      <c r="A795" s="576"/>
      <c r="B795" s="788"/>
      <c r="C795" s="788"/>
      <c r="D795" s="788"/>
      <c r="E795" s="788"/>
      <c r="F795" s="789"/>
      <c r="G795" s="472" t="s">
        <v>615</v>
      </c>
      <c r="H795" s="473"/>
      <c r="I795" s="473"/>
      <c r="J795" s="473"/>
      <c r="K795" s="474"/>
      <c r="L795" s="475" t="s">
        <v>654</v>
      </c>
      <c r="M795" s="476"/>
      <c r="N795" s="476"/>
      <c r="O795" s="476"/>
      <c r="P795" s="476"/>
      <c r="Q795" s="476"/>
      <c r="R795" s="476"/>
      <c r="S795" s="476"/>
      <c r="T795" s="476"/>
      <c r="U795" s="476"/>
      <c r="V795" s="476"/>
      <c r="W795" s="476"/>
      <c r="X795" s="477"/>
      <c r="Y795" s="478">
        <v>10</v>
      </c>
      <c r="Z795" s="479"/>
      <c r="AA795" s="479"/>
      <c r="AB795" s="577"/>
      <c r="AC795" s="472" t="s">
        <v>615</v>
      </c>
      <c r="AD795" s="473"/>
      <c r="AE795" s="473"/>
      <c r="AF795" s="473"/>
      <c r="AG795" s="474"/>
      <c r="AH795" s="475" t="s">
        <v>648</v>
      </c>
      <c r="AI795" s="476"/>
      <c r="AJ795" s="476"/>
      <c r="AK795" s="476"/>
      <c r="AL795" s="476"/>
      <c r="AM795" s="476"/>
      <c r="AN795" s="476"/>
      <c r="AO795" s="476"/>
      <c r="AP795" s="476"/>
      <c r="AQ795" s="476"/>
      <c r="AR795" s="476"/>
      <c r="AS795" s="476"/>
      <c r="AT795" s="477"/>
      <c r="AU795" s="478">
        <v>128</v>
      </c>
      <c r="AV795" s="479"/>
      <c r="AW795" s="479"/>
      <c r="AX795" s="480"/>
    </row>
    <row r="796" spans="1:50" ht="39" customHeight="1" x14ac:dyDescent="0.2">
      <c r="A796" s="576"/>
      <c r="B796" s="788"/>
      <c r="C796" s="788"/>
      <c r="D796" s="788"/>
      <c r="E796" s="788"/>
      <c r="F796" s="789"/>
      <c r="G796" s="352" t="s">
        <v>661</v>
      </c>
      <c r="H796" s="603"/>
      <c r="I796" s="603"/>
      <c r="J796" s="603"/>
      <c r="K796" s="604"/>
      <c r="L796" s="405" t="s">
        <v>655</v>
      </c>
      <c r="M796" s="406"/>
      <c r="N796" s="406"/>
      <c r="O796" s="406"/>
      <c r="P796" s="406"/>
      <c r="Q796" s="406"/>
      <c r="R796" s="406"/>
      <c r="S796" s="406"/>
      <c r="T796" s="406"/>
      <c r="U796" s="406"/>
      <c r="V796" s="406"/>
      <c r="W796" s="406"/>
      <c r="X796" s="407"/>
      <c r="Y796" s="402">
        <v>10</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37.5" customHeight="1" x14ac:dyDescent="0.2">
      <c r="A797" s="576"/>
      <c r="B797" s="788"/>
      <c r="C797" s="788"/>
      <c r="D797" s="788"/>
      <c r="E797" s="788"/>
      <c r="F797" s="789"/>
      <c r="G797" s="352" t="s">
        <v>661</v>
      </c>
      <c r="H797" s="603"/>
      <c r="I797" s="603"/>
      <c r="J797" s="603"/>
      <c r="K797" s="604"/>
      <c r="L797" s="405" t="s">
        <v>656</v>
      </c>
      <c r="M797" s="406"/>
      <c r="N797" s="406"/>
      <c r="O797" s="406"/>
      <c r="P797" s="406"/>
      <c r="Q797" s="406"/>
      <c r="R797" s="406"/>
      <c r="S797" s="406"/>
      <c r="T797" s="406"/>
      <c r="U797" s="406"/>
      <c r="V797" s="406"/>
      <c r="W797" s="406"/>
      <c r="X797" s="407"/>
      <c r="Y797" s="402">
        <v>9</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34" customHeight="1" x14ac:dyDescent="0.2">
      <c r="A798" s="576"/>
      <c r="B798" s="788"/>
      <c r="C798" s="788"/>
      <c r="D798" s="788"/>
      <c r="E798" s="788"/>
      <c r="F798" s="789"/>
      <c r="G798" s="352" t="s">
        <v>661</v>
      </c>
      <c r="H798" s="603"/>
      <c r="I798" s="603"/>
      <c r="J798" s="603"/>
      <c r="K798" s="604"/>
      <c r="L798" s="405" t="s">
        <v>658</v>
      </c>
      <c r="M798" s="406"/>
      <c r="N798" s="406"/>
      <c r="O798" s="406"/>
      <c r="P798" s="406"/>
      <c r="Q798" s="406"/>
      <c r="R798" s="406"/>
      <c r="S798" s="406"/>
      <c r="T798" s="406"/>
      <c r="U798" s="406"/>
      <c r="V798" s="406"/>
      <c r="W798" s="406"/>
      <c r="X798" s="407"/>
      <c r="Y798" s="402">
        <v>6</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76"/>
      <c r="B799" s="788"/>
      <c r="C799" s="788"/>
      <c r="D799" s="788"/>
      <c r="E799" s="788"/>
      <c r="F799" s="78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76"/>
      <c r="B800" s="788"/>
      <c r="C800" s="788"/>
      <c r="D800" s="788"/>
      <c r="E800" s="788"/>
      <c r="F800" s="78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76"/>
      <c r="B801" s="788"/>
      <c r="C801" s="788"/>
      <c r="D801" s="788"/>
      <c r="E801" s="788"/>
      <c r="F801" s="78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76"/>
      <c r="B802" s="788"/>
      <c r="C802" s="788"/>
      <c r="D802" s="788"/>
      <c r="E802" s="788"/>
      <c r="F802" s="78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76"/>
      <c r="B803" s="788"/>
      <c r="C803" s="788"/>
      <c r="D803" s="788"/>
      <c r="E803" s="788"/>
      <c r="F803" s="78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76"/>
      <c r="B804" s="788"/>
      <c r="C804" s="788"/>
      <c r="D804" s="788"/>
      <c r="E804" s="788"/>
      <c r="F804" s="78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76"/>
      <c r="B805" s="788"/>
      <c r="C805" s="788"/>
      <c r="D805" s="788"/>
      <c r="E805" s="788"/>
      <c r="F805" s="789"/>
      <c r="G805" s="413" t="s">
        <v>20</v>
      </c>
      <c r="H805" s="414"/>
      <c r="I805" s="414"/>
      <c r="J805" s="414"/>
      <c r="K805" s="414"/>
      <c r="L805" s="415"/>
      <c r="M805" s="416"/>
      <c r="N805" s="416"/>
      <c r="O805" s="416"/>
      <c r="P805" s="416"/>
      <c r="Q805" s="416"/>
      <c r="R805" s="416"/>
      <c r="S805" s="416"/>
      <c r="T805" s="416"/>
      <c r="U805" s="416"/>
      <c r="V805" s="416"/>
      <c r="W805" s="416"/>
      <c r="X805" s="417"/>
      <c r="Y805" s="418">
        <f>SUM(Y795:AB804)</f>
        <v>35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128</v>
      </c>
      <c r="AV805" s="419"/>
      <c r="AW805" s="419"/>
      <c r="AX805" s="421"/>
    </row>
    <row r="806" spans="1:50" ht="24.75" customHeight="1" x14ac:dyDescent="0.2">
      <c r="A806" s="576"/>
      <c r="B806" s="788"/>
      <c r="C806" s="788"/>
      <c r="D806" s="788"/>
      <c r="E806" s="788"/>
      <c r="F806" s="789"/>
      <c r="G806" s="462" t="s">
        <v>623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321</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customHeight="1" x14ac:dyDescent="0.2">
      <c r="A807" s="576"/>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56.15" customHeight="1" x14ac:dyDescent="0.2">
      <c r="A808" s="576"/>
      <c r="B808" s="788"/>
      <c r="C808" s="788"/>
      <c r="D808" s="788"/>
      <c r="E808" s="788"/>
      <c r="F808" s="789"/>
      <c r="G808" s="472" t="s">
        <v>615</v>
      </c>
      <c r="H808" s="473"/>
      <c r="I808" s="473"/>
      <c r="J808" s="473"/>
      <c r="K808" s="474"/>
      <c r="L808" s="475" t="s">
        <v>621</v>
      </c>
      <c r="M808" s="476"/>
      <c r="N808" s="476"/>
      <c r="O808" s="476"/>
      <c r="P808" s="476"/>
      <c r="Q808" s="476"/>
      <c r="R808" s="476"/>
      <c r="S808" s="476"/>
      <c r="T808" s="476"/>
      <c r="U808" s="476"/>
      <c r="V808" s="476"/>
      <c r="W808" s="476"/>
      <c r="X808" s="477"/>
      <c r="Y808" s="478">
        <v>29</v>
      </c>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54" customHeight="1" x14ac:dyDescent="0.2">
      <c r="A809" s="576"/>
      <c r="B809" s="788"/>
      <c r="C809" s="788"/>
      <c r="D809" s="788"/>
      <c r="E809" s="788"/>
      <c r="F809" s="789"/>
      <c r="G809" s="352" t="s">
        <v>615</v>
      </c>
      <c r="H809" s="353"/>
      <c r="I809" s="353"/>
      <c r="J809" s="353"/>
      <c r="K809" s="354"/>
      <c r="L809" s="405" t="s">
        <v>622</v>
      </c>
      <c r="M809" s="406"/>
      <c r="N809" s="406"/>
      <c r="O809" s="406"/>
      <c r="P809" s="406"/>
      <c r="Q809" s="406"/>
      <c r="R809" s="406"/>
      <c r="S809" s="406"/>
      <c r="T809" s="406"/>
      <c r="U809" s="406"/>
      <c r="V809" s="406"/>
      <c r="W809" s="406"/>
      <c r="X809" s="407"/>
      <c r="Y809" s="402">
        <v>27</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76"/>
      <c r="B810" s="788"/>
      <c r="C810" s="788"/>
      <c r="D810" s="788"/>
      <c r="E810" s="788"/>
      <c r="F810" s="78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76"/>
      <c r="B811" s="788"/>
      <c r="C811" s="788"/>
      <c r="D811" s="788"/>
      <c r="E811" s="788"/>
      <c r="F811" s="78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76"/>
      <c r="B812" s="788"/>
      <c r="C812" s="788"/>
      <c r="D812" s="788"/>
      <c r="E812" s="788"/>
      <c r="F812" s="78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76"/>
      <c r="B813" s="788"/>
      <c r="C813" s="788"/>
      <c r="D813" s="788"/>
      <c r="E813" s="788"/>
      <c r="F813" s="78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76"/>
      <c r="B814" s="788"/>
      <c r="C814" s="788"/>
      <c r="D814" s="788"/>
      <c r="E814" s="788"/>
      <c r="F814" s="78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76"/>
      <c r="B815" s="788"/>
      <c r="C815" s="788"/>
      <c r="D815" s="788"/>
      <c r="E815" s="788"/>
      <c r="F815" s="78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76"/>
      <c r="B816" s="788"/>
      <c r="C816" s="788"/>
      <c r="D816" s="788"/>
      <c r="E816" s="788"/>
      <c r="F816" s="78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76"/>
      <c r="B817" s="788"/>
      <c r="C817" s="788"/>
      <c r="D817" s="788"/>
      <c r="E817" s="788"/>
      <c r="F817" s="78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76"/>
      <c r="B818" s="788"/>
      <c r="C818" s="788"/>
      <c r="D818" s="788"/>
      <c r="E818" s="788"/>
      <c r="F818" s="789"/>
      <c r="G818" s="413" t="s">
        <v>20</v>
      </c>
      <c r="H818" s="414"/>
      <c r="I818" s="414"/>
      <c r="J818" s="414"/>
      <c r="K818" s="414"/>
      <c r="L818" s="415"/>
      <c r="M818" s="416"/>
      <c r="N818" s="416"/>
      <c r="O818" s="416"/>
      <c r="P818" s="416"/>
      <c r="Q818" s="416"/>
      <c r="R818" s="416"/>
      <c r="S818" s="416"/>
      <c r="T818" s="416"/>
      <c r="U818" s="416"/>
      <c r="V818" s="416"/>
      <c r="W818" s="416"/>
      <c r="X818" s="417"/>
      <c r="Y818" s="418">
        <f>SUM(Y808:AB817)</f>
        <v>56</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76"/>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2">
      <c r="A820" s="576"/>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2">
      <c r="A821" s="576"/>
      <c r="B821" s="788"/>
      <c r="C821" s="788"/>
      <c r="D821" s="788"/>
      <c r="E821" s="788"/>
      <c r="F821" s="789"/>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2">
      <c r="A822" s="576"/>
      <c r="B822" s="788"/>
      <c r="C822" s="788"/>
      <c r="D822" s="788"/>
      <c r="E822" s="788"/>
      <c r="F822" s="78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76"/>
      <c r="B823" s="788"/>
      <c r="C823" s="788"/>
      <c r="D823" s="788"/>
      <c r="E823" s="788"/>
      <c r="F823" s="78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76"/>
      <c r="B824" s="788"/>
      <c r="C824" s="788"/>
      <c r="D824" s="788"/>
      <c r="E824" s="788"/>
      <c r="F824" s="78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76"/>
      <c r="B825" s="788"/>
      <c r="C825" s="788"/>
      <c r="D825" s="788"/>
      <c r="E825" s="788"/>
      <c r="F825" s="78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76"/>
      <c r="B826" s="788"/>
      <c r="C826" s="788"/>
      <c r="D826" s="788"/>
      <c r="E826" s="788"/>
      <c r="F826" s="78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76"/>
      <c r="B827" s="788"/>
      <c r="C827" s="788"/>
      <c r="D827" s="788"/>
      <c r="E827" s="788"/>
      <c r="F827" s="78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76"/>
      <c r="B828" s="788"/>
      <c r="C828" s="788"/>
      <c r="D828" s="788"/>
      <c r="E828" s="788"/>
      <c r="F828" s="78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76"/>
      <c r="B829" s="788"/>
      <c r="C829" s="788"/>
      <c r="D829" s="788"/>
      <c r="E829" s="788"/>
      <c r="F829" s="78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76"/>
      <c r="B830" s="788"/>
      <c r="C830" s="788"/>
      <c r="D830" s="788"/>
      <c r="E830" s="788"/>
      <c r="F830" s="78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76"/>
      <c r="B831" s="788"/>
      <c r="C831" s="788"/>
      <c r="D831" s="788"/>
      <c r="E831" s="788"/>
      <c r="F831" s="78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2" t="s">
        <v>345</v>
      </c>
      <c r="AM832" s="983"/>
      <c r="AN832" s="983"/>
      <c r="AO832" s="81" t="s">
        <v>343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27.65" customHeight="1" x14ac:dyDescent="0.2">
      <c r="A838" s="408">
        <v>1</v>
      </c>
      <c r="B838" s="408">
        <v>1</v>
      </c>
      <c r="C838" s="428" t="s">
        <v>624</v>
      </c>
      <c r="D838" s="422"/>
      <c r="E838" s="422"/>
      <c r="F838" s="422"/>
      <c r="G838" s="422"/>
      <c r="H838" s="422"/>
      <c r="I838" s="422"/>
      <c r="J838" s="423">
        <v>4010405009573</v>
      </c>
      <c r="K838" s="424"/>
      <c r="L838" s="424"/>
      <c r="M838" s="424"/>
      <c r="N838" s="424"/>
      <c r="O838" s="424"/>
      <c r="P838" s="429" t="s">
        <v>625</v>
      </c>
      <c r="Q838" s="321"/>
      <c r="R838" s="321"/>
      <c r="S838" s="321"/>
      <c r="T838" s="321"/>
      <c r="U838" s="321"/>
      <c r="V838" s="321"/>
      <c r="W838" s="321"/>
      <c r="X838" s="321"/>
      <c r="Y838" s="322">
        <v>890</v>
      </c>
      <c r="Z838" s="323"/>
      <c r="AA838" s="323"/>
      <c r="AB838" s="324"/>
      <c r="AC838" s="332" t="s">
        <v>626</v>
      </c>
      <c r="AD838" s="427"/>
      <c r="AE838" s="427"/>
      <c r="AF838" s="427"/>
      <c r="AG838" s="427"/>
      <c r="AH838" s="425" t="s">
        <v>410</v>
      </c>
      <c r="AI838" s="426"/>
      <c r="AJ838" s="426"/>
      <c r="AK838" s="426"/>
      <c r="AL838" s="329" t="s">
        <v>410</v>
      </c>
      <c r="AM838" s="330"/>
      <c r="AN838" s="330"/>
      <c r="AO838" s="331"/>
      <c r="AP838" s="325" t="s">
        <v>410</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57.65" customHeight="1" x14ac:dyDescent="0.2">
      <c r="A871" s="408">
        <v>1</v>
      </c>
      <c r="B871" s="408">
        <v>1</v>
      </c>
      <c r="C871" s="432" t="s">
        <v>632</v>
      </c>
      <c r="D871" s="449"/>
      <c r="E871" s="449"/>
      <c r="F871" s="449"/>
      <c r="G871" s="449"/>
      <c r="H871" s="449"/>
      <c r="I871" s="450"/>
      <c r="J871" s="423">
        <v>3010001025538</v>
      </c>
      <c r="K871" s="424"/>
      <c r="L871" s="424"/>
      <c r="M871" s="424"/>
      <c r="N871" s="424"/>
      <c r="O871" s="424"/>
      <c r="P871" s="429" t="s">
        <v>641</v>
      </c>
      <c r="Q871" s="321"/>
      <c r="R871" s="321"/>
      <c r="S871" s="321"/>
      <c r="T871" s="321"/>
      <c r="U871" s="321"/>
      <c r="V871" s="321"/>
      <c r="W871" s="321"/>
      <c r="X871" s="321"/>
      <c r="Y871" s="322">
        <v>103</v>
      </c>
      <c r="Z871" s="323"/>
      <c r="AA871" s="323"/>
      <c r="AB871" s="324"/>
      <c r="AC871" s="332" t="s">
        <v>374</v>
      </c>
      <c r="AD871" s="427"/>
      <c r="AE871" s="427"/>
      <c r="AF871" s="427"/>
      <c r="AG871" s="427"/>
      <c r="AH871" s="425">
        <v>1</v>
      </c>
      <c r="AI871" s="426"/>
      <c r="AJ871" s="426"/>
      <c r="AK871" s="426"/>
      <c r="AL871" s="329">
        <v>98.31</v>
      </c>
      <c r="AM871" s="330"/>
      <c r="AN871" s="330"/>
      <c r="AO871" s="331"/>
      <c r="AP871" s="325" t="s">
        <v>635</v>
      </c>
      <c r="AQ871" s="325"/>
      <c r="AR871" s="325"/>
      <c r="AS871" s="325"/>
      <c r="AT871" s="325"/>
      <c r="AU871" s="325"/>
      <c r="AV871" s="325"/>
      <c r="AW871" s="325"/>
      <c r="AX871" s="325"/>
    </row>
    <row r="872" spans="1:50" ht="58" customHeight="1" x14ac:dyDescent="0.2">
      <c r="A872" s="408">
        <v>2</v>
      </c>
      <c r="B872" s="408">
        <v>1</v>
      </c>
      <c r="C872" s="432" t="s">
        <v>627</v>
      </c>
      <c r="D872" s="433"/>
      <c r="E872" s="433"/>
      <c r="F872" s="433"/>
      <c r="G872" s="433"/>
      <c r="H872" s="433"/>
      <c r="I872" s="434"/>
      <c r="J872" s="423">
        <v>5010001023531</v>
      </c>
      <c r="K872" s="424"/>
      <c r="L872" s="424"/>
      <c r="M872" s="424"/>
      <c r="N872" s="424"/>
      <c r="O872" s="424"/>
      <c r="P872" s="429" t="s">
        <v>662</v>
      </c>
      <c r="Q872" s="321"/>
      <c r="R872" s="321"/>
      <c r="S872" s="321"/>
      <c r="T872" s="321"/>
      <c r="U872" s="321"/>
      <c r="V872" s="321"/>
      <c r="W872" s="321"/>
      <c r="X872" s="321"/>
      <c r="Y872" s="322">
        <v>46</v>
      </c>
      <c r="Z872" s="323"/>
      <c r="AA872" s="323"/>
      <c r="AB872" s="324"/>
      <c r="AC872" s="332" t="s">
        <v>374</v>
      </c>
      <c r="AD872" s="332"/>
      <c r="AE872" s="332"/>
      <c r="AF872" s="332"/>
      <c r="AG872" s="332"/>
      <c r="AH872" s="425">
        <v>1</v>
      </c>
      <c r="AI872" s="426"/>
      <c r="AJ872" s="426"/>
      <c r="AK872" s="426"/>
      <c r="AL872" s="329">
        <v>99.27</v>
      </c>
      <c r="AM872" s="330"/>
      <c r="AN872" s="330"/>
      <c r="AO872" s="331"/>
      <c r="AP872" s="325" t="s">
        <v>635</v>
      </c>
      <c r="AQ872" s="325"/>
      <c r="AR872" s="325"/>
      <c r="AS872" s="325"/>
      <c r="AT872" s="325"/>
      <c r="AU872" s="325"/>
      <c r="AV872" s="325"/>
      <c r="AW872" s="325"/>
      <c r="AX872" s="325"/>
    </row>
    <row r="873" spans="1:50" ht="50.15" customHeight="1" x14ac:dyDescent="0.2">
      <c r="A873" s="408">
        <v>3</v>
      </c>
      <c r="B873" s="408">
        <v>1</v>
      </c>
      <c r="C873" s="432" t="s">
        <v>628</v>
      </c>
      <c r="D873" s="433"/>
      <c r="E873" s="433"/>
      <c r="F873" s="433"/>
      <c r="G873" s="433"/>
      <c r="H873" s="433"/>
      <c r="I873" s="434"/>
      <c r="J873" s="423">
        <v>6010405010488</v>
      </c>
      <c r="K873" s="424"/>
      <c r="L873" s="424"/>
      <c r="M873" s="424"/>
      <c r="N873" s="424"/>
      <c r="O873" s="424"/>
      <c r="P873" s="429" t="s">
        <v>663</v>
      </c>
      <c r="Q873" s="321"/>
      <c r="R873" s="321"/>
      <c r="S873" s="321"/>
      <c r="T873" s="321"/>
      <c r="U873" s="321"/>
      <c r="V873" s="321"/>
      <c r="W873" s="321"/>
      <c r="X873" s="321"/>
      <c r="Y873" s="322">
        <v>13</v>
      </c>
      <c r="Z873" s="323"/>
      <c r="AA873" s="323"/>
      <c r="AB873" s="324"/>
      <c r="AC873" s="332" t="s">
        <v>378</v>
      </c>
      <c r="AD873" s="332"/>
      <c r="AE873" s="332"/>
      <c r="AF873" s="332"/>
      <c r="AG873" s="332"/>
      <c r="AH873" s="327">
        <v>2</v>
      </c>
      <c r="AI873" s="328"/>
      <c r="AJ873" s="328"/>
      <c r="AK873" s="328"/>
      <c r="AL873" s="329">
        <v>100</v>
      </c>
      <c r="AM873" s="330"/>
      <c r="AN873" s="330"/>
      <c r="AO873" s="331"/>
      <c r="AP873" s="325" t="s">
        <v>635</v>
      </c>
      <c r="AQ873" s="325"/>
      <c r="AR873" s="325"/>
      <c r="AS873" s="325"/>
      <c r="AT873" s="325"/>
      <c r="AU873" s="325"/>
      <c r="AV873" s="325"/>
      <c r="AW873" s="325"/>
      <c r="AX873" s="325"/>
    </row>
    <row r="874" spans="1:50" ht="45.65" customHeight="1" x14ac:dyDescent="0.2">
      <c r="A874" s="408">
        <v>4</v>
      </c>
      <c r="B874" s="408">
        <v>1</v>
      </c>
      <c r="C874" s="432" t="s">
        <v>629</v>
      </c>
      <c r="D874" s="433"/>
      <c r="E874" s="433"/>
      <c r="F874" s="433"/>
      <c r="G874" s="433"/>
      <c r="H874" s="433"/>
      <c r="I874" s="434"/>
      <c r="J874" s="423" t="s">
        <v>635</v>
      </c>
      <c r="K874" s="424"/>
      <c r="L874" s="424"/>
      <c r="M874" s="424"/>
      <c r="N874" s="424"/>
      <c r="O874" s="424"/>
      <c r="P874" s="429" t="s">
        <v>642</v>
      </c>
      <c r="Q874" s="321"/>
      <c r="R874" s="321"/>
      <c r="S874" s="321"/>
      <c r="T874" s="321"/>
      <c r="U874" s="321"/>
      <c r="V874" s="321"/>
      <c r="W874" s="321"/>
      <c r="X874" s="321"/>
      <c r="Y874" s="322">
        <v>6</v>
      </c>
      <c r="Z874" s="323"/>
      <c r="AA874" s="323"/>
      <c r="AB874" s="324"/>
      <c r="AC874" s="332" t="s">
        <v>381</v>
      </c>
      <c r="AD874" s="332"/>
      <c r="AE874" s="332"/>
      <c r="AF874" s="332"/>
      <c r="AG874" s="332"/>
      <c r="AH874" s="327" t="s">
        <v>638</v>
      </c>
      <c r="AI874" s="328"/>
      <c r="AJ874" s="328"/>
      <c r="AK874" s="328"/>
      <c r="AL874" s="329" t="s">
        <v>635</v>
      </c>
      <c r="AM874" s="330"/>
      <c r="AN874" s="330"/>
      <c r="AO874" s="331"/>
      <c r="AP874" s="325" t="s">
        <v>635</v>
      </c>
      <c r="AQ874" s="325"/>
      <c r="AR874" s="325"/>
      <c r="AS874" s="325"/>
      <c r="AT874" s="325"/>
      <c r="AU874" s="325"/>
      <c r="AV874" s="325"/>
      <c r="AW874" s="325"/>
      <c r="AX874" s="325"/>
    </row>
    <row r="875" spans="1:50" ht="43" customHeight="1" x14ac:dyDescent="0.2">
      <c r="A875" s="408">
        <v>5</v>
      </c>
      <c r="B875" s="408">
        <v>1</v>
      </c>
      <c r="C875" s="432" t="s">
        <v>637</v>
      </c>
      <c r="D875" s="433"/>
      <c r="E875" s="433"/>
      <c r="F875" s="433"/>
      <c r="G875" s="433"/>
      <c r="H875" s="433"/>
      <c r="I875" s="434"/>
      <c r="J875" s="423" t="s">
        <v>634</v>
      </c>
      <c r="K875" s="424"/>
      <c r="L875" s="424"/>
      <c r="M875" s="424"/>
      <c r="N875" s="424"/>
      <c r="O875" s="424"/>
      <c r="P875" s="429" t="s">
        <v>643</v>
      </c>
      <c r="Q875" s="321"/>
      <c r="R875" s="321"/>
      <c r="S875" s="321"/>
      <c r="T875" s="321"/>
      <c r="U875" s="321"/>
      <c r="V875" s="321"/>
      <c r="W875" s="321"/>
      <c r="X875" s="321"/>
      <c r="Y875" s="322">
        <v>5</v>
      </c>
      <c r="Z875" s="323"/>
      <c r="AA875" s="323"/>
      <c r="AB875" s="324"/>
      <c r="AC875" s="326" t="s">
        <v>378</v>
      </c>
      <c r="AD875" s="326"/>
      <c r="AE875" s="326"/>
      <c r="AF875" s="326"/>
      <c r="AG875" s="326"/>
      <c r="AH875" s="327">
        <v>1</v>
      </c>
      <c r="AI875" s="328"/>
      <c r="AJ875" s="328"/>
      <c r="AK875" s="328"/>
      <c r="AL875" s="329">
        <v>100</v>
      </c>
      <c r="AM875" s="330"/>
      <c r="AN875" s="330"/>
      <c r="AO875" s="331"/>
      <c r="AP875" s="325" t="s">
        <v>635</v>
      </c>
      <c r="AQ875" s="325"/>
      <c r="AR875" s="325"/>
      <c r="AS875" s="325"/>
      <c r="AT875" s="325"/>
      <c r="AU875" s="325"/>
      <c r="AV875" s="325"/>
      <c r="AW875" s="325"/>
      <c r="AX875" s="325"/>
    </row>
    <row r="876" spans="1:50" ht="45" customHeight="1" x14ac:dyDescent="0.2">
      <c r="A876" s="408">
        <v>6</v>
      </c>
      <c r="B876" s="408">
        <v>1</v>
      </c>
      <c r="C876" s="432" t="s">
        <v>630</v>
      </c>
      <c r="D876" s="433"/>
      <c r="E876" s="433"/>
      <c r="F876" s="433"/>
      <c r="G876" s="433"/>
      <c r="H876" s="433"/>
      <c r="I876" s="434"/>
      <c r="J876" s="423" t="s">
        <v>635</v>
      </c>
      <c r="K876" s="424"/>
      <c r="L876" s="424"/>
      <c r="M876" s="424"/>
      <c r="N876" s="424"/>
      <c r="O876" s="424"/>
      <c r="P876" s="429" t="s">
        <v>644</v>
      </c>
      <c r="Q876" s="321"/>
      <c r="R876" s="321"/>
      <c r="S876" s="321"/>
      <c r="T876" s="321"/>
      <c r="U876" s="321"/>
      <c r="V876" s="321"/>
      <c r="W876" s="321"/>
      <c r="X876" s="321"/>
      <c r="Y876" s="322">
        <v>3</v>
      </c>
      <c r="Z876" s="323"/>
      <c r="AA876" s="323"/>
      <c r="AB876" s="324"/>
      <c r="AC876" s="326" t="s">
        <v>381</v>
      </c>
      <c r="AD876" s="326"/>
      <c r="AE876" s="326"/>
      <c r="AF876" s="326"/>
      <c r="AG876" s="326"/>
      <c r="AH876" s="327" t="s">
        <v>635</v>
      </c>
      <c r="AI876" s="328"/>
      <c r="AJ876" s="328"/>
      <c r="AK876" s="328"/>
      <c r="AL876" s="329" t="s">
        <v>635</v>
      </c>
      <c r="AM876" s="330"/>
      <c r="AN876" s="330"/>
      <c r="AO876" s="331"/>
      <c r="AP876" s="325" t="s">
        <v>638</v>
      </c>
      <c r="AQ876" s="325"/>
      <c r="AR876" s="325"/>
      <c r="AS876" s="325"/>
      <c r="AT876" s="325"/>
      <c r="AU876" s="325"/>
      <c r="AV876" s="325"/>
      <c r="AW876" s="325"/>
      <c r="AX876" s="325"/>
    </row>
    <row r="877" spans="1:50" ht="45.65" customHeight="1" x14ac:dyDescent="0.2">
      <c r="A877" s="408">
        <v>7</v>
      </c>
      <c r="B877" s="408">
        <v>1</v>
      </c>
      <c r="C877" s="432" t="s">
        <v>631</v>
      </c>
      <c r="D877" s="449"/>
      <c r="E877" s="449"/>
      <c r="F877" s="449"/>
      <c r="G877" s="449"/>
      <c r="H877" s="449"/>
      <c r="I877" s="450"/>
      <c r="J877" s="423" t="s">
        <v>635</v>
      </c>
      <c r="K877" s="424"/>
      <c r="L877" s="424"/>
      <c r="M877" s="424"/>
      <c r="N877" s="424"/>
      <c r="O877" s="424"/>
      <c r="P877" s="429" t="s">
        <v>645</v>
      </c>
      <c r="Q877" s="321"/>
      <c r="R877" s="321"/>
      <c r="S877" s="321"/>
      <c r="T877" s="321"/>
      <c r="U877" s="321"/>
      <c r="V877" s="321"/>
      <c r="W877" s="321"/>
      <c r="X877" s="321"/>
      <c r="Y877" s="322">
        <v>2</v>
      </c>
      <c r="Z877" s="323"/>
      <c r="AA877" s="323"/>
      <c r="AB877" s="324"/>
      <c r="AC877" s="326" t="s">
        <v>381</v>
      </c>
      <c r="AD877" s="326"/>
      <c r="AE877" s="326"/>
      <c r="AF877" s="326"/>
      <c r="AG877" s="326"/>
      <c r="AH877" s="327" t="s">
        <v>639</v>
      </c>
      <c r="AI877" s="328"/>
      <c r="AJ877" s="328"/>
      <c r="AK877" s="328"/>
      <c r="AL877" s="329" t="s">
        <v>640</v>
      </c>
      <c r="AM877" s="330"/>
      <c r="AN877" s="330"/>
      <c r="AO877" s="331"/>
      <c r="AP877" s="325" t="s">
        <v>634</v>
      </c>
      <c r="AQ877" s="325"/>
      <c r="AR877" s="325"/>
      <c r="AS877" s="325"/>
      <c r="AT877" s="325"/>
      <c r="AU877" s="325"/>
      <c r="AV877" s="325"/>
      <c r="AW877" s="325"/>
      <c r="AX877" s="325"/>
    </row>
    <row r="878" spans="1:50" ht="30" customHeight="1" x14ac:dyDescent="0.2">
      <c r="A878" s="408">
        <v>8</v>
      </c>
      <c r="B878" s="408">
        <v>1</v>
      </c>
      <c r="C878" s="432" t="s">
        <v>633</v>
      </c>
      <c r="D878" s="449"/>
      <c r="E878" s="449"/>
      <c r="F878" s="449"/>
      <c r="G878" s="449"/>
      <c r="H878" s="449"/>
      <c r="I878" s="450"/>
      <c r="J878" s="423">
        <v>6010401032932</v>
      </c>
      <c r="K878" s="424"/>
      <c r="L878" s="424"/>
      <c r="M878" s="424"/>
      <c r="N878" s="424"/>
      <c r="O878" s="424"/>
      <c r="P878" s="429" t="s">
        <v>646</v>
      </c>
      <c r="Q878" s="321"/>
      <c r="R878" s="321"/>
      <c r="S878" s="321"/>
      <c r="T878" s="321"/>
      <c r="U878" s="321"/>
      <c r="V878" s="321"/>
      <c r="W878" s="321"/>
      <c r="X878" s="321"/>
      <c r="Y878" s="322">
        <v>2</v>
      </c>
      <c r="Z878" s="323"/>
      <c r="AA878" s="323"/>
      <c r="AB878" s="324"/>
      <c r="AC878" s="326" t="s">
        <v>379</v>
      </c>
      <c r="AD878" s="326"/>
      <c r="AE878" s="326"/>
      <c r="AF878" s="326"/>
      <c r="AG878" s="326"/>
      <c r="AH878" s="327">
        <v>1</v>
      </c>
      <c r="AI878" s="328"/>
      <c r="AJ878" s="328"/>
      <c r="AK878" s="328"/>
      <c r="AL878" s="329">
        <v>100</v>
      </c>
      <c r="AM878" s="330"/>
      <c r="AN878" s="330"/>
      <c r="AO878" s="331"/>
      <c r="AP878" s="325" t="s">
        <v>635</v>
      </c>
      <c r="AQ878" s="325"/>
      <c r="AR878" s="325"/>
      <c r="AS878" s="325"/>
      <c r="AT878" s="325"/>
      <c r="AU878" s="325"/>
      <c r="AV878" s="325"/>
      <c r="AW878" s="325"/>
      <c r="AX878" s="325"/>
    </row>
    <row r="879" spans="1:50" ht="45.65" customHeight="1" x14ac:dyDescent="0.2">
      <c r="A879" s="408">
        <v>9</v>
      </c>
      <c r="B879" s="408">
        <v>1</v>
      </c>
      <c r="C879" s="920" t="s">
        <v>636</v>
      </c>
      <c r="D879" s="449"/>
      <c r="E879" s="449"/>
      <c r="F879" s="449"/>
      <c r="G879" s="449"/>
      <c r="H879" s="449"/>
      <c r="I879" s="450"/>
      <c r="J879" s="423" t="s">
        <v>635</v>
      </c>
      <c r="K879" s="424"/>
      <c r="L879" s="424"/>
      <c r="M879" s="424"/>
      <c r="N879" s="424"/>
      <c r="O879" s="424"/>
      <c r="P879" s="429" t="s">
        <v>647</v>
      </c>
      <c r="Q879" s="321"/>
      <c r="R879" s="321"/>
      <c r="S879" s="321"/>
      <c r="T879" s="321"/>
      <c r="U879" s="321"/>
      <c r="V879" s="321"/>
      <c r="W879" s="321"/>
      <c r="X879" s="321"/>
      <c r="Y879" s="322">
        <v>1</v>
      </c>
      <c r="Z879" s="323"/>
      <c r="AA879" s="323"/>
      <c r="AB879" s="324"/>
      <c r="AC879" s="326" t="s">
        <v>381</v>
      </c>
      <c r="AD879" s="326"/>
      <c r="AE879" s="326"/>
      <c r="AF879" s="326"/>
      <c r="AG879" s="326"/>
      <c r="AH879" s="327" t="s">
        <v>635</v>
      </c>
      <c r="AI879" s="328"/>
      <c r="AJ879" s="328"/>
      <c r="AK879" s="328"/>
      <c r="AL879" s="329" t="s">
        <v>635</v>
      </c>
      <c r="AM879" s="330"/>
      <c r="AN879" s="330"/>
      <c r="AO879" s="331"/>
      <c r="AP879" s="325" t="s">
        <v>635</v>
      </c>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idden="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6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68.25" customHeight="1" x14ac:dyDescent="0.2">
      <c r="A904" s="408">
        <v>1</v>
      </c>
      <c r="B904" s="408">
        <v>1</v>
      </c>
      <c r="C904" s="428" t="s">
        <v>668</v>
      </c>
      <c r="D904" s="422"/>
      <c r="E904" s="422"/>
      <c r="F904" s="422"/>
      <c r="G904" s="422"/>
      <c r="H904" s="422"/>
      <c r="I904" s="422"/>
      <c r="J904" s="423">
        <v>6010405010488</v>
      </c>
      <c r="K904" s="424"/>
      <c r="L904" s="424"/>
      <c r="M904" s="424"/>
      <c r="N904" s="424"/>
      <c r="O904" s="424"/>
      <c r="P904" s="429" t="s">
        <v>654</v>
      </c>
      <c r="Q904" s="321"/>
      <c r="R904" s="321"/>
      <c r="S904" s="321"/>
      <c r="T904" s="321"/>
      <c r="U904" s="321"/>
      <c r="V904" s="321"/>
      <c r="W904" s="321"/>
      <c r="X904" s="321"/>
      <c r="Y904" s="322">
        <v>10</v>
      </c>
      <c r="Z904" s="323"/>
      <c r="AA904" s="323"/>
      <c r="AB904" s="324"/>
      <c r="AC904" s="332" t="s">
        <v>669</v>
      </c>
      <c r="AD904" s="427"/>
      <c r="AE904" s="427"/>
      <c r="AF904" s="427"/>
      <c r="AG904" s="427"/>
      <c r="AH904" s="425">
        <v>1</v>
      </c>
      <c r="AI904" s="426"/>
      <c r="AJ904" s="426"/>
      <c r="AK904" s="426"/>
      <c r="AL904" s="329">
        <v>100</v>
      </c>
      <c r="AM904" s="330"/>
      <c r="AN904" s="330"/>
      <c r="AO904" s="331"/>
      <c r="AP904" s="325" t="s">
        <v>566</v>
      </c>
      <c r="AQ904" s="325"/>
      <c r="AR904" s="325"/>
      <c r="AS904" s="325"/>
      <c r="AT904" s="325"/>
      <c r="AU904" s="325"/>
      <c r="AV904" s="325"/>
      <c r="AW904" s="325"/>
      <c r="AX904" s="325"/>
    </row>
    <row r="905" spans="1:50" ht="67.5" customHeight="1" x14ac:dyDescent="0.2">
      <c r="A905" s="408">
        <v>2</v>
      </c>
      <c r="B905" s="408">
        <v>1</v>
      </c>
      <c r="C905" s="428" t="s">
        <v>668</v>
      </c>
      <c r="D905" s="422"/>
      <c r="E905" s="422"/>
      <c r="F905" s="422"/>
      <c r="G905" s="422"/>
      <c r="H905" s="422"/>
      <c r="I905" s="422"/>
      <c r="J905" s="423">
        <v>6010405010488</v>
      </c>
      <c r="K905" s="424"/>
      <c r="L905" s="424"/>
      <c r="M905" s="424"/>
      <c r="N905" s="424"/>
      <c r="O905" s="424"/>
      <c r="P905" s="321" t="s">
        <v>655</v>
      </c>
      <c r="Q905" s="321"/>
      <c r="R905" s="321"/>
      <c r="S905" s="321"/>
      <c r="T905" s="321"/>
      <c r="U905" s="321"/>
      <c r="V905" s="321"/>
      <c r="W905" s="321"/>
      <c r="X905" s="321"/>
      <c r="Y905" s="322">
        <v>10</v>
      </c>
      <c r="Z905" s="323"/>
      <c r="AA905" s="323"/>
      <c r="AB905" s="324"/>
      <c r="AC905" s="332" t="s">
        <v>669</v>
      </c>
      <c r="AD905" s="332"/>
      <c r="AE905" s="332"/>
      <c r="AF905" s="332"/>
      <c r="AG905" s="332"/>
      <c r="AH905" s="425">
        <v>2</v>
      </c>
      <c r="AI905" s="426"/>
      <c r="AJ905" s="426"/>
      <c r="AK905" s="426"/>
      <c r="AL905" s="329">
        <v>100</v>
      </c>
      <c r="AM905" s="330"/>
      <c r="AN905" s="330"/>
      <c r="AO905" s="331"/>
      <c r="AP905" s="325" t="s">
        <v>566</v>
      </c>
      <c r="AQ905" s="325"/>
      <c r="AR905" s="325"/>
      <c r="AS905" s="325"/>
      <c r="AT905" s="325"/>
      <c r="AU905" s="325"/>
      <c r="AV905" s="325"/>
      <c r="AW905" s="325"/>
      <c r="AX905" s="325"/>
    </row>
    <row r="906" spans="1:50" ht="66" customHeight="1" x14ac:dyDescent="0.2">
      <c r="A906" s="408">
        <v>3</v>
      </c>
      <c r="B906" s="408">
        <v>1</v>
      </c>
      <c r="C906" s="428" t="s">
        <v>668</v>
      </c>
      <c r="D906" s="422"/>
      <c r="E906" s="422"/>
      <c r="F906" s="422"/>
      <c r="G906" s="422"/>
      <c r="H906" s="422"/>
      <c r="I906" s="422"/>
      <c r="J906" s="423">
        <v>6010405010488</v>
      </c>
      <c r="K906" s="424"/>
      <c r="L906" s="424"/>
      <c r="M906" s="424"/>
      <c r="N906" s="424"/>
      <c r="O906" s="424"/>
      <c r="P906" s="321" t="s">
        <v>656</v>
      </c>
      <c r="Q906" s="321"/>
      <c r="R906" s="321"/>
      <c r="S906" s="321"/>
      <c r="T906" s="321"/>
      <c r="U906" s="321"/>
      <c r="V906" s="321"/>
      <c r="W906" s="321"/>
      <c r="X906" s="321"/>
      <c r="Y906" s="322">
        <v>9</v>
      </c>
      <c r="Z906" s="323"/>
      <c r="AA906" s="323"/>
      <c r="AB906" s="324"/>
      <c r="AC906" s="332" t="s">
        <v>669</v>
      </c>
      <c r="AD906" s="332"/>
      <c r="AE906" s="332"/>
      <c r="AF906" s="332"/>
      <c r="AG906" s="332"/>
      <c r="AH906" s="425">
        <v>1</v>
      </c>
      <c r="AI906" s="426"/>
      <c r="AJ906" s="426"/>
      <c r="AK906" s="426"/>
      <c r="AL906" s="329">
        <v>100</v>
      </c>
      <c r="AM906" s="330"/>
      <c r="AN906" s="330"/>
      <c r="AO906" s="331"/>
      <c r="AP906" s="325" t="s">
        <v>566</v>
      </c>
      <c r="AQ906" s="325"/>
      <c r="AR906" s="325"/>
      <c r="AS906" s="325"/>
      <c r="AT906" s="325"/>
      <c r="AU906" s="325"/>
      <c r="AV906" s="325"/>
      <c r="AW906" s="325"/>
      <c r="AX906" s="325"/>
    </row>
    <row r="907" spans="1:50" ht="56.5" customHeight="1" x14ac:dyDescent="0.2">
      <c r="A907" s="408">
        <v>4</v>
      </c>
      <c r="B907" s="408">
        <v>1</v>
      </c>
      <c r="C907" s="428" t="s">
        <v>668</v>
      </c>
      <c r="D907" s="422"/>
      <c r="E907" s="422"/>
      <c r="F907" s="422"/>
      <c r="G907" s="422"/>
      <c r="H907" s="422"/>
      <c r="I907" s="422"/>
      <c r="J907" s="423">
        <v>6010405010488</v>
      </c>
      <c r="K907" s="424"/>
      <c r="L907" s="424"/>
      <c r="M907" s="424"/>
      <c r="N907" s="424"/>
      <c r="O907" s="424"/>
      <c r="P907" s="321" t="s">
        <v>658</v>
      </c>
      <c r="Q907" s="321"/>
      <c r="R907" s="321"/>
      <c r="S907" s="321"/>
      <c r="T907" s="321"/>
      <c r="U907" s="321"/>
      <c r="V907" s="321"/>
      <c r="W907" s="321"/>
      <c r="X907" s="321"/>
      <c r="Y907" s="322">
        <v>6</v>
      </c>
      <c r="Z907" s="323"/>
      <c r="AA907" s="323"/>
      <c r="AB907" s="324"/>
      <c r="AC907" s="332" t="s">
        <v>669</v>
      </c>
      <c r="AD907" s="332"/>
      <c r="AE907" s="332"/>
      <c r="AF907" s="332"/>
      <c r="AG907" s="332"/>
      <c r="AH907" s="425">
        <v>2</v>
      </c>
      <c r="AI907" s="426"/>
      <c r="AJ907" s="426"/>
      <c r="AK907" s="426"/>
      <c r="AL907" s="329">
        <v>100</v>
      </c>
      <c r="AM907" s="330"/>
      <c r="AN907" s="330"/>
      <c r="AO907" s="331"/>
      <c r="AP907" s="325" t="s">
        <v>566</v>
      </c>
      <c r="AQ907" s="325"/>
      <c r="AR907" s="325"/>
      <c r="AS907" s="325"/>
      <c r="AT907" s="325"/>
      <c r="AU907" s="325"/>
      <c r="AV907" s="325"/>
      <c r="AW907" s="325"/>
      <c r="AX907" s="325"/>
    </row>
    <row r="908" spans="1:50" ht="65.25" customHeight="1" x14ac:dyDescent="0.2">
      <c r="A908" s="408">
        <v>5</v>
      </c>
      <c r="B908" s="408">
        <v>1</v>
      </c>
      <c r="C908" s="432" t="s">
        <v>671</v>
      </c>
      <c r="D908" s="433"/>
      <c r="E908" s="433"/>
      <c r="F908" s="433"/>
      <c r="G908" s="433"/>
      <c r="H908" s="433"/>
      <c r="I908" s="434"/>
      <c r="J908" s="435">
        <v>3010005018926</v>
      </c>
      <c r="K908" s="436"/>
      <c r="L908" s="436"/>
      <c r="M908" s="436"/>
      <c r="N908" s="436"/>
      <c r="O908" s="437"/>
      <c r="P908" s="438" t="s">
        <v>672</v>
      </c>
      <c r="Q908" s="439"/>
      <c r="R908" s="439"/>
      <c r="S908" s="439"/>
      <c r="T908" s="439"/>
      <c r="U908" s="439"/>
      <c r="V908" s="439"/>
      <c r="W908" s="439"/>
      <c r="X908" s="440"/>
      <c r="Y908" s="322">
        <v>10</v>
      </c>
      <c r="Z908" s="323"/>
      <c r="AA908" s="323"/>
      <c r="AB908" s="324"/>
      <c r="AC908" s="270" t="s">
        <v>378</v>
      </c>
      <c r="AD908" s="441"/>
      <c r="AE908" s="441"/>
      <c r="AF908" s="441"/>
      <c r="AG908" s="442"/>
      <c r="AH908" s="443">
        <v>2</v>
      </c>
      <c r="AI908" s="444"/>
      <c r="AJ908" s="444"/>
      <c r="AK908" s="445"/>
      <c r="AL908" s="329">
        <v>100</v>
      </c>
      <c r="AM908" s="330"/>
      <c r="AN908" s="330"/>
      <c r="AO908" s="331"/>
      <c r="AP908" s="446" t="s">
        <v>635</v>
      </c>
      <c r="AQ908" s="447"/>
      <c r="AR908" s="447"/>
      <c r="AS908" s="447"/>
      <c r="AT908" s="447"/>
      <c r="AU908" s="447"/>
      <c r="AV908" s="447"/>
      <c r="AW908" s="447"/>
      <c r="AX908" s="448"/>
    </row>
    <row r="909" spans="1:50" ht="78" customHeight="1" x14ac:dyDescent="0.2">
      <c r="A909" s="408">
        <v>6</v>
      </c>
      <c r="B909" s="408">
        <v>1</v>
      </c>
      <c r="C909" s="432" t="s">
        <v>670</v>
      </c>
      <c r="D909" s="433"/>
      <c r="E909" s="433"/>
      <c r="F909" s="433"/>
      <c r="G909" s="433"/>
      <c r="H909" s="433"/>
      <c r="I909" s="434"/>
      <c r="J909" s="435">
        <v>3010005018926</v>
      </c>
      <c r="K909" s="436"/>
      <c r="L909" s="436"/>
      <c r="M909" s="436"/>
      <c r="N909" s="436"/>
      <c r="O909" s="437"/>
      <c r="P909" s="321" t="s">
        <v>673</v>
      </c>
      <c r="Q909" s="321"/>
      <c r="R909" s="321"/>
      <c r="S909" s="321"/>
      <c r="T909" s="321"/>
      <c r="U909" s="321"/>
      <c r="V909" s="321"/>
      <c r="W909" s="321"/>
      <c r="X909" s="321"/>
      <c r="Y909" s="322">
        <v>9</v>
      </c>
      <c r="Z909" s="323"/>
      <c r="AA909" s="323"/>
      <c r="AB909" s="324"/>
      <c r="AC909" s="326" t="s">
        <v>669</v>
      </c>
      <c r="AD909" s="326"/>
      <c r="AE909" s="326"/>
      <c r="AF909" s="326"/>
      <c r="AG909" s="326"/>
      <c r="AH909" s="327">
        <v>2</v>
      </c>
      <c r="AI909" s="328"/>
      <c r="AJ909" s="328"/>
      <c r="AK909" s="328"/>
      <c r="AL909" s="329">
        <v>100</v>
      </c>
      <c r="AM909" s="330"/>
      <c r="AN909" s="330"/>
      <c r="AO909" s="331"/>
      <c r="AP909" s="446" t="s">
        <v>566</v>
      </c>
      <c r="AQ909" s="447"/>
      <c r="AR909" s="447"/>
      <c r="AS909" s="447"/>
      <c r="AT909" s="447"/>
      <c r="AU909" s="447"/>
      <c r="AV909" s="447"/>
      <c r="AW909" s="447"/>
      <c r="AX909" s="448"/>
    </row>
    <row r="910" spans="1:50" ht="56.5" customHeight="1" x14ac:dyDescent="0.2">
      <c r="A910" s="408">
        <v>7</v>
      </c>
      <c r="B910" s="408">
        <v>1</v>
      </c>
      <c r="C910" s="432" t="s">
        <v>670</v>
      </c>
      <c r="D910" s="433"/>
      <c r="E910" s="433"/>
      <c r="F910" s="433"/>
      <c r="G910" s="433"/>
      <c r="H910" s="433"/>
      <c r="I910" s="434"/>
      <c r="J910" s="435">
        <v>3010005018926</v>
      </c>
      <c r="K910" s="436"/>
      <c r="L910" s="436"/>
      <c r="M910" s="436"/>
      <c r="N910" s="436"/>
      <c r="O910" s="437"/>
      <c r="P910" s="321" t="s">
        <v>657</v>
      </c>
      <c r="Q910" s="321"/>
      <c r="R910" s="321"/>
      <c r="S910" s="321"/>
      <c r="T910" s="321"/>
      <c r="U910" s="321"/>
      <c r="V910" s="321"/>
      <c r="W910" s="321"/>
      <c r="X910" s="321"/>
      <c r="Y910" s="322">
        <v>8</v>
      </c>
      <c r="Z910" s="323"/>
      <c r="AA910" s="323"/>
      <c r="AB910" s="324"/>
      <c r="AC910" s="326" t="s">
        <v>669</v>
      </c>
      <c r="AD910" s="326"/>
      <c r="AE910" s="326"/>
      <c r="AF910" s="326"/>
      <c r="AG910" s="326"/>
      <c r="AH910" s="327">
        <v>2</v>
      </c>
      <c r="AI910" s="328"/>
      <c r="AJ910" s="328"/>
      <c r="AK910" s="328"/>
      <c r="AL910" s="329">
        <v>100</v>
      </c>
      <c r="AM910" s="330"/>
      <c r="AN910" s="330"/>
      <c r="AO910" s="331"/>
      <c r="AP910" s="446" t="s">
        <v>566</v>
      </c>
      <c r="AQ910" s="447"/>
      <c r="AR910" s="447"/>
      <c r="AS910" s="447"/>
      <c r="AT910" s="447"/>
      <c r="AU910" s="447"/>
      <c r="AV910" s="447"/>
      <c r="AW910" s="447"/>
      <c r="AX910" s="448"/>
    </row>
    <row r="911" spans="1:50" ht="67" customHeight="1" x14ac:dyDescent="0.2">
      <c r="A911" s="408">
        <v>8</v>
      </c>
      <c r="B911" s="408">
        <v>1</v>
      </c>
      <c r="C911" s="428" t="s">
        <v>653</v>
      </c>
      <c r="D911" s="422"/>
      <c r="E911" s="422"/>
      <c r="F911" s="422"/>
      <c r="G911" s="422"/>
      <c r="H911" s="422"/>
      <c r="I911" s="422"/>
      <c r="J911" s="423">
        <v>3010005018926</v>
      </c>
      <c r="K911" s="424"/>
      <c r="L911" s="424"/>
      <c r="M911" s="424"/>
      <c r="N911" s="424"/>
      <c r="O911" s="424"/>
      <c r="P911" s="429" t="s">
        <v>675</v>
      </c>
      <c r="Q911" s="321"/>
      <c r="R911" s="321"/>
      <c r="S911" s="321"/>
      <c r="T911" s="321"/>
      <c r="U911" s="321"/>
      <c r="V911" s="321"/>
      <c r="W911" s="321"/>
      <c r="X911" s="321"/>
      <c r="Y911" s="322">
        <v>5</v>
      </c>
      <c r="Z911" s="323"/>
      <c r="AA911" s="323"/>
      <c r="AB911" s="324"/>
      <c r="AC911" s="326" t="s">
        <v>378</v>
      </c>
      <c r="AD911" s="326"/>
      <c r="AE911" s="326"/>
      <c r="AF911" s="326"/>
      <c r="AG911" s="326"/>
      <c r="AH911" s="327">
        <v>2</v>
      </c>
      <c r="AI911" s="328"/>
      <c r="AJ911" s="328"/>
      <c r="AK911" s="328"/>
      <c r="AL911" s="329">
        <v>100</v>
      </c>
      <c r="AM911" s="330"/>
      <c r="AN911" s="330"/>
      <c r="AO911" s="331"/>
      <c r="AP911" s="446" t="s">
        <v>635</v>
      </c>
      <c r="AQ911" s="447"/>
      <c r="AR911" s="447"/>
      <c r="AS911" s="447"/>
      <c r="AT911" s="447"/>
      <c r="AU911" s="447"/>
      <c r="AV911" s="447"/>
      <c r="AW911" s="447"/>
      <c r="AX911" s="448"/>
    </row>
    <row r="912" spans="1:50" ht="45" customHeight="1" x14ac:dyDescent="0.2">
      <c r="A912" s="408">
        <v>9</v>
      </c>
      <c r="B912" s="408">
        <v>1</v>
      </c>
      <c r="C912" s="428" t="s">
        <v>676</v>
      </c>
      <c r="D912" s="422"/>
      <c r="E912" s="422"/>
      <c r="F912" s="422"/>
      <c r="G912" s="422"/>
      <c r="H912" s="422"/>
      <c r="I912" s="422"/>
      <c r="J912" s="423" t="s">
        <v>635</v>
      </c>
      <c r="K912" s="424"/>
      <c r="L912" s="424"/>
      <c r="M912" s="424"/>
      <c r="N912" s="424"/>
      <c r="O912" s="424"/>
      <c r="P912" s="429" t="s">
        <v>678</v>
      </c>
      <c r="Q912" s="321"/>
      <c r="R912" s="321"/>
      <c r="S912" s="321"/>
      <c r="T912" s="321"/>
      <c r="U912" s="321"/>
      <c r="V912" s="321"/>
      <c r="W912" s="321"/>
      <c r="X912" s="321"/>
      <c r="Y912" s="322">
        <v>27</v>
      </c>
      <c r="Z912" s="323"/>
      <c r="AA912" s="323"/>
      <c r="AB912" s="324"/>
      <c r="AC912" s="326" t="s">
        <v>379</v>
      </c>
      <c r="AD912" s="326"/>
      <c r="AE912" s="326"/>
      <c r="AF912" s="326"/>
      <c r="AG912" s="326"/>
      <c r="AH912" s="327" t="s">
        <v>566</v>
      </c>
      <c r="AI912" s="328"/>
      <c r="AJ912" s="328"/>
      <c r="AK912" s="328"/>
      <c r="AL912" s="329" t="s">
        <v>566</v>
      </c>
      <c r="AM912" s="330"/>
      <c r="AN912" s="330"/>
      <c r="AO912" s="331"/>
      <c r="AP912" s="446" t="s">
        <v>635</v>
      </c>
      <c r="AQ912" s="447"/>
      <c r="AR912" s="447"/>
      <c r="AS912" s="447"/>
      <c r="AT912" s="447"/>
      <c r="AU912" s="447"/>
      <c r="AV912" s="447"/>
      <c r="AW912" s="447"/>
      <c r="AX912" s="448"/>
    </row>
    <row r="913" spans="1:50" ht="39.65" customHeight="1" x14ac:dyDescent="0.2">
      <c r="A913" s="408">
        <v>10</v>
      </c>
      <c r="B913" s="408">
        <v>1</v>
      </c>
      <c r="C913" s="422" t="s">
        <v>659</v>
      </c>
      <c r="D913" s="422"/>
      <c r="E913" s="422"/>
      <c r="F913" s="422"/>
      <c r="G913" s="422"/>
      <c r="H913" s="422"/>
      <c r="I913" s="422"/>
      <c r="J913" s="423" t="s">
        <v>635</v>
      </c>
      <c r="K913" s="424"/>
      <c r="L913" s="424"/>
      <c r="M913" s="424"/>
      <c r="N913" s="424"/>
      <c r="O913" s="424"/>
      <c r="P913" s="429" t="s">
        <v>664</v>
      </c>
      <c r="Q913" s="321"/>
      <c r="R913" s="321"/>
      <c r="S913" s="321"/>
      <c r="T913" s="321"/>
      <c r="U913" s="321"/>
      <c r="V913" s="321"/>
      <c r="W913" s="321"/>
      <c r="X913" s="321"/>
      <c r="Y913" s="322">
        <v>7</v>
      </c>
      <c r="Z913" s="323"/>
      <c r="AA913" s="323"/>
      <c r="AB913" s="324"/>
      <c r="AC913" s="326" t="s">
        <v>379</v>
      </c>
      <c r="AD913" s="326"/>
      <c r="AE913" s="326"/>
      <c r="AF913" s="326"/>
      <c r="AG913" s="326"/>
      <c r="AH913" s="327" t="s">
        <v>566</v>
      </c>
      <c r="AI913" s="328"/>
      <c r="AJ913" s="328"/>
      <c r="AK913" s="328"/>
      <c r="AL913" s="329" t="s">
        <v>566</v>
      </c>
      <c r="AM913" s="330"/>
      <c r="AN913" s="330"/>
      <c r="AO913" s="331"/>
      <c r="AP913" s="446" t="s">
        <v>635</v>
      </c>
      <c r="AQ913" s="447"/>
      <c r="AR913" s="447"/>
      <c r="AS913" s="447"/>
      <c r="AT913" s="447"/>
      <c r="AU913" s="447"/>
      <c r="AV913" s="447"/>
      <c r="AW913" s="447"/>
      <c r="AX913" s="448"/>
    </row>
    <row r="914" spans="1:50" ht="66" customHeight="1" x14ac:dyDescent="0.2">
      <c r="A914" s="408">
        <v>11</v>
      </c>
      <c r="B914" s="408">
        <v>1</v>
      </c>
      <c r="C914" s="432" t="s">
        <v>677</v>
      </c>
      <c r="D914" s="433"/>
      <c r="E914" s="433"/>
      <c r="F914" s="433"/>
      <c r="G914" s="433"/>
      <c r="H914" s="433"/>
      <c r="I914" s="434"/>
      <c r="J914" s="435">
        <v>4010001090119</v>
      </c>
      <c r="K914" s="436"/>
      <c r="L914" s="436"/>
      <c r="M914" s="436"/>
      <c r="N914" s="436"/>
      <c r="O914" s="437"/>
      <c r="P914" s="429" t="s">
        <v>674</v>
      </c>
      <c r="Q914" s="321"/>
      <c r="R914" s="321"/>
      <c r="S914" s="321"/>
      <c r="T914" s="321"/>
      <c r="U914" s="321"/>
      <c r="V914" s="321"/>
      <c r="W914" s="321"/>
      <c r="X914" s="321"/>
      <c r="Y914" s="322">
        <v>6</v>
      </c>
      <c r="Z914" s="323"/>
      <c r="AA914" s="323"/>
      <c r="AB914" s="324"/>
      <c r="AC914" s="326" t="s">
        <v>378</v>
      </c>
      <c r="AD914" s="326"/>
      <c r="AE914" s="326"/>
      <c r="AF914" s="326"/>
      <c r="AG914" s="326"/>
      <c r="AH914" s="327">
        <v>2</v>
      </c>
      <c r="AI914" s="328"/>
      <c r="AJ914" s="328"/>
      <c r="AK914" s="328"/>
      <c r="AL914" s="329">
        <v>100</v>
      </c>
      <c r="AM914" s="330"/>
      <c r="AN914" s="330"/>
      <c r="AO914" s="331"/>
      <c r="AP914" s="446" t="s">
        <v>635</v>
      </c>
      <c r="AQ914" s="447"/>
      <c r="AR914" s="447"/>
      <c r="AS914" s="447"/>
      <c r="AT914" s="447"/>
      <c r="AU914" s="447"/>
      <c r="AV914" s="447"/>
      <c r="AW914" s="447"/>
      <c r="AX914" s="448"/>
    </row>
    <row r="915" spans="1:50" ht="53.25" customHeight="1" x14ac:dyDescent="0.2">
      <c r="A915" s="408">
        <v>12</v>
      </c>
      <c r="B915" s="408">
        <v>1</v>
      </c>
      <c r="C915" s="428" t="s">
        <v>650</v>
      </c>
      <c r="D915" s="422"/>
      <c r="E915" s="422"/>
      <c r="F915" s="422"/>
      <c r="G915" s="422"/>
      <c r="H915" s="422"/>
      <c r="I915" s="422"/>
      <c r="J915" s="423">
        <v>9010001011318</v>
      </c>
      <c r="K915" s="424"/>
      <c r="L915" s="424"/>
      <c r="M915" s="424"/>
      <c r="N915" s="424"/>
      <c r="O915" s="424"/>
      <c r="P915" s="321" t="s">
        <v>658</v>
      </c>
      <c r="Q915" s="321"/>
      <c r="R915" s="321"/>
      <c r="S915" s="321"/>
      <c r="T915" s="321"/>
      <c r="U915" s="321"/>
      <c r="V915" s="321"/>
      <c r="W915" s="321"/>
      <c r="X915" s="321"/>
      <c r="Y915" s="322">
        <v>4</v>
      </c>
      <c r="Z915" s="323"/>
      <c r="AA915" s="323"/>
      <c r="AB915" s="324"/>
      <c r="AC915" s="326" t="s">
        <v>378</v>
      </c>
      <c r="AD915" s="326"/>
      <c r="AE915" s="326"/>
      <c r="AF915" s="326"/>
      <c r="AG915" s="326"/>
      <c r="AH915" s="327">
        <v>2</v>
      </c>
      <c r="AI915" s="328"/>
      <c r="AJ915" s="328"/>
      <c r="AK915" s="328"/>
      <c r="AL915" s="329">
        <v>100</v>
      </c>
      <c r="AM915" s="330"/>
      <c r="AN915" s="330"/>
      <c r="AO915" s="331"/>
      <c r="AP915" s="446" t="s">
        <v>635</v>
      </c>
      <c r="AQ915" s="447"/>
      <c r="AR915" s="447"/>
      <c r="AS915" s="447"/>
      <c r="AT915" s="447"/>
      <c r="AU915" s="447"/>
      <c r="AV915" s="447"/>
      <c r="AW915" s="447"/>
      <c r="AX915" s="448"/>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5.1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58.5" customHeight="1" x14ac:dyDescent="0.2">
      <c r="A937" s="408">
        <v>1</v>
      </c>
      <c r="B937" s="408">
        <v>1</v>
      </c>
      <c r="C937" s="428" t="s">
        <v>649</v>
      </c>
      <c r="D937" s="422"/>
      <c r="E937" s="422"/>
      <c r="F937" s="422"/>
      <c r="G937" s="422"/>
      <c r="H937" s="422"/>
      <c r="I937" s="422"/>
      <c r="J937" s="423">
        <v>6010405010488</v>
      </c>
      <c r="K937" s="424"/>
      <c r="L937" s="424"/>
      <c r="M937" s="424"/>
      <c r="N937" s="424"/>
      <c r="O937" s="424"/>
      <c r="P937" s="429" t="s">
        <v>620</v>
      </c>
      <c r="Q937" s="321"/>
      <c r="R937" s="321"/>
      <c r="S937" s="321"/>
      <c r="T937" s="321"/>
      <c r="U937" s="321"/>
      <c r="V937" s="321"/>
      <c r="W937" s="321"/>
      <c r="X937" s="321"/>
      <c r="Y937" s="322">
        <v>128</v>
      </c>
      <c r="Z937" s="323"/>
      <c r="AA937" s="323"/>
      <c r="AB937" s="324"/>
      <c r="AC937" s="332" t="s">
        <v>378</v>
      </c>
      <c r="AD937" s="427"/>
      <c r="AE937" s="427"/>
      <c r="AF937" s="427"/>
      <c r="AG937" s="427"/>
      <c r="AH937" s="425">
        <v>1</v>
      </c>
      <c r="AI937" s="426"/>
      <c r="AJ937" s="426"/>
      <c r="AK937" s="426"/>
      <c r="AL937" s="329">
        <v>100</v>
      </c>
      <c r="AM937" s="330"/>
      <c r="AN937" s="330"/>
      <c r="AO937" s="331"/>
      <c r="AP937" s="325" t="s">
        <v>635</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5.1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6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91.5" customHeight="1" x14ac:dyDescent="0.2">
      <c r="A970" s="408">
        <v>1</v>
      </c>
      <c r="B970" s="408">
        <v>1</v>
      </c>
      <c r="C970" s="428" t="s">
        <v>650</v>
      </c>
      <c r="D970" s="422"/>
      <c r="E970" s="422"/>
      <c r="F970" s="422"/>
      <c r="G970" s="422"/>
      <c r="H970" s="422"/>
      <c r="I970" s="422"/>
      <c r="J970" s="423">
        <v>9010001011318</v>
      </c>
      <c r="K970" s="424"/>
      <c r="L970" s="424"/>
      <c r="M970" s="424"/>
      <c r="N970" s="424"/>
      <c r="O970" s="424"/>
      <c r="P970" s="429" t="s">
        <v>651</v>
      </c>
      <c r="Q970" s="321"/>
      <c r="R970" s="321"/>
      <c r="S970" s="321"/>
      <c r="T970" s="321"/>
      <c r="U970" s="321"/>
      <c r="V970" s="321"/>
      <c r="W970" s="321"/>
      <c r="X970" s="321"/>
      <c r="Y970" s="322">
        <v>29</v>
      </c>
      <c r="Z970" s="323"/>
      <c r="AA970" s="323"/>
      <c r="AB970" s="324"/>
      <c r="AC970" s="332" t="s">
        <v>379</v>
      </c>
      <c r="AD970" s="427"/>
      <c r="AE970" s="427"/>
      <c r="AF970" s="427"/>
      <c r="AG970" s="427"/>
      <c r="AH970" s="425" t="s">
        <v>566</v>
      </c>
      <c r="AI970" s="426"/>
      <c r="AJ970" s="426"/>
      <c r="AK970" s="426"/>
      <c r="AL970" s="329" t="s">
        <v>566</v>
      </c>
      <c r="AM970" s="330"/>
      <c r="AN970" s="330"/>
      <c r="AO970" s="331"/>
      <c r="AP970" s="325" t="s">
        <v>635</v>
      </c>
      <c r="AQ970" s="325"/>
      <c r="AR970" s="325"/>
      <c r="AS970" s="325"/>
      <c r="AT970" s="325"/>
      <c r="AU970" s="325"/>
      <c r="AV970" s="325"/>
      <c r="AW970" s="325"/>
      <c r="AX970" s="325"/>
    </row>
    <row r="971" spans="1:50" ht="96.65" customHeight="1" x14ac:dyDescent="0.2">
      <c r="A971" s="408">
        <v>2</v>
      </c>
      <c r="B971" s="408">
        <v>1</v>
      </c>
      <c r="C971" s="428" t="s">
        <v>650</v>
      </c>
      <c r="D971" s="422"/>
      <c r="E971" s="422"/>
      <c r="F971" s="422"/>
      <c r="G971" s="422"/>
      <c r="H971" s="422"/>
      <c r="I971" s="422"/>
      <c r="J971" s="423">
        <v>9010001011318</v>
      </c>
      <c r="K971" s="424"/>
      <c r="L971" s="424"/>
      <c r="M971" s="424"/>
      <c r="N971" s="424"/>
      <c r="O971" s="424"/>
      <c r="P971" s="429" t="s">
        <v>652</v>
      </c>
      <c r="Q971" s="321"/>
      <c r="R971" s="321"/>
      <c r="S971" s="321"/>
      <c r="T971" s="321"/>
      <c r="U971" s="321"/>
      <c r="V971" s="321"/>
      <c r="W971" s="321"/>
      <c r="X971" s="321"/>
      <c r="Y971" s="322">
        <v>27</v>
      </c>
      <c r="Z971" s="323"/>
      <c r="AA971" s="323"/>
      <c r="AB971" s="324"/>
      <c r="AC971" s="332" t="s">
        <v>379</v>
      </c>
      <c r="AD971" s="332"/>
      <c r="AE971" s="332"/>
      <c r="AF971" s="332"/>
      <c r="AG971" s="332"/>
      <c r="AH971" s="425" t="s">
        <v>566</v>
      </c>
      <c r="AI971" s="426"/>
      <c r="AJ971" s="426"/>
      <c r="AK971" s="426"/>
      <c r="AL971" s="329" t="s">
        <v>566</v>
      </c>
      <c r="AM971" s="330"/>
      <c r="AN971" s="330"/>
      <c r="AO971" s="331"/>
      <c r="AP971" s="325" t="s">
        <v>635</v>
      </c>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13" t="s">
        <v>330</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4" t="s">
        <v>345</v>
      </c>
      <c r="AM1099" s="985"/>
      <c r="AN1099" s="98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16"/>
      <c r="E1102" s="281" t="s">
        <v>265</v>
      </c>
      <c r="F1102" s="916"/>
      <c r="G1102" s="916"/>
      <c r="H1102" s="916"/>
      <c r="I1102" s="916"/>
      <c r="J1102" s="281" t="s">
        <v>300</v>
      </c>
      <c r="K1102" s="281"/>
      <c r="L1102" s="281"/>
      <c r="M1102" s="281"/>
      <c r="N1102" s="281"/>
      <c r="O1102" s="281"/>
      <c r="P1102" s="348" t="s">
        <v>27</v>
      </c>
      <c r="Q1102" s="348"/>
      <c r="R1102" s="348"/>
      <c r="S1102" s="348"/>
      <c r="T1102" s="348"/>
      <c r="U1102" s="348"/>
      <c r="V1102" s="348"/>
      <c r="W1102" s="348"/>
      <c r="X1102" s="348"/>
      <c r="Y1102" s="281" t="s">
        <v>302</v>
      </c>
      <c r="Z1102" s="916"/>
      <c r="AA1102" s="916"/>
      <c r="AB1102" s="916"/>
      <c r="AC1102" s="281" t="s">
        <v>248</v>
      </c>
      <c r="AD1102" s="281"/>
      <c r="AE1102" s="281"/>
      <c r="AF1102" s="281"/>
      <c r="AG1102" s="281"/>
      <c r="AH1102" s="348" t="s">
        <v>261</v>
      </c>
      <c r="AI1102" s="349"/>
      <c r="AJ1102" s="349"/>
      <c r="AK1102" s="349"/>
      <c r="AL1102" s="349" t="s">
        <v>21</v>
      </c>
      <c r="AM1102" s="349"/>
      <c r="AN1102" s="349"/>
      <c r="AO1102" s="919"/>
      <c r="AP1102" s="431" t="s">
        <v>331</v>
      </c>
      <c r="AQ1102" s="431"/>
      <c r="AR1102" s="431"/>
      <c r="AS1102" s="431"/>
      <c r="AT1102" s="431"/>
      <c r="AU1102" s="431"/>
      <c r="AV1102" s="431"/>
      <c r="AW1102" s="431"/>
      <c r="AX1102" s="431"/>
    </row>
    <row r="1103" spans="1:50" ht="30" hidden="1" customHeight="1" x14ac:dyDescent="0.2">
      <c r="A1103" s="408">
        <v>1</v>
      </c>
      <c r="B1103" s="408">
        <v>1</v>
      </c>
      <c r="C1103" s="918"/>
      <c r="D1103" s="918"/>
      <c r="E1103" s="917"/>
      <c r="F1103" s="917"/>
      <c r="G1103" s="917"/>
      <c r="H1103" s="917"/>
      <c r="I1103" s="91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18"/>
      <c r="D1104" s="918"/>
      <c r="E1104" s="917"/>
      <c r="F1104" s="917"/>
      <c r="G1104" s="917"/>
      <c r="H1104" s="917"/>
      <c r="I1104" s="91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18"/>
      <c r="D1105" s="918"/>
      <c r="E1105" s="917"/>
      <c r="F1105" s="917"/>
      <c r="G1105" s="917"/>
      <c r="H1105" s="917"/>
      <c r="I1105" s="91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18"/>
      <c r="D1106" s="918"/>
      <c r="E1106" s="917"/>
      <c r="F1106" s="917"/>
      <c r="G1106" s="917"/>
      <c r="H1106" s="917"/>
      <c r="I1106" s="91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18"/>
      <c r="D1107" s="918"/>
      <c r="E1107" s="917"/>
      <c r="F1107" s="917"/>
      <c r="G1107" s="917"/>
      <c r="H1107" s="917"/>
      <c r="I1107" s="91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18"/>
      <c r="D1108" s="918"/>
      <c r="E1108" s="917"/>
      <c r="F1108" s="917"/>
      <c r="G1108" s="917"/>
      <c r="H1108" s="917"/>
      <c r="I1108" s="91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18"/>
      <c r="D1109" s="918"/>
      <c r="E1109" s="917"/>
      <c r="F1109" s="917"/>
      <c r="G1109" s="917"/>
      <c r="H1109" s="917"/>
      <c r="I1109" s="91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18"/>
      <c r="D1110" s="918"/>
      <c r="E1110" s="917"/>
      <c r="F1110" s="917"/>
      <c r="G1110" s="917"/>
      <c r="H1110" s="917"/>
      <c r="I1110" s="91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18"/>
      <c r="D1111" s="918"/>
      <c r="E1111" s="917"/>
      <c r="F1111" s="917"/>
      <c r="G1111" s="917"/>
      <c r="H1111" s="917"/>
      <c r="I1111" s="91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18"/>
      <c r="D1112" s="918"/>
      <c r="E1112" s="917"/>
      <c r="F1112" s="917"/>
      <c r="G1112" s="917"/>
      <c r="H1112" s="917"/>
      <c r="I1112" s="91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18"/>
      <c r="D1113" s="918"/>
      <c r="E1113" s="917"/>
      <c r="F1113" s="917"/>
      <c r="G1113" s="917"/>
      <c r="H1113" s="917"/>
      <c r="I1113" s="91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18"/>
      <c r="D1114" s="918"/>
      <c r="E1114" s="917"/>
      <c r="F1114" s="917"/>
      <c r="G1114" s="917"/>
      <c r="H1114" s="917"/>
      <c r="I1114" s="91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18"/>
      <c r="D1115" s="918"/>
      <c r="E1115" s="917"/>
      <c r="F1115" s="917"/>
      <c r="G1115" s="917"/>
      <c r="H1115" s="917"/>
      <c r="I1115" s="91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18"/>
      <c r="D1116" s="918"/>
      <c r="E1116" s="917"/>
      <c r="F1116" s="917"/>
      <c r="G1116" s="917"/>
      <c r="H1116" s="917"/>
      <c r="I1116" s="91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18"/>
      <c r="D1117" s="918"/>
      <c r="E1117" s="917"/>
      <c r="F1117" s="917"/>
      <c r="G1117" s="917"/>
      <c r="H1117" s="917"/>
      <c r="I1117" s="91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18"/>
      <c r="D1118" s="918"/>
      <c r="E1118" s="917"/>
      <c r="F1118" s="917"/>
      <c r="G1118" s="917"/>
      <c r="H1118" s="917"/>
      <c r="I1118" s="91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18"/>
      <c r="D1119" s="918"/>
      <c r="E1119" s="917"/>
      <c r="F1119" s="917"/>
      <c r="G1119" s="917"/>
      <c r="H1119" s="917"/>
      <c r="I1119" s="91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18"/>
      <c r="D1120" s="918"/>
      <c r="E1120" s="265"/>
      <c r="F1120" s="917"/>
      <c r="G1120" s="917"/>
      <c r="H1120" s="917"/>
      <c r="I1120" s="91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18"/>
      <c r="D1121" s="918"/>
      <c r="E1121" s="917"/>
      <c r="F1121" s="917"/>
      <c r="G1121" s="917"/>
      <c r="H1121" s="917"/>
      <c r="I1121" s="91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18"/>
      <c r="D1122" s="918"/>
      <c r="E1122" s="917"/>
      <c r="F1122" s="917"/>
      <c r="G1122" s="917"/>
      <c r="H1122" s="917"/>
      <c r="I1122" s="91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18"/>
      <c r="D1123" s="918"/>
      <c r="E1123" s="917"/>
      <c r="F1123" s="917"/>
      <c r="G1123" s="917"/>
      <c r="H1123" s="917"/>
      <c r="I1123" s="91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18"/>
      <c r="D1124" s="918"/>
      <c r="E1124" s="917"/>
      <c r="F1124" s="917"/>
      <c r="G1124" s="917"/>
      <c r="H1124" s="917"/>
      <c r="I1124" s="91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18"/>
      <c r="D1125" s="918"/>
      <c r="E1125" s="917"/>
      <c r="F1125" s="917"/>
      <c r="G1125" s="917"/>
      <c r="H1125" s="917"/>
      <c r="I1125" s="91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18"/>
      <c r="D1126" s="918"/>
      <c r="E1126" s="917"/>
      <c r="F1126" s="917"/>
      <c r="G1126" s="917"/>
      <c r="H1126" s="917"/>
      <c r="I1126" s="91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18"/>
      <c r="D1127" s="918"/>
      <c r="E1127" s="917"/>
      <c r="F1127" s="917"/>
      <c r="G1127" s="917"/>
      <c r="H1127" s="917"/>
      <c r="I1127" s="91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18"/>
      <c r="D1128" s="918"/>
      <c r="E1128" s="917"/>
      <c r="F1128" s="917"/>
      <c r="G1128" s="917"/>
      <c r="H1128" s="917"/>
      <c r="I1128" s="91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18"/>
      <c r="D1129" s="918"/>
      <c r="E1129" s="917"/>
      <c r="F1129" s="917"/>
      <c r="G1129" s="917"/>
      <c r="H1129" s="917"/>
      <c r="I1129" s="91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18"/>
      <c r="D1130" s="918"/>
      <c r="E1130" s="917"/>
      <c r="F1130" s="917"/>
      <c r="G1130" s="917"/>
      <c r="H1130" s="917"/>
      <c r="I1130" s="91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18"/>
      <c r="D1131" s="918"/>
      <c r="E1131" s="917"/>
      <c r="F1131" s="917"/>
      <c r="G1131" s="917"/>
      <c r="H1131" s="917"/>
      <c r="I1131" s="91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18"/>
      <c r="D1132" s="918"/>
      <c r="E1132" s="917"/>
      <c r="F1132" s="917"/>
      <c r="G1132" s="917"/>
      <c r="H1132" s="917"/>
      <c r="I1132" s="91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5:AX15 P13:AX13 P16:AQ17">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9:AO839">
    <cfRule type="expression" dxfId="2385" priority="2817">
      <formula>IF(AND(AL839&gt;=0, RIGHT(TEXT(AL839,"0.#"),1)&lt;&gt;"."),TRUE,FALSE)</formula>
    </cfRule>
    <cfRule type="expression" dxfId="2384" priority="2818">
      <formula>IF(AND(AL839&gt;=0, RIGHT(TEXT(AL839,"0.#"),1)="."),TRUE,FALSE)</formula>
    </cfRule>
    <cfRule type="expression" dxfId="2383" priority="2819">
      <formula>IF(AND(AL839&lt;0, RIGHT(TEXT(AL839,"0.#"),1)&lt;&gt;"."),TRUE,FALSE)</formula>
    </cfRule>
    <cfRule type="expression" dxfId="2382" priority="2820">
      <formula>IF(AND(AL839&lt;0, RIGHT(TEXT(AL839,"0.#"),1)="."),TRUE,FALSE)</formula>
    </cfRule>
  </conditionalFormatting>
  <conditionalFormatting sqref="Y839">
    <cfRule type="expression" dxfId="2381" priority="2815">
      <formula>IF(RIGHT(TEXT(Y839,"0.#"),1)=".",FALSE,TRUE)</formula>
    </cfRule>
    <cfRule type="expression" dxfId="2380" priority="2816">
      <formula>IF(RIGHT(TEXT(Y839,"0.#"),1)=".",TRUE,FALSE)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8:Y933">
    <cfRule type="expression" dxfId="2059" priority="2063">
      <formula>IF(RIGHT(TEXT(Y908,"0.#"),1)=".",FALSE,TRUE)</formula>
    </cfRule>
    <cfRule type="expression" dxfId="2058" priority="2064">
      <formula>IF(RIGHT(TEXT(Y908,"0.#"),1)=".",TRUE,FALSE)</formula>
    </cfRule>
  </conditionalFormatting>
  <conditionalFormatting sqref="Y904:Y907">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16:AO933">
    <cfRule type="expression" dxfId="1957" priority="2065">
      <formula>IF(AND(AL916&gt;=0, RIGHT(TEXT(AL916,"0.#"),1)&lt;&gt;"."),TRUE,FALSE)</formula>
    </cfRule>
    <cfRule type="expression" dxfId="1956" priority="2066">
      <formula>IF(AND(AL916&gt;=0, RIGHT(TEXT(AL916,"0.#"),1)="."),TRUE,FALSE)</formula>
    </cfRule>
    <cfRule type="expression" dxfId="1955" priority="2067">
      <formula>IF(AND(AL916&lt;0, RIGHT(TEXT(AL916,"0.#"),1)&lt;&gt;"."),TRUE,FALSE)</formula>
    </cfRule>
    <cfRule type="expression" dxfId="1954" priority="2068">
      <formula>IF(AND(AL916&lt;0, RIGHT(TEXT(AL916,"0.#"),1)="."),TRUE,FALSE)</formula>
    </cfRule>
  </conditionalFormatting>
  <conditionalFormatting sqref="AL904:AO91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1" fitToHeight="15" orientation="portrait" r:id="rId1"/>
  <headerFooter differentFirst="1" alignWithMargins="0"/>
  <rowBreaks count="5" manualBreakCount="5">
    <brk id="108" max="49" man="1"/>
    <brk id="699" max="49" man="1"/>
    <brk id="727"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587</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t="s">
        <v>587</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2" t="s">
        <v>350</v>
      </c>
      <c r="B2" s="533"/>
      <c r="C2" s="533"/>
      <c r="D2" s="533"/>
      <c r="E2" s="533"/>
      <c r="F2" s="534"/>
      <c r="G2" s="819" t="s">
        <v>146</v>
      </c>
      <c r="H2" s="804"/>
      <c r="I2" s="804"/>
      <c r="J2" s="804"/>
      <c r="K2" s="804"/>
      <c r="L2" s="804"/>
      <c r="M2" s="804"/>
      <c r="N2" s="804"/>
      <c r="O2" s="805"/>
      <c r="P2" s="803" t="s">
        <v>59</v>
      </c>
      <c r="Q2" s="804"/>
      <c r="R2" s="804"/>
      <c r="S2" s="804"/>
      <c r="T2" s="804"/>
      <c r="U2" s="804"/>
      <c r="V2" s="804"/>
      <c r="W2" s="804"/>
      <c r="X2" s="805"/>
      <c r="Y2" s="1030"/>
      <c r="Z2" s="416"/>
      <c r="AA2" s="417"/>
      <c r="AB2" s="1034" t="s">
        <v>11</v>
      </c>
      <c r="AC2" s="1035"/>
      <c r="AD2" s="1036"/>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2">
      <c r="A3" s="532"/>
      <c r="B3" s="533"/>
      <c r="C3" s="533"/>
      <c r="D3" s="533"/>
      <c r="E3" s="533"/>
      <c r="F3" s="534"/>
      <c r="G3" s="587"/>
      <c r="H3" s="383"/>
      <c r="I3" s="383"/>
      <c r="J3" s="383"/>
      <c r="K3" s="383"/>
      <c r="L3" s="383"/>
      <c r="M3" s="383"/>
      <c r="N3" s="383"/>
      <c r="O3" s="588"/>
      <c r="P3" s="600"/>
      <c r="Q3" s="383"/>
      <c r="R3" s="383"/>
      <c r="S3" s="383"/>
      <c r="T3" s="383"/>
      <c r="U3" s="383"/>
      <c r="V3" s="383"/>
      <c r="W3" s="383"/>
      <c r="X3" s="588"/>
      <c r="Y3" s="1031"/>
      <c r="Z3" s="1032"/>
      <c r="AA3" s="1033"/>
      <c r="AB3" s="1037"/>
      <c r="AC3" s="1038"/>
      <c r="AD3" s="103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35"/>
      <c r="B4" s="533"/>
      <c r="C4" s="533"/>
      <c r="D4" s="533"/>
      <c r="E4" s="533"/>
      <c r="F4" s="534"/>
      <c r="G4" s="560"/>
      <c r="H4" s="1040"/>
      <c r="I4" s="1040"/>
      <c r="J4" s="1040"/>
      <c r="K4" s="1040"/>
      <c r="L4" s="1040"/>
      <c r="M4" s="1040"/>
      <c r="N4" s="1040"/>
      <c r="O4" s="1041"/>
      <c r="P4" s="165"/>
      <c r="Q4" s="1048"/>
      <c r="R4" s="1048"/>
      <c r="S4" s="1048"/>
      <c r="T4" s="1048"/>
      <c r="U4" s="1048"/>
      <c r="V4" s="1048"/>
      <c r="W4" s="1048"/>
      <c r="X4" s="1049"/>
      <c r="Y4" s="1026" t="s">
        <v>12</v>
      </c>
      <c r="Z4" s="1027"/>
      <c r="AA4" s="1028"/>
      <c r="AB4" s="571"/>
      <c r="AC4" s="1029"/>
      <c r="AD4" s="102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36"/>
      <c r="B5" s="537"/>
      <c r="C5" s="537"/>
      <c r="D5" s="537"/>
      <c r="E5" s="537"/>
      <c r="F5" s="538"/>
      <c r="G5" s="1042"/>
      <c r="H5" s="1043"/>
      <c r="I5" s="1043"/>
      <c r="J5" s="1043"/>
      <c r="K5" s="1043"/>
      <c r="L5" s="1043"/>
      <c r="M5" s="1043"/>
      <c r="N5" s="1043"/>
      <c r="O5" s="1044"/>
      <c r="P5" s="1050"/>
      <c r="Q5" s="1050"/>
      <c r="R5" s="1050"/>
      <c r="S5" s="1050"/>
      <c r="T5" s="1050"/>
      <c r="U5" s="1050"/>
      <c r="V5" s="1050"/>
      <c r="W5" s="1050"/>
      <c r="X5" s="1051"/>
      <c r="Y5" s="307" t="s">
        <v>54</v>
      </c>
      <c r="Z5" s="1023"/>
      <c r="AA5" s="1024"/>
      <c r="AB5" s="542"/>
      <c r="AC5" s="1025"/>
      <c r="AD5" s="102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36"/>
      <c r="B6" s="537"/>
      <c r="C6" s="537"/>
      <c r="D6" s="537"/>
      <c r="E6" s="537"/>
      <c r="F6" s="538"/>
      <c r="G6" s="1045"/>
      <c r="H6" s="1046"/>
      <c r="I6" s="1046"/>
      <c r="J6" s="1046"/>
      <c r="K6" s="1046"/>
      <c r="L6" s="1046"/>
      <c r="M6" s="1046"/>
      <c r="N6" s="1046"/>
      <c r="O6" s="1047"/>
      <c r="P6" s="1052"/>
      <c r="Q6" s="1052"/>
      <c r="R6" s="1052"/>
      <c r="S6" s="1052"/>
      <c r="T6" s="1052"/>
      <c r="U6" s="1052"/>
      <c r="V6" s="1052"/>
      <c r="W6" s="1052"/>
      <c r="X6" s="1053"/>
      <c r="Y6" s="1054" t="s">
        <v>13</v>
      </c>
      <c r="Z6" s="1023"/>
      <c r="AA6" s="1024"/>
      <c r="AB6" s="481" t="s">
        <v>182</v>
      </c>
      <c r="AC6" s="1055"/>
      <c r="AD6" s="105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23" t="s">
        <v>382</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2">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2">
      <c r="A9" s="532" t="s">
        <v>350</v>
      </c>
      <c r="B9" s="533"/>
      <c r="C9" s="533"/>
      <c r="D9" s="533"/>
      <c r="E9" s="533"/>
      <c r="F9" s="534"/>
      <c r="G9" s="819" t="s">
        <v>146</v>
      </c>
      <c r="H9" s="804"/>
      <c r="I9" s="804"/>
      <c r="J9" s="804"/>
      <c r="K9" s="804"/>
      <c r="L9" s="804"/>
      <c r="M9" s="804"/>
      <c r="N9" s="804"/>
      <c r="O9" s="805"/>
      <c r="P9" s="803" t="s">
        <v>59</v>
      </c>
      <c r="Q9" s="804"/>
      <c r="R9" s="804"/>
      <c r="S9" s="804"/>
      <c r="T9" s="804"/>
      <c r="U9" s="804"/>
      <c r="V9" s="804"/>
      <c r="W9" s="804"/>
      <c r="X9" s="805"/>
      <c r="Y9" s="1030"/>
      <c r="Z9" s="416"/>
      <c r="AA9" s="417"/>
      <c r="AB9" s="1034" t="s">
        <v>11</v>
      </c>
      <c r="AC9" s="1035"/>
      <c r="AD9" s="1036"/>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2">
      <c r="A10" s="532"/>
      <c r="B10" s="533"/>
      <c r="C10" s="533"/>
      <c r="D10" s="533"/>
      <c r="E10" s="533"/>
      <c r="F10" s="534"/>
      <c r="G10" s="587"/>
      <c r="H10" s="383"/>
      <c r="I10" s="383"/>
      <c r="J10" s="383"/>
      <c r="K10" s="383"/>
      <c r="L10" s="383"/>
      <c r="M10" s="383"/>
      <c r="N10" s="383"/>
      <c r="O10" s="588"/>
      <c r="P10" s="600"/>
      <c r="Q10" s="383"/>
      <c r="R10" s="383"/>
      <c r="S10" s="383"/>
      <c r="T10" s="383"/>
      <c r="U10" s="383"/>
      <c r="V10" s="383"/>
      <c r="W10" s="383"/>
      <c r="X10" s="588"/>
      <c r="Y10" s="1031"/>
      <c r="Z10" s="1032"/>
      <c r="AA10" s="1033"/>
      <c r="AB10" s="1037"/>
      <c r="AC10" s="1038"/>
      <c r="AD10" s="103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35"/>
      <c r="B11" s="533"/>
      <c r="C11" s="533"/>
      <c r="D11" s="533"/>
      <c r="E11" s="533"/>
      <c r="F11" s="534"/>
      <c r="G11" s="560"/>
      <c r="H11" s="1040"/>
      <c r="I11" s="1040"/>
      <c r="J11" s="1040"/>
      <c r="K11" s="1040"/>
      <c r="L11" s="1040"/>
      <c r="M11" s="1040"/>
      <c r="N11" s="1040"/>
      <c r="O11" s="1041"/>
      <c r="P11" s="165"/>
      <c r="Q11" s="1048"/>
      <c r="R11" s="1048"/>
      <c r="S11" s="1048"/>
      <c r="T11" s="1048"/>
      <c r="U11" s="1048"/>
      <c r="V11" s="1048"/>
      <c r="W11" s="1048"/>
      <c r="X11" s="1049"/>
      <c r="Y11" s="1026" t="s">
        <v>12</v>
      </c>
      <c r="Z11" s="1027"/>
      <c r="AA11" s="1028"/>
      <c r="AB11" s="571"/>
      <c r="AC11" s="1029"/>
      <c r="AD11" s="102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36"/>
      <c r="B12" s="537"/>
      <c r="C12" s="537"/>
      <c r="D12" s="537"/>
      <c r="E12" s="537"/>
      <c r="F12" s="538"/>
      <c r="G12" s="1042"/>
      <c r="H12" s="1043"/>
      <c r="I12" s="1043"/>
      <c r="J12" s="1043"/>
      <c r="K12" s="1043"/>
      <c r="L12" s="1043"/>
      <c r="M12" s="1043"/>
      <c r="N12" s="1043"/>
      <c r="O12" s="1044"/>
      <c r="P12" s="1050"/>
      <c r="Q12" s="1050"/>
      <c r="R12" s="1050"/>
      <c r="S12" s="1050"/>
      <c r="T12" s="1050"/>
      <c r="U12" s="1050"/>
      <c r="V12" s="1050"/>
      <c r="W12" s="1050"/>
      <c r="X12" s="1051"/>
      <c r="Y12" s="307" t="s">
        <v>54</v>
      </c>
      <c r="Z12" s="1023"/>
      <c r="AA12" s="1024"/>
      <c r="AB12" s="542"/>
      <c r="AC12" s="1025"/>
      <c r="AD12" s="102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9"/>
      <c r="B13" s="670"/>
      <c r="C13" s="670"/>
      <c r="D13" s="670"/>
      <c r="E13" s="670"/>
      <c r="F13" s="671"/>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1" t="s">
        <v>182</v>
      </c>
      <c r="AC13" s="1055"/>
      <c r="AD13" s="105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23" t="s">
        <v>382</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2">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2">
      <c r="A16" s="532" t="s">
        <v>350</v>
      </c>
      <c r="B16" s="533"/>
      <c r="C16" s="533"/>
      <c r="D16" s="533"/>
      <c r="E16" s="533"/>
      <c r="F16" s="534"/>
      <c r="G16" s="819" t="s">
        <v>146</v>
      </c>
      <c r="H16" s="804"/>
      <c r="I16" s="804"/>
      <c r="J16" s="804"/>
      <c r="K16" s="804"/>
      <c r="L16" s="804"/>
      <c r="M16" s="804"/>
      <c r="N16" s="804"/>
      <c r="O16" s="805"/>
      <c r="P16" s="803" t="s">
        <v>59</v>
      </c>
      <c r="Q16" s="804"/>
      <c r="R16" s="804"/>
      <c r="S16" s="804"/>
      <c r="T16" s="804"/>
      <c r="U16" s="804"/>
      <c r="V16" s="804"/>
      <c r="W16" s="804"/>
      <c r="X16" s="805"/>
      <c r="Y16" s="1030"/>
      <c r="Z16" s="416"/>
      <c r="AA16" s="417"/>
      <c r="AB16" s="1034" t="s">
        <v>11</v>
      </c>
      <c r="AC16" s="1035"/>
      <c r="AD16" s="1036"/>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2">
      <c r="A17" s="532"/>
      <c r="B17" s="533"/>
      <c r="C17" s="533"/>
      <c r="D17" s="533"/>
      <c r="E17" s="533"/>
      <c r="F17" s="534"/>
      <c r="G17" s="587"/>
      <c r="H17" s="383"/>
      <c r="I17" s="383"/>
      <c r="J17" s="383"/>
      <c r="K17" s="383"/>
      <c r="L17" s="383"/>
      <c r="M17" s="383"/>
      <c r="N17" s="383"/>
      <c r="O17" s="588"/>
      <c r="P17" s="600"/>
      <c r="Q17" s="383"/>
      <c r="R17" s="383"/>
      <c r="S17" s="383"/>
      <c r="T17" s="383"/>
      <c r="U17" s="383"/>
      <c r="V17" s="383"/>
      <c r="W17" s="383"/>
      <c r="X17" s="588"/>
      <c r="Y17" s="1031"/>
      <c r="Z17" s="1032"/>
      <c r="AA17" s="1033"/>
      <c r="AB17" s="1037"/>
      <c r="AC17" s="1038"/>
      <c r="AD17" s="103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35"/>
      <c r="B18" s="533"/>
      <c r="C18" s="533"/>
      <c r="D18" s="533"/>
      <c r="E18" s="533"/>
      <c r="F18" s="534"/>
      <c r="G18" s="560"/>
      <c r="H18" s="1040"/>
      <c r="I18" s="1040"/>
      <c r="J18" s="1040"/>
      <c r="K18" s="1040"/>
      <c r="L18" s="1040"/>
      <c r="M18" s="1040"/>
      <c r="N18" s="1040"/>
      <c r="O18" s="1041"/>
      <c r="P18" s="165"/>
      <c r="Q18" s="1048"/>
      <c r="R18" s="1048"/>
      <c r="S18" s="1048"/>
      <c r="T18" s="1048"/>
      <c r="U18" s="1048"/>
      <c r="V18" s="1048"/>
      <c r="W18" s="1048"/>
      <c r="X18" s="1049"/>
      <c r="Y18" s="1026" t="s">
        <v>12</v>
      </c>
      <c r="Z18" s="1027"/>
      <c r="AA18" s="1028"/>
      <c r="AB18" s="571"/>
      <c r="AC18" s="1029"/>
      <c r="AD18" s="102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36"/>
      <c r="B19" s="537"/>
      <c r="C19" s="537"/>
      <c r="D19" s="537"/>
      <c r="E19" s="537"/>
      <c r="F19" s="538"/>
      <c r="G19" s="1042"/>
      <c r="H19" s="1043"/>
      <c r="I19" s="1043"/>
      <c r="J19" s="1043"/>
      <c r="K19" s="1043"/>
      <c r="L19" s="1043"/>
      <c r="M19" s="1043"/>
      <c r="N19" s="1043"/>
      <c r="O19" s="1044"/>
      <c r="P19" s="1050"/>
      <c r="Q19" s="1050"/>
      <c r="R19" s="1050"/>
      <c r="S19" s="1050"/>
      <c r="T19" s="1050"/>
      <c r="U19" s="1050"/>
      <c r="V19" s="1050"/>
      <c r="W19" s="1050"/>
      <c r="X19" s="1051"/>
      <c r="Y19" s="307" t="s">
        <v>54</v>
      </c>
      <c r="Z19" s="1023"/>
      <c r="AA19" s="1024"/>
      <c r="AB19" s="542"/>
      <c r="AC19" s="1025"/>
      <c r="AD19" s="102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9"/>
      <c r="B20" s="670"/>
      <c r="C20" s="670"/>
      <c r="D20" s="670"/>
      <c r="E20" s="670"/>
      <c r="F20" s="671"/>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1" t="s">
        <v>182</v>
      </c>
      <c r="AC20" s="1055"/>
      <c r="AD20" s="105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23" t="s">
        <v>382</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2">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2">
      <c r="A23" s="532" t="s">
        <v>350</v>
      </c>
      <c r="B23" s="533"/>
      <c r="C23" s="533"/>
      <c r="D23" s="533"/>
      <c r="E23" s="533"/>
      <c r="F23" s="534"/>
      <c r="G23" s="819" t="s">
        <v>146</v>
      </c>
      <c r="H23" s="804"/>
      <c r="I23" s="804"/>
      <c r="J23" s="804"/>
      <c r="K23" s="804"/>
      <c r="L23" s="804"/>
      <c r="M23" s="804"/>
      <c r="N23" s="804"/>
      <c r="O23" s="805"/>
      <c r="P23" s="803" t="s">
        <v>59</v>
      </c>
      <c r="Q23" s="804"/>
      <c r="R23" s="804"/>
      <c r="S23" s="804"/>
      <c r="T23" s="804"/>
      <c r="U23" s="804"/>
      <c r="V23" s="804"/>
      <c r="W23" s="804"/>
      <c r="X23" s="805"/>
      <c r="Y23" s="1030"/>
      <c r="Z23" s="416"/>
      <c r="AA23" s="417"/>
      <c r="AB23" s="1034" t="s">
        <v>11</v>
      </c>
      <c r="AC23" s="1035"/>
      <c r="AD23" s="1036"/>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2">
      <c r="A24" s="532"/>
      <c r="B24" s="533"/>
      <c r="C24" s="533"/>
      <c r="D24" s="533"/>
      <c r="E24" s="533"/>
      <c r="F24" s="534"/>
      <c r="G24" s="587"/>
      <c r="H24" s="383"/>
      <c r="I24" s="383"/>
      <c r="J24" s="383"/>
      <c r="K24" s="383"/>
      <c r="L24" s="383"/>
      <c r="M24" s="383"/>
      <c r="N24" s="383"/>
      <c r="O24" s="588"/>
      <c r="P24" s="600"/>
      <c r="Q24" s="383"/>
      <c r="R24" s="383"/>
      <c r="S24" s="383"/>
      <c r="T24" s="383"/>
      <c r="U24" s="383"/>
      <c r="V24" s="383"/>
      <c r="W24" s="383"/>
      <c r="X24" s="588"/>
      <c r="Y24" s="1031"/>
      <c r="Z24" s="1032"/>
      <c r="AA24" s="1033"/>
      <c r="AB24" s="1037"/>
      <c r="AC24" s="1038"/>
      <c r="AD24" s="103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35"/>
      <c r="B25" s="533"/>
      <c r="C25" s="533"/>
      <c r="D25" s="533"/>
      <c r="E25" s="533"/>
      <c r="F25" s="534"/>
      <c r="G25" s="560"/>
      <c r="H25" s="1040"/>
      <c r="I25" s="1040"/>
      <c r="J25" s="1040"/>
      <c r="K25" s="1040"/>
      <c r="L25" s="1040"/>
      <c r="M25" s="1040"/>
      <c r="N25" s="1040"/>
      <c r="O25" s="1041"/>
      <c r="P25" s="165"/>
      <c r="Q25" s="1048"/>
      <c r="R25" s="1048"/>
      <c r="S25" s="1048"/>
      <c r="T25" s="1048"/>
      <c r="U25" s="1048"/>
      <c r="V25" s="1048"/>
      <c r="W25" s="1048"/>
      <c r="X25" s="1049"/>
      <c r="Y25" s="1026" t="s">
        <v>12</v>
      </c>
      <c r="Z25" s="1027"/>
      <c r="AA25" s="1028"/>
      <c r="AB25" s="571"/>
      <c r="AC25" s="1029"/>
      <c r="AD25" s="102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36"/>
      <c r="B26" s="537"/>
      <c r="C26" s="537"/>
      <c r="D26" s="537"/>
      <c r="E26" s="537"/>
      <c r="F26" s="538"/>
      <c r="G26" s="1042"/>
      <c r="H26" s="1043"/>
      <c r="I26" s="1043"/>
      <c r="J26" s="1043"/>
      <c r="K26" s="1043"/>
      <c r="L26" s="1043"/>
      <c r="M26" s="1043"/>
      <c r="N26" s="1043"/>
      <c r="O26" s="1044"/>
      <c r="P26" s="1050"/>
      <c r="Q26" s="1050"/>
      <c r="R26" s="1050"/>
      <c r="S26" s="1050"/>
      <c r="T26" s="1050"/>
      <c r="U26" s="1050"/>
      <c r="V26" s="1050"/>
      <c r="W26" s="1050"/>
      <c r="X26" s="1051"/>
      <c r="Y26" s="307" t="s">
        <v>54</v>
      </c>
      <c r="Z26" s="1023"/>
      <c r="AA26" s="1024"/>
      <c r="AB26" s="542"/>
      <c r="AC26" s="1025"/>
      <c r="AD26" s="102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9"/>
      <c r="B27" s="670"/>
      <c r="C27" s="670"/>
      <c r="D27" s="670"/>
      <c r="E27" s="670"/>
      <c r="F27" s="671"/>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1" t="s">
        <v>182</v>
      </c>
      <c r="AC27" s="1055"/>
      <c r="AD27" s="105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23" t="s">
        <v>382</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2">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2">
      <c r="A30" s="532" t="s">
        <v>350</v>
      </c>
      <c r="B30" s="533"/>
      <c r="C30" s="533"/>
      <c r="D30" s="533"/>
      <c r="E30" s="533"/>
      <c r="F30" s="534"/>
      <c r="G30" s="819" t="s">
        <v>146</v>
      </c>
      <c r="H30" s="804"/>
      <c r="I30" s="804"/>
      <c r="J30" s="804"/>
      <c r="K30" s="804"/>
      <c r="L30" s="804"/>
      <c r="M30" s="804"/>
      <c r="N30" s="804"/>
      <c r="O30" s="805"/>
      <c r="P30" s="803" t="s">
        <v>59</v>
      </c>
      <c r="Q30" s="804"/>
      <c r="R30" s="804"/>
      <c r="S30" s="804"/>
      <c r="T30" s="804"/>
      <c r="U30" s="804"/>
      <c r="V30" s="804"/>
      <c r="W30" s="804"/>
      <c r="X30" s="805"/>
      <c r="Y30" s="1030"/>
      <c r="Z30" s="416"/>
      <c r="AA30" s="417"/>
      <c r="AB30" s="1034" t="s">
        <v>11</v>
      </c>
      <c r="AC30" s="1035"/>
      <c r="AD30" s="1036"/>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2">
      <c r="A31" s="532"/>
      <c r="B31" s="533"/>
      <c r="C31" s="533"/>
      <c r="D31" s="533"/>
      <c r="E31" s="533"/>
      <c r="F31" s="534"/>
      <c r="G31" s="587"/>
      <c r="H31" s="383"/>
      <c r="I31" s="383"/>
      <c r="J31" s="383"/>
      <c r="K31" s="383"/>
      <c r="L31" s="383"/>
      <c r="M31" s="383"/>
      <c r="N31" s="383"/>
      <c r="O31" s="588"/>
      <c r="P31" s="600"/>
      <c r="Q31" s="383"/>
      <c r="R31" s="383"/>
      <c r="S31" s="383"/>
      <c r="T31" s="383"/>
      <c r="U31" s="383"/>
      <c r="V31" s="383"/>
      <c r="W31" s="383"/>
      <c r="X31" s="588"/>
      <c r="Y31" s="1031"/>
      <c r="Z31" s="1032"/>
      <c r="AA31" s="1033"/>
      <c r="AB31" s="1037"/>
      <c r="AC31" s="1038"/>
      <c r="AD31" s="103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35"/>
      <c r="B32" s="533"/>
      <c r="C32" s="533"/>
      <c r="D32" s="533"/>
      <c r="E32" s="533"/>
      <c r="F32" s="534"/>
      <c r="G32" s="560"/>
      <c r="H32" s="1040"/>
      <c r="I32" s="1040"/>
      <c r="J32" s="1040"/>
      <c r="K32" s="1040"/>
      <c r="L32" s="1040"/>
      <c r="M32" s="1040"/>
      <c r="N32" s="1040"/>
      <c r="O32" s="1041"/>
      <c r="P32" s="165"/>
      <c r="Q32" s="1048"/>
      <c r="R32" s="1048"/>
      <c r="S32" s="1048"/>
      <c r="T32" s="1048"/>
      <c r="U32" s="1048"/>
      <c r="V32" s="1048"/>
      <c r="W32" s="1048"/>
      <c r="X32" s="1049"/>
      <c r="Y32" s="1026" t="s">
        <v>12</v>
      </c>
      <c r="Z32" s="1027"/>
      <c r="AA32" s="1028"/>
      <c r="AB32" s="571"/>
      <c r="AC32" s="1029"/>
      <c r="AD32" s="102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36"/>
      <c r="B33" s="537"/>
      <c r="C33" s="537"/>
      <c r="D33" s="537"/>
      <c r="E33" s="537"/>
      <c r="F33" s="538"/>
      <c r="G33" s="1042"/>
      <c r="H33" s="1043"/>
      <c r="I33" s="1043"/>
      <c r="J33" s="1043"/>
      <c r="K33" s="1043"/>
      <c r="L33" s="1043"/>
      <c r="M33" s="1043"/>
      <c r="N33" s="1043"/>
      <c r="O33" s="1044"/>
      <c r="P33" s="1050"/>
      <c r="Q33" s="1050"/>
      <c r="R33" s="1050"/>
      <c r="S33" s="1050"/>
      <c r="T33" s="1050"/>
      <c r="U33" s="1050"/>
      <c r="V33" s="1050"/>
      <c r="W33" s="1050"/>
      <c r="X33" s="1051"/>
      <c r="Y33" s="307" t="s">
        <v>54</v>
      </c>
      <c r="Z33" s="1023"/>
      <c r="AA33" s="1024"/>
      <c r="AB33" s="542"/>
      <c r="AC33" s="1025"/>
      <c r="AD33" s="102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9"/>
      <c r="B34" s="670"/>
      <c r="C34" s="670"/>
      <c r="D34" s="670"/>
      <c r="E34" s="670"/>
      <c r="F34" s="671"/>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1" t="s">
        <v>182</v>
      </c>
      <c r="AC34" s="1055"/>
      <c r="AD34" s="105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23" t="s">
        <v>382</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2">
      <c r="A37" s="532" t="s">
        <v>350</v>
      </c>
      <c r="B37" s="533"/>
      <c r="C37" s="533"/>
      <c r="D37" s="533"/>
      <c r="E37" s="533"/>
      <c r="F37" s="534"/>
      <c r="G37" s="819" t="s">
        <v>146</v>
      </c>
      <c r="H37" s="804"/>
      <c r="I37" s="804"/>
      <c r="J37" s="804"/>
      <c r="K37" s="804"/>
      <c r="L37" s="804"/>
      <c r="M37" s="804"/>
      <c r="N37" s="804"/>
      <c r="O37" s="805"/>
      <c r="P37" s="803" t="s">
        <v>59</v>
      </c>
      <c r="Q37" s="804"/>
      <c r="R37" s="804"/>
      <c r="S37" s="804"/>
      <c r="T37" s="804"/>
      <c r="U37" s="804"/>
      <c r="V37" s="804"/>
      <c r="W37" s="804"/>
      <c r="X37" s="805"/>
      <c r="Y37" s="1030"/>
      <c r="Z37" s="416"/>
      <c r="AA37" s="417"/>
      <c r="AB37" s="1034" t="s">
        <v>11</v>
      </c>
      <c r="AC37" s="1035"/>
      <c r="AD37" s="1036"/>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2">
      <c r="A38" s="532"/>
      <c r="B38" s="533"/>
      <c r="C38" s="533"/>
      <c r="D38" s="533"/>
      <c r="E38" s="533"/>
      <c r="F38" s="534"/>
      <c r="G38" s="587"/>
      <c r="H38" s="383"/>
      <c r="I38" s="383"/>
      <c r="J38" s="383"/>
      <c r="K38" s="383"/>
      <c r="L38" s="383"/>
      <c r="M38" s="383"/>
      <c r="N38" s="383"/>
      <c r="O38" s="588"/>
      <c r="P38" s="600"/>
      <c r="Q38" s="383"/>
      <c r="R38" s="383"/>
      <c r="S38" s="383"/>
      <c r="T38" s="383"/>
      <c r="U38" s="383"/>
      <c r="V38" s="383"/>
      <c r="W38" s="383"/>
      <c r="X38" s="588"/>
      <c r="Y38" s="1031"/>
      <c r="Z38" s="1032"/>
      <c r="AA38" s="1033"/>
      <c r="AB38" s="1037"/>
      <c r="AC38" s="1038"/>
      <c r="AD38" s="103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35"/>
      <c r="B39" s="533"/>
      <c r="C39" s="533"/>
      <c r="D39" s="533"/>
      <c r="E39" s="533"/>
      <c r="F39" s="534"/>
      <c r="G39" s="560"/>
      <c r="H39" s="1040"/>
      <c r="I39" s="1040"/>
      <c r="J39" s="1040"/>
      <c r="K39" s="1040"/>
      <c r="L39" s="1040"/>
      <c r="M39" s="1040"/>
      <c r="N39" s="1040"/>
      <c r="O39" s="1041"/>
      <c r="P39" s="165"/>
      <c r="Q39" s="1048"/>
      <c r="R39" s="1048"/>
      <c r="S39" s="1048"/>
      <c r="T39" s="1048"/>
      <c r="U39" s="1048"/>
      <c r="V39" s="1048"/>
      <c r="W39" s="1048"/>
      <c r="X39" s="1049"/>
      <c r="Y39" s="1026" t="s">
        <v>12</v>
      </c>
      <c r="Z39" s="1027"/>
      <c r="AA39" s="1028"/>
      <c r="AB39" s="571"/>
      <c r="AC39" s="1029"/>
      <c r="AD39" s="102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36"/>
      <c r="B40" s="537"/>
      <c r="C40" s="537"/>
      <c r="D40" s="537"/>
      <c r="E40" s="537"/>
      <c r="F40" s="538"/>
      <c r="G40" s="1042"/>
      <c r="H40" s="1043"/>
      <c r="I40" s="1043"/>
      <c r="J40" s="1043"/>
      <c r="K40" s="1043"/>
      <c r="L40" s="1043"/>
      <c r="M40" s="1043"/>
      <c r="N40" s="1043"/>
      <c r="O40" s="1044"/>
      <c r="P40" s="1050"/>
      <c r="Q40" s="1050"/>
      <c r="R40" s="1050"/>
      <c r="S40" s="1050"/>
      <c r="T40" s="1050"/>
      <c r="U40" s="1050"/>
      <c r="V40" s="1050"/>
      <c r="W40" s="1050"/>
      <c r="X40" s="1051"/>
      <c r="Y40" s="307" t="s">
        <v>54</v>
      </c>
      <c r="Z40" s="1023"/>
      <c r="AA40" s="1024"/>
      <c r="AB40" s="542"/>
      <c r="AC40" s="1025"/>
      <c r="AD40" s="102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9"/>
      <c r="B41" s="670"/>
      <c r="C41" s="670"/>
      <c r="D41" s="670"/>
      <c r="E41" s="670"/>
      <c r="F41" s="671"/>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1" t="s">
        <v>182</v>
      </c>
      <c r="AC41" s="1055"/>
      <c r="AD41" s="105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23" t="s">
        <v>382</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2">
      <c r="A44" s="532" t="s">
        <v>350</v>
      </c>
      <c r="B44" s="533"/>
      <c r="C44" s="533"/>
      <c r="D44" s="533"/>
      <c r="E44" s="533"/>
      <c r="F44" s="534"/>
      <c r="G44" s="819" t="s">
        <v>146</v>
      </c>
      <c r="H44" s="804"/>
      <c r="I44" s="804"/>
      <c r="J44" s="804"/>
      <c r="K44" s="804"/>
      <c r="L44" s="804"/>
      <c r="M44" s="804"/>
      <c r="N44" s="804"/>
      <c r="O44" s="805"/>
      <c r="P44" s="803" t="s">
        <v>59</v>
      </c>
      <c r="Q44" s="804"/>
      <c r="R44" s="804"/>
      <c r="S44" s="804"/>
      <c r="T44" s="804"/>
      <c r="U44" s="804"/>
      <c r="V44" s="804"/>
      <c r="W44" s="804"/>
      <c r="X44" s="805"/>
      <c r="Y44" s="1030"/>
      <c r="Z44" s="416"/>
      <c r="AA44" s="417"/>
      <c r="AB44" s="1034" t="s">
        <v>11</v>
      </c>
      <c r="AC44" s="1035"/>
      <c r="AD44" s="1036"/>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2">
      <c r="A45" s="532"/>
      <c r="B45" s="533"/>
      <c r="C45" s="533"/>
      <c r="D45" s="533"/>
      <c r="E45" s="533"/>
      <c r="F45" s="534"/>
      <c r="G45" s="587"/>
      <c r="H45" s="383"/>
      <c r="I45" s="383"/>
      <c r="J45" s="383"/>
      <c r="K45" s="383"/>
      <c r="L45" s="383"/>
      <c r="M45" s="383"/>
      <c r="N45" s="383"/>
      <c r="O45" s="588"/>
      <c r="P45" s="600"/>
      <c r="Q45" s="383"/>
      <c r="R45" s="383"/>
      <c r="S45" s="383"/>
      <c r="T45" s="383"/>
      <c r="U45" s="383"/>
      <c r="V45" s="383"/>
      <c r="W45" s="383"/>
      <c r="X45" s="588"/>
      <c r="Y45" s="1031"/>
      <c r="Z45" s="1032"/>
      <c r="AA45" s="1033"/>
      <c r="AB45" s="1037"/>
      <c r="AC45" s="1038"/>
      <c r="AD45" s="103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35"/>
      <c r="B46" s="533"/>
      <c r="C46" s="533"/>
      <c r="D46" s="533"/>
      <c r="E46" s="533"/>
      <c r="F46" s="534"/>
      <c r="G46" s="560"/>
      <c r="H46" s="1040"/>
      <c r="I46" s="1040"/>
      <c r="J46" s="1040"/>
      <c r="K46" s="1040"/>
      <c r="L46" s="1040"/>
      <c r="M46" s="1040"/>
      <c r="N46" s="1040"/>
      <c r="O46" s="1041"/>
      <c r="P46" s="165"/>
      <c r="Q46" s="1048"/>
      <c r="R46" s="1048"/>
      <c r="S46" s="1048"/>
      <c r="T46" s="1048"/>
      <c r="U46" s="1048"/>
      <c r="V46" s="1048"/>
      <c r="W46" s="1048"/>
      <c r="X46" s="1049"/>
      <c r="Y46" s="1026" t="s">
        <v>12</v>
      </c>
      <c r="Z46" s="1027"/>
      <c r="AA46" s="1028"/>
      <c r="AB46" s="571"/>
      <c r="AC46" s="1029"/>
      <c r="AD46" s="102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36"/>
      <c r="B47" s="537"/>
      <c r="C47" s="537"/>
      <c r="D47" s="537"/>
      <c r="E47" s="537"/>
      <c r="F47" s="538"/>
      <c r="G47" s="1042"/>
      <c r="H47" s="1043"/>
      <c r="I47" s="1043"/>
      <c r="J47" s="1043"/>
      <c r="K47" s="1043"/>
      <c r="L47" s="1043"/>
      <c r="M47" s="1043"/>
      <c r="N47" s="1043"/>
      <c r="O47" s="1044"/>
      <c r="P47" s="1050"/>
      <c r="Q47" s="1050"/>
      <c r="R47" s="1050"/>
      <c r="S47" s="1050"/>
      <c r="T47" s="1050"/>
      <c r="U47" s="1050"/>
      <c r="V47" s="1050"/>
      <c r="W47" s="1050"/>
      <c r="X47" s="1051"/>
      <c r="Y47" s="307" t="s">
        <v>54</v>
      </c>
      <c r="Z47" s="1023"/>
      <c r="AA47" s="1024"/>
      <c r="AB47" s="542"/>
      <c r="AC47" s="1025"/>
      <c r="AD47" s="10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9"/>
      <c r="B48" s="670"/>
      <c r="C48" s="670"/>
      <c r="D48" s="670"/>
      <c r="E48" s="670"/>
      <c r="F48" s="671"/>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1" t="s">
        <v>182</v>
      </c>
      <c r="AC48" s="1055"/>
      <c r="AD48" s="105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23" t="s">
        <v>382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2">
      <c r="A51" s="532" t="s">
        <v>350</v>
      </c>
      <c r="B51" s="533"/>
      <c r="C51" s="533"/>
      <c r="D51" s="533"/>
      <c r="E51" s="533"/>
      <c r="F51" s="534"/>
      <c r="G51" s="819" t="s">
        <v>146</v>
      </c>
      <c r="H51" s="804"/>
      <c r="I51" s="804"/>
      <c r="J51" s="804"/>
      <c r="K51" s="804"/>
      <c r="L51" s="804"/>
      <c r="M51" s="804"/>
      <c r="N51" s="804"/>
      <c r="O51" s="805"/>
      <c r="P51" s="803" t="s">
        <v>59</v>
      </c>
      <c r="Q51" s="804"/>
      <c r="R51" s="804"/>
      <c r="S51" s="804"/>
      <c r="T51" s="804"/>
      <c r="U51" s="804"/>
      <c r="V51" s="804"/>
      <c r="W51" s="804"/>
      <c r="X51" s="805"/>
      <c r="Y51" s="1030"/>
      <c r="Z51" s="416"/>
      <c r="AA51" s="417"/>
      <c r="AB51" s="372" t="s">
        <v>11</v>
      </c>
      <c r="AC51" s="1035"/>
      <c r="AD51" s="1036"/>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2">
      <c r="A52" s="532"/>
      <c r="B52" s="533"/>
      <c r="C52" s="533"/>
      <c r="D52" s="533"/>
      <c r="E52" s="533"/>
      <c r="F52" s="534"/>
      <c r="G52" s="587"/>
      <c r="H52" s="383"/>
      <c r="I52" s="383"/>
      <c r="J52" s="383"/>
      <c r="K52" s="383"/>
      <c r="L52" s="383"/>
      <c r="M52" s="383"/>
      <c r="N52" s="383"/>
      <c r="O52" s="588"/>
      <c r="P52" s="600"/>
      <c r="Q52" s="383"/>
      <c r="R52" s="383"/>
      <c r="S52" s="383"/>
      <c r="T52" s="383"/>
      <c r="U52" s="383"/>
      <c r="V52" s="383"/>
      <c r="W52" s="383"/>
      <c r="X52" s="588"/>
      <c r="Y52" s="1031"/>
      <c r="Z52" s="1032"/>
      <c r="AA52" s="1033"/>
      <c r="AB52" s="1037"/>
      <c r="AC52" s="1038"/>
      <c r="AD52" s="103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35"/>
      <c r="B53" s="533"/>
      <c r="C53" s="533"/>
      <c r="D53" s="533"/>
      <c r="E53" s="533"/>
      <c r="F53" s="534"/>
      <c r="G53" s="560"/>
      <c r="H53" s="1040"/>
      <c r="I53" s="1040"/>
      <c r="J53" s="1040"/>
      <c r="K53" s="1040"/>
      <c r="L53" s="1040"/>
      <c r="M53" s="1040"/>
      <c r="N53" s="1040"/>
      <c r="O53" s="1041"/>
      <c r="P53" s="165"/>
      <c r="Q53" s="1048"/>
      <c r="R53" s="1048"/>
      <c r="S53" s="1048"/>
      <c r="T53" s="1048"/>
      <c r="U53" s="1048"/>
      <c r="V53" s="1048"/>
      <c r="W53" s="1048"/>
      <c r="X53" s="1049"/>
      <c r="Y53" s="1026" t="s">
        <v>12</v>
      </c>
      <c r="Z53" s="1027"/>
      <c r="AA53" s="1028"/>
      <c r="AB53" s="571"/>
      <c r="AC53" s="1029"/>
      <c r="AD53" s="102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36"/>
      <c r="B54" s="537"/>
      <c r="C54" s="537"/>
      <c r="D54" s="537"/>
      <c r="E54" s="537"/>
      <c r="F54" s="538"/>
      <c r="G54" s="1042"/>
      <c r="H54" s="1043"/>
      <c r="I54" s="1043"/>
      <c r="J54" s="1043"/>
      <c r="K54" s="1043"/>
      <c r="L54" s="1043"/>
      <c r="M54" s="1043"/>
      <c r="N54" s="1043"/>
      <c r="O54" s="1044"/>
      <c r="P54" s="1050"/>
      <c r="Q54" s="1050"/>
      <c r="R54" s="1050"/>
      <c r="S54" s="1050"/>
      <c r="T54" s="1050"/>
      <c r="U54" s="1050"/>
      <c r="V54" s="1050"/>
      <c r="W54" s="1050"/>
      <c r="X54" s="1051"/>
      <c r="Y54" s="307" t="s">
        <v>54</v>
      </c>
      <c r="Z54" s="1023"/>
      <c r="AA54" s="1024"/>
      <c r="AB54" s="542"/>
      <c r="AC54" s="1025"/>
      <c r="AD54" s="10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9"/>
      <c r="B55" s="670"/>
      <c r="C55" s="670"/>
      <c r="D55" s="670"/>
      <c r="E55" s="670"/>
      <c r="F55" s="671"/>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1" t="s">
        <v>182</v>
      </c>
      <c r="AC55" s="1055"/>
      <c r="AD55" s="105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23" t="s">
        <v>382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2">
      <c r="A58" s="532" t="s">
        <v>350</v>
      </c>
      <c r="B58" s="533"/>
      <c r="C58" s="533"/>
      <c r="D58" s="533"/>
      <c r="E58" s="533"/>
      <c r="F58" s="534"/>
      <c r="G58" s="819" t="s">
        <v>146</v>
      </c>
      <c r="H58" s="804"/>
      <c r="I58" s="804"/>
      <c r="J58" s="804"/>
      <c r="K58" s="804"/>
      <c r="L58" s="804"/>
      <c r="M58" s="804"/>
      <c r="N58" s="804"/>
      <c r="O58" s="805"/>
      <c r="P58" s="803" t="s">
        <v>59</v>
      </c>
      <c r="Q58" s="804"/>
      <c r="R58" s="804"/>
      <c r="S58" s="804"/>
      <c r="T58" s="804"/>
      <c r="U58" s="804"/>
      <c r="V58" s="804"/>
      <c r="W58" s="804"/>
      <c r="X58" s="805"/>
      <c r="Y58" s="1030"/>
      <c r="Z58" s="416"/>
      <c r="AA58" s="417"/>
      <c r="AB58" s="1034" t="s">
        <v>11</v>
      </c>
      <c r="AC58" s="1035"/>
      <c r="AD58" s="1036"/>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2">
      <c r="A59" s="532"/>
      <c r="B59" s="533"/>
      <c r="C59" s="533"/>
      <c r="D59" s="533"/>
      <c r="E59" s="533"/>
      <c r="F59" s="534"/>
      <c r="G59" s="587"/>
      <c r="H59" s="383"/>
      <c r="I59" s="383"/>
      <c r="J59" s="383"/>
      <c r="K59" s="383"/>
      <c r="L59" s="383"/>
      <c r="M59" s="383"/>
      <c r="N59" s="383"/>
      <c r="O59" s="588"/>
      <c r="P59" s="600"/>
      <c r="Q59" s="383"/>
      <c r="R59" s="383"/>
      <c r="S59" s="383"/>
      <c r="T59" s="383"/>
      <c r="U59" s="383"/>
      <c r="V59" s="383"/>
      <c r="W59" s="383"/>
      <c r="X59" s="588"/>
      <c r="Y59" s="1031"/>
      <c r="Z59" s="1032"/>
      <c r="AA59" s="1033"/>
      <c r="AB59" s="1037"/>
      <c r="AC59" s="1038"/>
      <c r="AD59" s="103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35"/>
      <c r="B60" s="533"/>
      <c r="C60" s="533"/>
      <c r="D60" s="533"/>
      <c r="E60" s="533"/>
      <c r="F60" s="534"/>
      <c r="G60" s="560"/>
      <c r="H60" s="1040"/>
      <c r="I60" s="1040"/>
      <c r="J60" s="1040"/>
      <c r="K60" s="1040"/>
      <c r="L60" s="1040"/>
      <c r="M60" s="1040"/>
      <c r="N60" s="1040"/>
      <c r="O60" s="1041"/>
      <c r="P60" s="165"/>
      <c r="Q60" s="1048"/>
      <c r="R60" s="1048"/>
      <c r="S60" s="1048"/>
      <c r="T60" s="1048"/>
      <c r="U60" s="1048"/>
      <c r="V60" s="1048"/>
      <c r="W60" s="1048"/>
      <c r="X60" s="1049"/>
      <c r="Y60" s="1026" t="s">
        <v>12</v>
      </c>
      <c r="Z60" s="1027"/>
      <c r="AA60" s="1028"/>
      <c r="AB60" s="571"/>
      <c r="AC60" s="1029"/>
      <c r="AD60" s="102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36"/>
      <c r="B61" s="537"/>
      <c r="C61" s="537"/>
      <c r="D61" s="537"/>
      <c r="E61" s="537"/>
      <c r="F61" s="538"/>
      <c r="G61" s="1042"/>
      <c r="H61" s="1043"/>
      <c r="I61" s="1043"/>
      <c r="J61" s="1043"/>
      <c r="K61" s="1043"/>
      <c r="L61" s="1043"/>
      <c r="M61" s="1043"/>
      <c r="N61" s="1043"/>
      <c r="O61" s="1044"/>
      <c r="P61" s="1050"/>
      <c r="Q61" s="1050"/>
      <c r="R61" s="1050"/>
      <c r="S61" s="1050"/>
      <c r="T61" s="1050"/>
      <c r="U61" s="1050"/>
      <c r="V61" s="1050"/>
      <c r="W61" s="1050"/>
      <c r="X61" s="1051"/>
      <c r="Y61" s="307" t="s">
        <v>54</v>
      </c>
      <c r="Z61" s="1023"/>
      <c r="AA61" s="1024"/>
      <c r="AB61" s="542"/>
      <c r="AC61" s="1025"/>
      <c r="AD61" s="10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9"/>
      <c r="B62" s="670"/>
      <c r="C62" s="670"/>
      <c r="D62" s="670"/>
      <c r="E62" s="670"/>
      <c r="F62" s="671"/>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1" t="s">
        <v>182</v>
      </c>
      <c r="AC62" s="1055"/>
      <c r="AD62" s="105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23" t="s">
        <v>382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2">
      <c r="A65" s="532" t="s">
        <v>350</v>
      </c>
      <c r="B65" s="533"/>
      <c r="C65" s="533"/>
      <c r="D65" s="533"/>
      <c r="E65" s="533"/>
      <c r="F65" s="534"/>
      <c r="G65" s="819" t="s">
        <v>146</v>
      </c>
      <c r="H65" s="804"/>
      <c r="I65" s="804"/>
      <c r="J65" s="804"/>
      <c r="K65" s="804"/>
      <c r="L65" s="804"/>
      <c r="M65" s="804"/>
      <c r="N65" s="804"/>
      <c r="O65" s="805"/>
      <c r="P65" s="803" t="s">
        <v>59</v>
      </c>
      <c r="Q65" s="804"/>
      <c r="R65" s="804"/>
      <c r="S65" s="804"/>
      <c r="T65" s="804"/>
      <c r="U65" s="804"/>
      <c r="V65" s="804"/>
      <c r="W65" s="804"/>
      <c r="X65" s="805"/>
      <c r="Y65" s="1030"/>
      <c r="Z65" s="416"/>
      <c r="AA65" s="417"/>
      <c r="AB65" s="1034" t="s">
        <v>11</v>
      </c>
      <c r="AC65" s="1035"/>
      <c r="AD65" s="1036"/>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2">
      <c r="A66" s="532"/>
      <c r="B66" s="533"/>
      <c r="C66" s="533"/>
      <c r="D66" s="533"/>
      <c r="E66" s="533"/>
      <c r="F66" s="534"/>
      <c r="G66" s="587"/>
      <c r="H66" s="383"/>
      <c r="I66" s="383"/>
      <c r="J66" s="383"/>
      <c r="K66" s="383"/>
      <c r="L66" s="383"/>
      <c r="M66" s="383"/>
      <c r="N66" s="383"/>
      <c r="O66" s="588"/>
      <c r="P66" s="600"/>
      <c r="Q66" s="383"/>
      <c r="R66" s="383"/>
      <c r="S66" s="383"/>
      <c r="T66" s="383"/>
      <c r="U66" s="383"/>
      <c r="V66" s="383"/>
      <c r="W66" s="383"/>
      <c r="X66" s="588"/>
      <c r="Y66" s="1031"/>
      <c r="Z66" s="1032"/>
      <c r="AA66" s="1033"/>
      <c r="AB66" s="1037"/>
      <c r="AC66" s="1038"/>
      <c r="AD66" s="103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35"/>
      <c r="B67" s="533"/>
      <c r="C67" s="533"/>
      <c r="D67" s="533"/>
      <c r="E67" s="533"/>
      <c r="F67" s="534"/>
      <c r="G67" s="560"/>
      <c r="H67" s="1040"/>
      <c r="I67" s="1040"/>
      <c r="J67" s="1040"/>
      <c r="K67" s="1040"/>
      <c r="L67" s="1040"/>
      <c r="M67" s="1040"/>
      <c r="N67" s="1040"/>
      <c r="O67" s="1041"/>
      <c r="P67" s="165"/>
      <c r="Q67" s="1048"/>
      <c r="R67" s="1048"/>
      <c r="S67" s="1048"/>
      <c r="T67" s="1048"/>
      <c r="U67" s="1048"/>
      <c r="V67" s="1048"/>
      <c r="W67" s="1048"/>
      <c r="X67" s="1049"/>
      <c r="Y67" s="1026" t="s">
        <v>12</v>
      </c>
      <c r="Z67" s="1027"/>
      <c r="AA67" s="1028"/>
      <c r="AB67" s="571"/>
      <c r="AC67" s="1029"/>
      <c r="AD67" s="102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36"/>
      <c r="B68" s="537"/>
      <c r="C68" s="537"/>
      <c r="D68" s="537"/>
      <c r="E68" s="537"/>
      <c r="F68" s="538"/>
      <c r="G68" s="1042"/>
      <c r="H68" s="1043"/>
      <c r="I68" s="1043"/>
      <c r="J68" s="1043"/>
      <c r="K68" s="1043"/>
      <c r="L68" s="1043"/>
      <c r="M68" s="1043"/>
      <c r="N68" s="1043"/>
      <c r="O68" s="1044"/>
      <c r="P68" s="1050"/>
      <c r="Q68" s="1050"/>
      <c r="R68" s="1050"/>
      <c r="S68" s="1050"/>
      <c r="T68" s="1050"/>
      <c r="U68" s="1050"/>
      <c r="V68" s="1050"/>
      <c r="W68" s="1050"/>
      <c r="X68" s="1051"/>
      <c r="Y68" s="307" t="s">
        <v>54</v>
      </c>
      <c r="Z68" s="1023"/>
      <c r="AA68" s="1024"/>
      <c r="AB68" s="542"/>
      <c r="AC68" s="1025"/>
      <c r="AD68" s="102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9"/>
      <c r="B69" s="670"/>
      <c r="C69" s="670"/>
      <c r="D69" s="670"/>
      <c r="E69" s="670"/>
      <c r="F69" s="671"/>
      <c r="G69" s="1045"/>
      <c r="H69" s="1046"/>
      <c r="I69" s="1046"/>
      <c r="J69" s="1046"/>
      <c r="K69" s="1046"/>
      <c r="L69" s="1046"/>
      <c r="M69" s="1046"/>
      <c r="N69" s="1046"/>
      <c r="O69" s="1047"/>
      <c r="P69" s="1052"/>
      <c r="Q69" s="1052"/>
      <c r="R69" s="1052"/>
      <c r="S69" s="1052"/>
      <c r="T69" s="1052"/>
      <c r="U69" s="1052"/>
      <c r="V69" s="1052"/>
      <c r="W69" s="1052"/>
      <c r="X69" s="1053"/>
      <c r="Y69" s="307" t="s">
        <v>13</v>
      </c>
      <c r="Z69" s="1023"/>
      <c r="AA69" s="1024"/>
      <c r="AB69" s="51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23" t="s">
        <v>382</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5">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462" t="s">
        <v>368</v>
      </c>
      <c r="H2" s="463"/>
      <c r="I2" s="463"/>
      <c r="J2" s="463"/>
      <c r="K2" s="463"/>
      <c r="L2" s="463"/>
      <c r="M2" s="463"/>
      <c r="N2" s="463"/>
      <c r="O2" s="463"/>
      <c r="P2" s="463"/>
      <c r="Q2" s="463"/>
      <c r="R2" s="463"/>
      <c r="S2" s="463"/>
      <c r="T2" s="463"/>
      <c r="U2" s="463"/>
      <c r="V2" s="463"/>
      <c r="W2" s="463"/>
      <c r="X2" s="463"/>
      <c r="Y2" s="463"/>
      <c r="Z2" s="463"/>
      <c r="AA2" s="463"/>
      <c r="AB2" s="464"/>
      <c r="AC2" s="462" t="s">
        <v>370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62"/>
      <c r="B3" s="1063"/>
      <c r="C3" s="1063"/>
      <c r="D3" s="1063"/>
      <c r="E3" s="1063"/>
      <c r="F3" s="1064"/>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2">
      <c r="A4" s="1062"/>
      <c r="B4" s="1063"/>
      <c r="C4" s="1063"/>
      <c r="D4" s="1063"/>
      <c r="E4" s="1063"/>
      <c r="F4" s="1064"/>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2">
      <c r="A5" s="1062"/>
      <c r="B5" s="1063"/>
      <c r="C5" s="1063"/>
      <c r="D5" s="1063"/>
      <c r="E5" s="1063"/>
      <c r="F5" s="106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62"/>
      <c r="B6" s="1063"/>
      <c r="C6" s="1063"/>
      <c r="D6" s="1063"/>
      <c r="E6" s="1063"/>
      <c r="F6" s="106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62"/>
      <c r="B7" s="1063"/>
      <c r="C7" s="1063"/>
      <c r="D7" s="1063"/>
      <c r="E7" s="1063"/>
      <c r="F7" s="106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62"/>
      <c r="B8" s="1063"/>
      <c r="C8" s="1063"/>
      <c r="D8" s="1063"/>
      <c r="E8" s="1063"/>
      <c r="F8" s="106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62"/>
      <c r="B9" s="1063"/>
      <c r="C9" s="1063"/>
      <c r="D9" s="1063"/>
      <c r="E9" s="1063"/>
      <c r="F9" s="106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62"/>
      <c r="B10" s="1063"/>
      <c r="C10" s="1063"/>
      <c r="D10" s="1063"/>
      <c r="E10" s="1063"/>
      <c r="F10" s="106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62"/>
      <c r="B11" s="1063"/>
      <c r="C11" s="1063"/>
      <c r="D11" s="1063"/>
      <c r="E11" s="1063"/>
      <c r="F11" s="106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62"/>
      <c r="B12" s="1063"/>
      <c r="C12" s="1063"/>
      <c r="D12" s="1063"/>
      <c r="E12" s="1063"/>
      <c r="F12" s="106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62"/>
      <c r="B13" s="1063"/>
      <c r="C13" s="1063"/>
      <c r="D13" s="1063"/>
      <c r="E13" s="1063"/>
      <c r="F13" s="106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62"/>
      <c r="B14" s="1063"/>
      <c r="C14" s="1063"/>
      <c r="D14" s="1063"/>
      <c r="E14" s="1063"/>
      <c r="F14" s="106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62"/>
      <c r="B15" s="1063"/>
      <c r="C15" s="1063"/>
      <c r="D15" s="1063"/>
      <c r="E15" s="1063"/>
      <c r="F15" s="1064"/>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2">
      <c r="A16" s="1062"/>
      <c r="B16" s="1063"/>
      <c r="C16" s="1063"/>
      <c r="D16" s="1063"/>
      <c r="E16" s="1063"/>
      <c r="F16" s="1064"/>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2">
      <c r="A17" s="1062"/>
      <c r="B17" s="1063"/>
      <c r="C17" s="1063"/>
      <c r="D17" s="1063"/>
      <c r="E17" s="1063"/>
      <c r="F17" s="1064"/>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2">
      <c r="A18" s="1062"/>
      <c r="B18" s="1063"/>
      <c r="C18" s="1063"/>
      <c r="D18" s="1063"/>
      <c r="E18" s="1063"/>
      <c r="F18" s="106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62"/>
      <c r="B19" s="1063"/>
      <c r="C19" s="1063"/>
      <c r="D19" s="1063"/>
      <c r="E19" s="1063"/>
      <c r="F19" s="106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62"/>
      <c r="B20" s="1063"/>
      <c r="C20" s="1063"/>
      <c r="D20" s="1063"/>
      <c r="E20" s="1063"/>
      <c r="F20" s="106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62"/>
      <c r="B21" s="1063"/>
      <c r="C21" s="1063"/>
      <c r="D21" s="1063"/>
      <c r="E21" s="1063"/>
      <c r="F21" s="106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62"/>
      <c r="B22" s="1063"/>
      <c r="C22" s="1063"/>
      <c r="D22" s="1063"/>
      <c r="E22" s="1063"/>
      <c r="F22" s="106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62"/>
      <c r="B23" s="1063"/>
      <c r="C23" s="1063"/>
      <c r="D23" s="1063"/>
      <c r="E23" s="1063"/>
      <c r="F23" s="106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62"/>
      <c r="B24" s="1063"/>
      <c r="C24" s="1063"/>
      <c r="D24" s="1063"/>
      <c r="E24" s="1063"/>
      <c r="F24" s="106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62"/>
      <c r="B25" s="1063"/>
      <c r="C25" s="1063"/>
      <c r="D25" s="1063"/>
      <c r="E25" s="1063"/>
      <c r="F25" s="106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62"/>
      <c r="B26" s="1063"/>
      <c r="C26" s="1063"/>
      <c r="D26" s="1063"/>
      <c r="E26" s="1063"/>
      <c r="F26" s="106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62"/>
      <c r="B27" s="1063"/>
      <c r="C27" s="1063"/>
      <c r="D27" s="1063"/>
      <c r="E27" s="1063"/>
      <c r="F27" s="106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62"/>
      <c r="B28" s="1063"/>
      <c r="C28" s="1063"/>
      <c r="D28" s="1063"/>
      <c r="E28" s="1063"/>
      <c r="F28" s="1064"/>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2">
      <c r="A29" s="1062"/>
      <c r="B29" s="1063"/>
      <c r="C29" s="1063"/>
      <c r="D29" s="1063"/>
      <c r="E29" s="1063"/>
      <c r="F29" s="1064"/>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2">
      <c r="A30" s="1062"/>
      <c r="B30" s="1063"/>
      <c r="C30" s="1063"/>
      <c r="D30" s="1063"/>
      <c r="E30" s="1063"/>
      <c r="F30" s="1064"/>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2">
      <c r="A31" s="1062"/>
      <c r="B31" s="1063"/>
      <c r="C31" s="1063"/>
      <c r="D31" s="1063"/>
      <c r="E31" s="1063"/>
      <c r="F31" s="106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62"/>
      <c r="B32" s="1063"/>
      <c r="C32" s="1063"/>
      <c r="D32" s="1063"/>
      <c r="E32" s="1063"/>
      <c r="F32" s="106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62"/>
      <c r="B33" s="1063"/>
      <c r="C33" s="1063"/>
      <c r="D33" s="1063"/>
      <c r="E33" s="1063"/>
      <c r="F33" s="106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62"/>
      <c r="B34" s="1063"/>
      <c r="C34" s="1063"/>
      <c r="D34" s="1063"/>
      <c r="E34" s="1063"/>
      <c r="F34" s="106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62"/>
      <c r="B35" s="1063"/>
      <c r="C35" s="1063"/>
      <c r="D35" s="1063"/>
      <c r="E35" s="1063"/>
      <c r="F35" s="106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62"/>
      <c r="B36" s="1063"/>
      <c r="C36" s="1063"/>
      <c r="D36" s="1063"/>
      <c r="E36" s="1063"/>
      <c r="F36" s="106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62"/>
      <c r="B37" s="1063"/>
      <c r="C37" s="1063"/>
      <c r="D37" s="1063"/>
      <c r="E37" s="1063"/>
      <c r="F37" s="106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62"/>
      <c r="B38" s="1063"/>
      <c r="C38" s="1063"/>
      <c r="D38" s="1063"/>
      <c r="E38" s="1063"/>
      <c r="F38" s="106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62"/>
      <c r="B39" s="1063"/>
      <c r="C39" s="1063"/>
      <c r="D39" s="1063"/>
      <c r="E39" s="1063"/>
      <c r="F39" s="106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62"/>
      <c r="B40" s="1063"/>
      <c r="C40" s="1063"/>
      <c r="D40" s="1063"/>
      <c r="E40" s="1063"/>
      <c r="F40" s="106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62"/>
      <c r="B41" s="1063"/>
      <c r="C41" s="1063"/>
      <c r="D41" s="1063"/>
      <c r="E41" s="1063"/>
      <c r="F41" s="1064"/>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2">
      <c r="A42" s="1062"/>
      <c r="B42" s="1063"/>
      <c r="C42" s="1063"/>
      <c r="D42" s="1063"/>
      <c r="E42" s="1063"/>
      <c r="F42" s="1064"/>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2">
      <c r="A43" s="1062"/>
      <c r="B43" s="1063"/>
      <c r="C43" s="1063"/>
      <c r="D43" s="1063"/>
      <c r="E43" s="1063"/>
      <c r="F43" s="1064"/>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2">
      <c r="A44" s="1062"/>
      <c r="B44" s="1063"/>
      <c r="C44" s="1063"/>
      <c r="D44" s="1063"/>
      <c r="E44" s="1063"/>
      <c r="F44" s="106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62"/>
      <c r="B45" s="1063"/>
      <c r="C45" s="1063"/>
      <c r="D45" s="1063"/>
      <c r="E45" s="1063"/>
      <c r="F45" s="106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62"/>
      <c r="B46" s="1063"/>
      <c r="C46" s="1063"/>
      <c r="D46" s="1063"/>
      <c r="E46" s="1063"/>
      <c r="F46" s="106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62"/>
      <c r="B47" s="1063"/>
      <c r="C47" s="1063"/>
      <c r="D47" s="1063"/>
      <c r="E47" s="1063"/>
      <c r="F47" s="106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62"/>
      <c r="B48" s="1063"/>
      <c r="C48" s="1063"/>
      <c r="D48" s="1063"/>
      <c r="E48" s="1063"/>
      <c r="F48" s="106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62"/>
      <c r="B49" s="1063"/>
      <c r="C49" s="1063"/>
      <c r="D49" s="1063"/>
      <c r="E49" s="1063"/>
      <c r="F49" s="106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62"/>
      <c r="B50" s="1063"/>
      <c r="C50" s="1063"/>
      <c r="D50" s="1063"/>
      <c r="E50" s="1063"/>
      <c r="F50" s="106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62"/>
      <c r="B51" s="1063"/>
      <c r="C51" s="1063"/>
      <c r="D51" s="1063"/>
      <c r="E51" s="1063"/>
      <c r="F51" s="106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62"/>
      <c r="B52" s="1063"/>
      <c r="C52" s="1063"/>
      <c r="D52" s="1063"/>
      <c r="E52" s="1063"/>
      <c r="F52" s="106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5"/>
    <row r="55" spans="1:50" ht="30" customHeight="1" x14ac:dyDescent="0.2">
      <c r="A55" s="1059" t="s">
        <v>28</v>
      </c>
      <c r="B55" s="1060"/>
      <c r="C55" s="1060"/>
      <c r="D55" s="1060"/>
      <c r="E55" s="1060"/>
      <c r="F55" s="1061"/>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2">
      <c r="A56" s="1062"/>
      <c r="B56" s="1063"/>
      <c r="C56" s="1063"/>
      <c r="D56" s="1063"/>
      <c r="E56" s="1063"/>
      <c r="F56" s="1064"/>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2">
      <c r="A57" s="1062"/>
      <c r="B57" s="1063"/>
      <c r="C57" s="1063"/>
      <c r="D57" s="1063"/>
      <c r="E57" s="1063"/>
      <c r="F57" s="1064"/>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2">
      <c r="A58" s="1062"/>
      <c r="B58" s="1063"/>
      <c r="C58" s="1063"/>
      <c r="D58" s="1063"/>
      <c r="E58" s="1063"/>
      <c r="F58" s="106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62"/>
      <c r="B59" s="1063"/>
      <c r="C59" s="1063"/>
      <c r="D59" s="1063"/>
      <c r="E59" s="1063"/>
      <c r="F59" s="106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62"/>
      <c r="B60" s="1063"/>
      <c r="C60" s="1063"/>
      <c r="D60" s="1063"/>
      <c r="E60" s="1063"/>
      <c r="F60" s="106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62"/>
      <c r="B61" s="1063"/>
      <c r="C61" s="1063"/>
      <c r="D61" s="1063"/>
      <c r="E61" s="1063"/>
      <c r="F61" s="106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62"/>
      <c r="B62" s="1063"/>
      <c r="C62" s="1063"/>
      <c r="D62" s="1063"/>
      <c r="E62" s="1063"/>
      <c r="F62" s="106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62"/>
      <c r="B63" s="1063"/>
      <c r="C63" s="1063"/>
      <c r="D63" s="1063"/>
      <c r="E63" s="1063"/>
      <c r="F63" s="106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62"/>
      <c r="B64" s="1063"/>
      <c r="C64" s="1063"/>
      <c r="D64" s="1063"/>
      <c r="E64" s="1063"/>
      <c r="F64" s="106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62"/>
      <c r="B65" s="1063"/>
      <c r="C65" s="1063"/>
      <c r="D65" s="1063"/>
      <c r="E65" s="1063"/>
      <c r="F65" s="106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62"/>
      <c r="B66" s="1063"/>
      <c r="C66" s="1063"/>
      <c r="D66" s="1063"/>
      <c r="E66" s="1063"/>
      <c r="F66" s="106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62"/>
      <c r="B67" s="1063"/>
      <c r="C67" s="1063"/>
      <c r="D67" s="1063"/>
      <c r="E67" s="1063"/>
      <c r="F67" s="106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62"/>
      <c r="B68" s="1063"/>
      <c r="C68" s="1063"/>
      <c r="D68" s="1063"/>
      <c r="E68" s="1063"/>
      <c r="F68" s="1064"/>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2">
      <c r="A69" s="1062"/>
      <c r="B69" s="1063"/>
      <c r="C69" s="1063"/>
      <c r="D69" s="1063"/>
      <c r="E69" s="1063"/>
      <c r="F69" s="1064"/>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2">
      <c r="A70" s="1062"/>
      <c r="B70" s="1063"/>
      <c r="C70" s="1063"/>
      <c r="D70" s="1063"/>
      <c r="E70" s="1063"/>
      <c r="F70" s="1064"/>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2">
      <c r="A71" s="1062"/>
      <c r="B71" s="1063"/>
      <c r="C71" s="1063"/>
      <c r="D71" s="1063"/>
      <c r="E71" s="1063"/>
      <c r="F71" s="106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62"/>
      <c r="B72" s="1063"/>
      <c r="C72" s="1063"/>
      <c r="D72" s="1063"/>
      <c r="E72" s="1063"/>
      <c r="F72" s="106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62"/>
      <c r="B73" s="1063"/>
      <c r="C73" s="1063"/>
      <c r="D73" s="1063"/>
      <c r="E73" s="1063"/>
      <c r="F73" s="106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62"/>
      <c r="B74" s="1063"/>
      <c r="C74" s="1063"/>
      <c r="D74" s="1063"/>
      <c r="E74" s="1063"/>
      <c r="F74" s="106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62"/>
      <c r="B75" s="1063"/>
      <c r="C75" s="1063"/>
      <c r="D75" s="1063"/>
      <c r="E75" s="1063"/>
      <c r="F75" s="106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62"/>
      <c r="B76" s="1063"/>
      <c r="C76" s="1063"/>
      <c r="D76" s="1063"/>
      <c r="E76" s="1063"/>
      <c r="F76" s="106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62"/>
      <c r="B77" s="1063"/>
      <c r="C77" s="1063"/>
      <c r="D77" s="1063"/>
      <c r="E77" s="1063"/>
      <c r="F77" s="106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62"/>
      <c r="B78" s="1063"/>
      <c r="C78" s="1063"/>
      <c r="D78" s="1063"/>
      <c r="E78" s="1063"/>
      <c r="F78" s="106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62"/>
      <c r="B79" s="1063"/>
      <c r="C79" s="1063"/>
      <c r="D79" s="1063"/>
      <c r="E79" s="1063"/>
      <c r="F79" s="106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62"/>
      <c r="B80" s="1063"/>
      <c r="C80" s="1063"/>
      <c r="D80" s="1063"/>
      <c r="E80" s="1063"/>
      <c r="F80" s="106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62"/>
      <c r="B81" s="1063"/>
      <c r="C81" s="1063"/>
      <c r="D81" s="1063"/>
      <c r="E81" s="1063"/>
      <c r="F81" s="1064"/>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2">
      <c r="A82" s="1062"/>
      <c r="B82" s="1063"/>
      <c r="C82" s="1063"/>
      <c r="D82" s="1063"/>
      <c r="E82" s="1063"/>
      <c r="F82" s="1064"/>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2">
      <c r="A83" s="1062"/>
      <c r="B83" s="1063"/>
      <c r="C83" s="1063"/>
      <c r="D83" s="1063"/>
      <c r="E83" s="1063"/>
      <c r="F83" s="1064"/>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2">
      <c r="A84" s="1062"/>
      <c r="B84" s="1063"/>
      <c r="C84" s="1063"/>
      <c r="D84" s="1063"/>
      <c r="E84" s="1063"/>
      <c r="F84" s="106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62"/>
      <c r="B85" s="1063"/>
      <c r="C85" s="1063"/>
      <c r="D85" s="1063"/>
      <c r="E85" s="1063"/>
      <c r="F85" s="106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62"/>
      <c r="B86" s="1063"/>
      <c r="C86" s="1063"/>
      <c r="D86" s="1063"/>
      <c r="E86" s="1063"/>
      <c r="F86" s="106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62"/>
      <c r="B87" s="1063"/>
      <c r="C87" s="1063"/>
      <c r="D87" s="1063"/>
      <c r="E87" s="1063"/>
      <c r="F87" s="106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62"/>
      <c r="B88" s="1063"/>
      <c r="C88" s="1063"/>
      <c r="D88" s="1063"/>
      <c r="E88" s="1063"/>
      <c r="F88" s="106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62"/>
      <c r="B89" s="1063"/>
      <c r="C89" s="1063"/>
      <c r="D89" s="1063"/>
      <c r="E89" s="1063"/>
      <c r="F89" s="106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62"/>
      <c r="B90" s="1063"/>
      <c r="C90" s="1063"/>
      <c r="D90" s="1063"/>
      <c r="E90" s="1063"/>
      <c r="F90" s="106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62"/>
      <c r="B91" s="1063"/>
      <c r="C91" s="1063"/>
      <c r="D91" s="1063"/>
      <c r="E91" s="1063"/>
      <c r="F91" s="106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62"/>
      <c r="B92" s="1063"/>
      <c r="C92" s="1063"/>
      <c r="D92" s="1063"/>
      <c r="E92" s="1063"/>
      <c r="F92" s="106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62"/>
      <c r="B93" s="1063"/>
      <c r="C93" s="1063"/>
      <c r="D93" s="1063"/>
      <c r="E93" s="1063"/>
      <c r="F93" s="106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62"/>
      <c r="B94" s="1063"/>
      <c r="C94" s="1063"/>
      <c r="D94" s="1063"/>
      <c r="E94" s="1063"/>
      <c r="F94" s="1064"/>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2">
      <c r="A95" s="1062"/>
      <c r="B95" s="1063"/>
      <c r="C95" s="1063"/>
      <c r="D95" s="1063"/>
      <c r="E95" s="1063"/>
      <c r="F95" s="1064"/>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2">
      <c r="A96" s="1062"/>
      <c r="B96" s="1063"/>
      <c r="C96" s="1063"/>
      <c r="D96" s="1063"/>
      <c r="E96" s="1063"/>
      <c r="F96" s="1064"/>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2">
      <c r="A97" s="1062"/>
      <c r="B97" s="1063"/>
      <c r="C97" s="1063"/>
      <c r="D97" s="1063"/>
      <c r="E97" s="1063"/>
      <c r="F97" s="106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62"/>
      <c r="B98" s="1063"/>
      <c r="C98" s="1063"/>
      <c r="D98" s="1063"/>
      <c r="E98" s="1063"/>
      <c r="F98" s="106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62"/>
      <c r="B99" s="1063"/>
      <c r="C99" s="1063"/>
      <c r="D99" s="1063"/>
      <c r="E99" s="1063"/>
      <c r="F99" s="106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62"/>
      <c r="B100" s="1063"/>
      <c r="C100" s="1063"/>
      <c r="D100" s="1063"/>
      <c r="E100" s="1063"/>
      <c r="F100" s="106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62"/>
      <c r="B101" s="1063"/>
      <c r="C101" s="1063"/>
      <c r="D101" s="1063"/>
      <c r="E101" s="1063"/>
      <c r="F101" s="106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62"/>
      <c r="B102" s="1063"/>
      <c r="C102" s="1063"/>
      <c r="D102" s="1063"/>
      <c r="E102" s="1063"/>
      <c r="F102" s="106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62"/>
      <c r="B103" s="1063"/>
      <c r="C103" s="1063"/>
      <c r="D103" s="1063"/>
      <c r="E103" s="1063"/>
      <c r="F103" s="106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62"/>
      <c r="B104" s="1063"/>
      <c r="C104" s="1063"/>
      <c r="D104" s="1063"/>
      <c r="E104" s="1063"/>
      <c r="F104" s="106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62"/>
      <c r="B105" s="1063"/>
      <c r="C105" s="1063"/>
      <c r="D105" s="1063"/>
      <c r="E105" s="1063"/>
      <c r="F105" s="106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5"/>
    <row r="108" spans="1:50" ht="30" customHeight="1" x14ac:dyDescent="0.2">
      <c r="A108" s="1059" t="s">
        <v>28</v>
      </c>
      <c r="B108" s="1060"/>
      <c r="C108" s="1060"/>
      <c r="D108" s="1060"/>
      <c r="E108" s="1060"/>
      <c r="F108" s="1061"/>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2">
      <c r="A109" s="1062"/>
      <c r="B109" s="1063"/>
      <c r="C109" s="1063"/>
      <c r="D109" s="1063"/>
      <c r="E109" s="1063"/>
      <c r="F109" s="1064"/>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2">
      <c r="A110" s="1062"/>
      <c r="B110" s="1063"/>
      <c r="C110" s="1063"/>
      <c r="D110" s="1063"/>
      <c r="E110" s="1063"/>
      <c r="F110" s="1064"/>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2">
      <c r="A111" s="1062"/>
      <c r="B111" s="1063"/>
      <c r="C111" s="1063"/>
      <c r="D111" s="1063"/>
      <c r="E111" s="1063"/>
      <c r="F111" s="106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62"/>
      <c r="B112" s="1063"/>
      <c r="C112" s="1063"/>
      <c r="D112" s="1063"/>
      <c r="E112" s="1063"/>
      <c r="F112" s="106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62"/>
      <c r="B113" s="1063"/>
      <c r="C113" s="1063"/>
      <c r="D113" s="1063"/>
      <c r="E113" s="1063"/>
      <c r="F113" s="106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62"/>
      <c r="B114" s="1063"/>
      <c r="C114" s="1063"/>
      <c r="D114" s="1063"/>
      <c r="E114" s="1063"/>
      <c r="F114" s="106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62"/>
      <c r="B115" s="1063"/>
      <c r="C115" s="1063"/>
      <c r="D115" s="1063"/>
      <c r="E115" s="1063"/>
      <c r="F115" s="106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62"/>
      <c r="B116" s="1063"/>
      <c r="C116" s="1063"/>
      <c r="D116" s="1063"/>
      <c r="E116" s="1063"/>
      <c r="F116" s="106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62"/>
      <c r="B117" s="1063"/>
      <c r="C117" s="1063"/>
      <c r="D117" s="1063"/>
      <c r="E117" s="1063"/>
      <c r="F117" s="106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62"/>
      <c r="B118" s="1063"/>
      <c r="C118" s="1063"/>
      <c r="D118" s="1063"/>
      <c r="E118" s="1063"/>
      <c r="F118" s="106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62"/>
      <c r="B119" s="1063"/>
      <c r="C119" s="1063"/>
      <c r="D119" s="1063"/>
      <c r="E119" s="1063"/>
      <c r="F119" s="106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62"/>
      <c r="B120" s="1063"/>
      <c r="C120" s="1063"/>
      <c r="D120" s="1063"/>
      <c r="E120" s="1063"/>
      <c r="F120" s="106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62"/>
      <c r="B121" s="1063"/>
      <c r="C121" s="1063"/>
      <c r="D121" s="1063"/>
      <c r="E121" s="1063"/>
      <c r="F121" s="1064"/>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2">
      <c r="A122" s="1062"/>
      <c r="B122" s="1063"/>
      <c r="C122" s="1063"/>
      <c r="D122" s="1063"/>
      <c r="E122" s="1063"/>
      <c r="F122" s="1064"/>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2">
      <c r="A123" s="1062"/>
      <c r="B123" s="1063"/>
      <c r="C123" s="1063"/>
      <c r="D123" s="1063"/>
      <c r="E123" s="1063"/>
      <c r="F123" s="1064"/>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2">
      <c r="A124" s="1062"/>
      <c r="B124" s="1063"/>
      <c r="C124" s="1063"/>
      <c r="D124" s="1063"/>
      <c r="E124" s="1063"/>
      <c r="F124" s="106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62"/>
      <c r="B125" s="1063"/>
      <c r="C125" s="1063"/>
      <c r="D125" s="1063"/>
      <c r="E125" s="1063"/>
      <c r="F125" s="106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62"/>
      <c r="B126" s="1063"/>
      <c r="C126" s="1063"/>
      <c r="D126" s="1063"/>
      <c r="E126" s="1063"/>
      <c r="F126" s="106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62"/>
      <c r="B127" s="1063"/>
      <c r="C127" s="1063"/>
      <c r="D127" s="1063"/>
      <c r="E127" s="1063"/>
      <c r="F127" s="106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62"/>
      <c r="B128" s="1063"/>
      <c r="C128" s="1063"/>
      <c r="D128" s="1063"/>
      <c r="E128" s="1063"/>
      <c r="F128" s="106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62"/>
      <c r="B129" s="1063"/>
      <c r="C129" s="1063"/>
      <c r="D129" s="1063"/>
      <c r="E129" s="1063"/>
      <c r="F129" s="106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62"/>
      <c r="B130" s="1063"/>
      <c r="C130" s="1063"/>
      <c r="D130" s="1063"/>
      <c r="E130" s="1063"/>
      <c r="F130" s="106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62"/>
      <c r="B131" s="1063"/>
      <c r="C131" s="1063"/>
      <c r="D131" s="1063"/>
      <c r="E131" s="1063"/>
      <c r="F131" s="106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62"/>
      <c r="B132" s="1063"/>
      <c r="C132" s="1063"/>
      <c r="D132" s="1063"/>
      <c r="E132" s="1063"/>
      <c r="F132" s="106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62"/>
      <c r="B133" s="1063"/>
      <c r="C133" s="1063"/>
      <c r="D133" s="1063"/>
      <c r="E133" s="1063"/>
      <c r="F133" s="106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62"/>
      <c r="B134" s="1063"/>
      <c r="C134" s="1063"/>
      <c r="D134" s="1063"/>
      <c r="E134" s="1063"/>
      <c r="F134" s="1064"/>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2">
      <c r="A135" s="1062"/>
      <c r="B135" s="1063"/>
      <c r="C135" s="1063"/>
      <c r="D135" s="1063"/>
      <c r="E135" s="1063"/>
      <c r="F135" s="1064"/>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2">
      <c r="A136" s="1062"/>
      <c r="B136" s="1063"/>
      <c r="C136" s="1063"/>
      <c r="D136" s="1063"/>
      <c r="E136" s="1063"/>
      <c r="F136" s="1064"/>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2">
      <c r="A137" s="1062"/>
      <c r="B137" s="1063"/>
      <c r="C137" s="1063"/>
      <c r="D137" s="1063"/>
      <c r="E137" s="1063"/>
      <c r="F137" s="106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62"/>
      <c r="B138" s="1063"/>
      <c r="C138" s="1063"/>
      <c r="D138" s="1063"/>
      <c r="E138" s="1063"/>
      <c r="F138" s="106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62"/>
      <c r="B139" s="1063"/>
      <c r="C139" s="1063"/>
      <c r="D139" s="1063"/>
      <c r="E139" s="1063"/>
      <c r="F139" s="106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62"/>
      <c r="B140" s="1063"/>
      <c r="C140" s="1063"/>
      <c r="D140" s="1063"/>
      <c r="E140" s="1063"/>
      <c r="F140" s="106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62"/>
      <c r="B141" s="1063"/>
      <c r="C141" s="1063"/>
      <c r="D141" s="1063"/>
      <c r="E141" s="1063"/>
      <c r="F141" s="106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62"/>
      <c r="B142" s="1063"/>
      <c r="C142" s="1063"/>
      <c r="D142" s="1063"/>
      <c r="E142" s="1063"/>
      <c r="F142" s="106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62"/>
      <c r="B143" s="1063"/>
      <c r="C143" s="1063"/>
      <c r="D143" s="1063"/>
      <c r="E143" s="1063"/>
      <c r="F143" s="106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62"/>
      <c r="B144" s="1063"/>
      <c r="C144" s="1063"/>
      <c r="D144" s="1063"/>
      <c r="E144" s="1063"/>
      <c r="F144" s="106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62"/>
      <c r="B145" s="1063"/>
      <c r="C145" s="1063"/>
      <c r="D145" s="1063"/>
      <c r="E145" s="1063"/>
      <c r="F145" s="106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62"/>
      <c r="B146" s="1063"/>
      <c r="C146" s="1063"/>
      <c r="D146" s="1063"/>
      <c r="E146" s="1063"/>
      <c r="F146" s="106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62"/>
      <c r="B147" s="1063"/>
      <c r="C147" s="1063"/>
      <c r="D147" s="1063"/>
      <c r="E147" s="1063"/>
      <c r="F147" s="1064"/>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2">
      <c r="A148" s="1062"/>
      <c r="B148" s="1063"/>
      <c r="C148" s="1063"/>
      <c r="D148" s="1063"/>
      <c r="E148" s="1063"/>
      <c r="F148" s="1064"/>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2">
      <c r="A149" s="1062"/>
      <c r="B149" s="1063"/>
      <c r="C149" s="1063"/>
      <c r="D149" s="1063"/>
      <c r="E149" s="1063"/>
      <c r="F149" s="1064"/>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2">
      <c r="A150" s="1062"/>
      <c r="B150" s="1063"/>
      <c r="C150" s="1063"/>
      <c r="D150" s="1063"/>
      <c r="E150" s="1063"/>
      <c r="F150" s="106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62"/>
      <c r="B151" s="1063"/>
      <c r="C151" s="1063"/>
      <c r="D151" s="1063"/>
      <c r="E151" s="1063"/>
      <c r="F151" s="106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62"/>
      <c r="B152" s="1063"/>
      <c r="C152" s="1063"/>
      <c r="D152" s="1063"/>
      <c r="E152" s="1063"/>
      <c r="F152" s="106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62"/>
      <c r="B153" s="1063"/>
      <c r="C153" s="1063"/>
      <c r="D153" s="1063"/>
      <c r="E153" s="1063"/>
      <c r="F153" s="106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62"/>
      <c r="B154" s="1063"/>
      <c r="C154" s="1063"/>
      <c r="D154" s="1063"/>
      <c r="E154" s="1063"/>
      <c r="F154" s="106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62"/>
      <c r="B155" s="1063"/>
      <c r="C155" s="1063"/>
      <c r="D155" s="1063"/>
      <c r="E155" s="1063"/>
      <c r="F155" s="106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62"/>
      <c r="B156" s="1063"/>
      <c r="C156" s="1063"/>
      <c r="D156" s="1063"/>
      <c r="E156" s="1063"/>
      <c r="F156" s="106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62"/>
      <c r="B157" s="1063"/>
      <c r="C157" s="1063"/>
      <c r="D157" s="1063"/>
      <c r="E157" s="1063"/>
      <c r="F157" s="106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62"/>
      <c r="B158" s="1063"/>
      <c r="C158" s="1063"/>
      <c r="D158" s="1063"/>
      <c r="E158" s="1063"/>
      <c r="F158" s="106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5"/>
    <row r="161" spans="1:50" ht="30" customHeight="1" x14ac:dyDescent="0.2">
      <c r="A161" s="1059" t="s">
        <v>28</v>
      </c>
      <c r="B161" s="1060"/>
      <c r="C161" s="1060"/>
      <c r="D161" s="1060"/>
      <c r="E161" s="1060"/>
      <c r="F161" s="1061"/>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2">
      <c r="A162" s="1062"/>
      <c r="B162" s="1063"/>
      <c r="C162" s="1063"/>
      <c r="D162" s="1063"/>
      <c r="E162" s="1063"/>
      <c r="F162" s="1064"/>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2">
      <c r="A163" s="1062"/>
      <c r="B163" s="1063"/>
      <c r="C163" s="1063"/>
      <c r="D163" s="1063"/>
      <c r="E163" s="1063"/>
      <c r="F163" s="1064"/>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2">
      <c r="A164" s="1062"/>
      <c r="B164" s="1063"/>
      <c r="C164" s="1063"/>
      <c r="D164" s="1063"/>
      <c r="E164" s="1063"/>
      <c r="F164" s="106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62"/>
      <c r="B165" s="1063"/>
      <c r="C165" s="1063"/>
      <c r="D165" s="1063"/>
      <c r="E165" s="1063"/>
      <c r="F165" s="106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62"/>
      <c r="B166" s="1063"/>
      <c r="C166" s="1063"/>
      <c r="D166" s="1063"/>
      <c r="E166" s="1063"/>
      <c r="F166" s="106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62"/>
      <c r="B167" s="1063"/>
      <c r="C167" s="1063"/>
      <c r="D167" s="1063"/>
      <c r="E167" s="1063"/>
      <c r="F167" s="106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62"/>
      <c r="B168" s="1063"/>
      <c r="C168" s="1063"/>
      <c r="D168" s="1063"/>
      <c r="E168" s="1063"/>
      <c r="F168" s="106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62"/>
      <c r="B169" s="1063"/>
      <c r="C169" s="1063"/>
      <c r="D169" s="1063"/>
      <c r="E169" s="1063"/>
      <c r="F169" s="106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62"/>
      <c r="B170" s="1063"/>
      <c r="C170" s="1063"/>
      <c r="D170" s="1063"/>
      <c r="E170" s="1063"/>
      <c r="F170" s="106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62"/>
      <c r="B171" s="1063"/>
      <c r="C171" s="1063"/>
      <c r="D171" s="1063"/>
      <c r="E171" s="1063"/>
      <c r="F171" s="106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62"/>
      <c r="B172" s="1063"/>
      <c r="C172" s="1063"/>
      <c r="D172" s="1063"/>
      <c r="E172" s="1063"/>
      <c r="F172" s="106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62"/>
      <c r="B173" s="1063"/>
      <c r="C173" s="1063"/>
      <c r="D173" s="1063"/>
      <c r="E173" s="1063"/>
      <c r="F173" s="106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62"/>
      <c r="B174" s="1063"/>
      <c r="C174" s="1063"/>
      <c r="D174" s="1063"/>
      <c r="E174" s="1063"/>
      <c r="F174" s="1064"/>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2">
      <c r="A175" s="1062"/>
      <c r="B175" s="1063"/>
      <c r="C175" s="1063"/>
      <c r="D175" s="1063"/>
      <c r="E175" s="1063"/>
      <c r="F175" s="1064"/>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2">
      <c r="A176" s="1062"/>
      <c r="B176" s="1063"/>
      <c r="C176" s="1063"/>
      <c r="D176" s="1063"/>
      <c r="E176" s="1063"/>
      <c r="F176" s="1064"/>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2">
      <c r="A177" s="1062"/>
      <c r="B177" s="1063"/>
      <c r="C177" s="1063"/>
      <c r="D177" s="1063"/>
      <c r="E177" s="1063"/>
      <c r="F177" s="106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62"/>
      <c r="B178" s="1063"/>
      <c r="C178" s="1063"/>
      <c r="D178" s="1063"/>
      <c r="E178" s="1063"/>
      <c r="F178" s="106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62"/>
      <c r="B179" s="1063"/>
      <c r="C179" s="1063"/>
      <c r="D179" s="1063"/>
      <c r="E179" s="1063"/>
      <c r="F179" s="106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62"/>
      <c r="B180" s="1063"/>
      <c r="C180" s="1063"/>
      <c r="D180" s="1063"/>
      <c r="E180" s="1063"/>
      <c r="F180" s="106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62"/>
      <c r="B181" s="1063"/>
      <c r="C181" s="1063"/>
      <c r="D181" s="1063"/>
      <c r="E181" s="1063"/>
      <c r="F181" s="106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62"/>
      <c r="B182" s="1063"/>
      <c r="C182" s="1063"/>
      <c r="D182" s="1063"/>
      <c r="E182" s="1063"/>
      <c r="F182" s="106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62"/>
      <c r="B183" s="1063"/>
      <c r="C183" s="1063"/>
      <c r="D183" s="1063"/>
      <c r="E183" s="1063"/>
      <c r="F183" s="106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62"/>
      <c r="B184" s="1063"/>
      <c r="C184" s="1063"/>
      <c r="D184" s="1063"/>
      <c r="E184" s="1063"/>
      <c r="F184" s="106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62"/>
      <c r="B185" s="1063"/>
      <c r="C185" s="1063"/>
      <c r="D185" s="1063"/>
      <c r="E185" s="1063"/>
      <c r="F185" s="106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62"/>
      <c r="B186" s="1063"/>
      <c r="C186" s="1063"/>
      <c r="D186" s="1063"/>
      <c r="E186" s="1063"/>
      <c r="F186" s="106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62"/>
      <c r="B187" s="1063"/>
      <c r="C187" s="1063"/>
      <c r="D187" s="1063"/>
      <c r="E187" s="1063"/>
      <c r="F187" s="1064"/>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2">
      <c r="A188" s="1062"/>
      <c r="B188" s="1063"/>
      <c r="C188" s="1063"/>
      <c r="D188" s="1063"/>
      <c r="E188" s="1063"/>
      <c r="F188" s="1064"/>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2">
      <c r="A189" s="1062"/>
      <c r="B189" s="1063"/>
      <c r="C189" s="1063"/>
      <c r="D189" s="1063"/>
      <c r="E189" s="1063"/>
      <c r="F189" s="1064"/>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2">
      <c r="A190" s="1062"/>
      <c r="B190" s="1063"/>
      <c r="C190" s="1063"/>
      <c r="D190" s="1063"/>
      <c r="E190" s="1063"/>
      <c r="F190" s="106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62"/>
      <c r="B191" s="1063"/>
      <c r="C191" s="1063"/>
      <c r="D191" s="1063"/>
      <c r="E191" s="1063"/>
      <c r="F191" s="106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62"/>
      <c r="B192" s="1063"/>
      <c r="C192" s="1063"/>
      <c r="D192" s="1063"/>
      <c r="E192" s="1063"/>
      <c r="F192" s="106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62"/>
      <c r="B193" s="1063"/>
      <c r="C193" s="1063"/>
      <c r="D193" s="1063"/>
      <c r="E193" s="1063"/>
      <c r="F193" s="106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62"/>
      <c r="B194" s="1063"/>
      <c r="C194" s="1063"/>
      <c r="D194" s="1063"/>
      <c r="E194" s="1063"/>
      <c r="F194" s="106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62"/>
      <c r="B195" s="1063"/>
      <c r="C195" s="1063"/>
      <c r="D195" s="1063"/>
      <c r="E195" s="1063"/>
      <c r="F195" s="106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62"/>
      <c r="B196" s="1063"/>
      <c r="C196" s="1063"/>
      <c r="D196" s="1063"/>
      <c r="E196" s="1063"/>
      <c r="F196" s="106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62"/>
      <c r="B197" s="1063"/>
      <c r="C197" s="1063"/>
      <c r="D197" s="1063"/>
      <c r="E197" s="1063"/>
      <c r="F197" s="106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62"/>
      <c r="B198" s="1063"/>
      <c r="C198" s="1063"/>
      <c r="D198" s="1063"/>
      <c r="E198" s="1063"/>
      <c r="F198" s="106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62"/>
      <c r="B199" s="1063"/>
      <c r="C199" s="1063"/>
      <c r="D199" s="1063"/>
      <c r="E199" s="1063"/>
      <c r="F199" s="106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62"/>
      <c r="B200" s="1063"/>
      <c r="C200" s="1063"/>
      <c r="D200" s="1063"/>
      <c r="E200" s="1063"/>
      <c r="F200" s="1064"/>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2">
      <c r="A201" s="1062"/>
      <c r="B201" s="1063"/>
      <c r="C201" s="1063"/>
      <c r="D201" s="1063"/>
      <c r="E201" s="1063"/>
      <c r="F201" s="1064"/>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2">
      <c r="A202" s="1062"/>
      <c r="B202" s="1063"/>
      <c r="C202" s="1063"/>
      <c r="D202" s="1063"/>
      <c r="E202" s="1063"/>
      <c r="F202" s="1064"/>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2">
      <c r="A203" s="1062"/>
      <c r="B203" s="1063"/>
      <c r="C203" s="1063"/>
      <c r="D203" s="1063"/>
      <c r="E203" s="1063"/>
      <c r="F203" s="106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62"/>
      <c r="B204" s="1063"/>
      <c r="C204" s="1063"/>
      <c r="D204" s="1063"/>
      <c r="E204" s="1063"/>
      <c r="F204" s="106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62"/>
      <c r="B205" s="1063"/>
      <c r="C205" s="1063"/>
      <c r="D205" s="1063"/>
      <c r="E205" s="1063"/>
      <c r="F205" s="106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62"/>
      <c r="B206" s="1063"/>
      <c r="C206" s="1063"/>
      <c r="D206" s="1063"/>
      <c r="E206" s="1063"/>
      <c r="F206" s="106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62"/>
      <c r="B207" s="1063"/>
      <c r="C207" s="1063"/>
      <c r="D207" s="1063"/>
      <c r="E207" s="1063"/>
      <c r="F207" s="106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62"/>
      <c r="B208" s="1063"/>
      <c r="C208" s="1063"/>
      <c r="D208" s="1063"/>
      <c r="E208" s="1063"/>
      <c r="F208" s="106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62"/>
      <c r="B209" s="1063"/>
      <c r="C209" s="1063"/>
      <c r="D209" s="1063"/>
      <c r="E209" s="1063"/>
      <c r="F209" s="106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62"/>
      <c r="B210" s="1063"/>
      <c r="C210" s="1063"/>
      <c r="D210" s="1063"/>
      <c r="E210" s="1063"/>
      <c r="F210" s="106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62"/>
      <c r="B211" s="1063"/>
      <c r="C211" s="1063"/>
      <c r="D211" s="1063"/>
      <c r="E211" s="1063"/>
      <c r="F211" s="106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5"/>
    <row r="214" spans="1:50" ht="30" customHeight="1" x14ac:dyDescent="0.2">
      <c r="A214" s="1079" t="s">
        <v>28</v>
      </c>
      <c r="B214" s="1080"/>
      <c r="C214" s="1080"/>
      <c r="D214" s="1080"/>
      <c r="E214" s="1080"/>
      <c r="F214" s="1081"/>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2">
      <c r="A215" s="1062"/>
      <c r="B215" s="1063"/>
      <c r="C215" s="1063"/>
      <c r="D215" s="1063"/>
      <c r="E215" s="1063"/>
      <c r="F215" s="1064"/>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2">
      <c r="A216" s="1062"/>
      <c r="B216" s="1063"/>
      <c r="C216" s="1063"/>
      <c r="D216" s="1063"/>
      <c r="E216" s="1063"/>
      <c r="F216" s="1064"/>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2">
      <c r="A217" s="1062"/>
      <c r="B217" s="1063"/>
      <c r="C217" s="1063"/>
      <c r="D217" s="1063"/>
      <c r="E217" s="1063"/>
      <c r="F217" s="106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62"/>
      <c r="B218" s="1063"/>
      <c r="C218" s="1063"/>
      <c r="D218" s="1063"/>
      <c r="E218" s="1063"/>
      <c r="F218" s="106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62"/>
      <c r="B219" s="1063"/>
      <c r="C219" s="1063"/>
      <c r="D219" s="1063"/>
      <c r="E219" s="1063"/>
      <c r="F219" s="106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62"/>
      <c r="B220" s="1063"/>
      <c r="C220" s="1063"/>
      <c r="D220" s="1063"/>
      <c r="E220" s="1063"/>
      <c r="F220" s="106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62"/>
      <c r="B221" s="1063"/>
      <c r="C221" s="1063"/>
      <c r="D221" s="1063"/>
      <c r="E221" s="1063"/>
      <c r="F221" s="106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62"/>
      <c r="B222" s="1063"/>
      <c r="C222" s="1063"/>
      <c r="D222" s="1063"/>
      <c r="E222" s="1063"/>
      <c r="F222" s="106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62"/>
      <c r="B223" s="1063"/>
      <c r="C223" s="1063"/>
      <c r="D223" s="1063"/>
      <c r="E223" s="1063"/>
      <c r="F223" s="106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62"/>
      <c r="B224" s="1063"/>
      <c r="C224" s="1063"/>
      <c r="D224" s="1063"/>
      <c r="E224" s="1063"/>
      <c r="F224" s="106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62"/>
      <c r="B225" s="1063"/>
      <c r="C225" s="1063"/>
      <c r="D225" s="1063"/>
      <c r="E225" s="1063"/>
      <c r="F225" s="106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62"/>
      <c r="B226" s="1063"/>
      <c r="C226" s="1063"/>
      <c r="D226" s="1063"/>
      <c r="E226" s="1063"/>
      <c r="F226" s="106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62"/>
      <c r="B227" s="1063"/>
      <c r="C227" s="1063"/>
      <c r="D227" s="1063"/>
      <c r="E227" s="1063"/>
      <c r="F227" s="1064"/>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2">
      <c r="A228" s="1062"/>
      <c r="B228" s="1063"/>
      <c r="C228" s="1063"/>
      <c r="D228" s="1063"/>
      <c r="E228" s="1063"/>
      <c r="F228" s="1064"/>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2">
      <c r="A229" s="1062"/>
      <c r="B229" s="1063"/>
      <c r="C229" s="1063"/>
      <c r="D229" s="1063"/>
      <c r="E229" s="1063"/>
      <c r="F229" s="1064"/>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2">
      <c r="A230" s="1062"/>
      <c r="B230" s="1063"/>
      <c r="C230" s="1063"/>
      <c r="D230" s="1063"/>
      <c r="E230" s="1063"/>
      <c r="F230" s="106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62"/>
      <c r="B231" s="1063"/>
      <c r="C231" s="1063"/>
      <c r="D231" s="1063"/>
      <c r="E231" s="1063"/>
      <c r="F231" s="106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62"/>
      <c r="B232" s="1063"/>
      <c r="C232" s="1063"/>
      <c r="D232" s="1063"/>
      <c r="E232" s="1063"/>
      <c r="F232" s="106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62"/>
      <c r="B233" s="1063"/>
      <c r="C233" s="1063"/>
      <c r="D233" s="1063"/>
      <c r="E233" s="1063"/>
      <c r="F233" s="106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62"/>
      <c r="B234" s="1063"/>
      <c r="C234" s="1063"/>
      <c r="D234" s="1063"/>
      <c r="E234" s="1063"/>
      <c r="F234" s="106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62"/>
      <c r="B235" s="1063"/>
      <c r="C235" s="1063"/>
      <c r="D235" s="1063"/>
      <c r="E235" s="1063"/>
      <c r="F235" s="106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62"/>
      <c r="B236" s="1063"/>
      <c r="C236" s="1063"/>
      <c r="D236" s="1063"/>
      <c r="E236" s="1063"/>
      <c r="F236" s="106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62"/>
      <c r="B237" s="1063"/>
      <c r="C237" s="1063"/>
      <c r="D237" s="1063"/>
      <c r="E237" s="1063"/>
      <c r="F237" s="106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62"/>
      <c r="B238" s="1063"/>
      <c r="C238" s="1063"/>
      <c r="D238" s="1063"/>
      <c r="E238" s="1063"/>
      <c r="F238" s="106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62"/>
      <c r="B239" s="1063"/>
      <c r="C239" s="1063"/>
      <c r="D239" s="1063"/>
      <c r="E239" s="1063"/>
      <c r="F239" s="106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62"/>
      <c r="B240" s="1063"/>
      <c r="C240" s="1063"/>
      <c r="D240" s="1063"/>
      <c r="E240" s="1063"/>
      <c r="F240" s="1064"/>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2">
      <c r="A241" s="1062"/>
      <c r="B241" s="1063"/>
      <c r="C241" s="1063"/>
      <c r="D241" s="1063"/>
      <c r="E241" s="1063"/>
      <c r="F241" s="1064"/>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2">
      <c r="A242" s="1062"/>
      <c r="B242" s="1063"/>
      <c r="C242" s="1063"/>
      <c r="D242" s="1063"/>
      <c r="E242" s="1063"/>
      <c r="F242" s="1064"/>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2">
      <c r="A243" s="1062"/>
      <c r="B243" s="1063"/>
      <c r="C243" s="1063"/>
      <c r="D243" s="1063"/>
      <c r="E243" s="1063"/>
      <c r="F243" s="106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62"/>
      <c r="B244" s="1063"/>
      <c r="C244" s="1063"/>
      <c r="D244" s="1063"/>
      <c r="E244" s="1063"/>
      <c r="F244" s="106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62"/>
      <c r="B245" s="1063"/>
      <c r="C245" s="1063"/>
      <c r="D245" s="1063"/>
      <c r="E245" s="1063"/>
      <c r="F245" s="106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62"/>
      <c r="B246" s="1063"/>
      <c r="C246" s="1063"/>
      <c r="D246" s="1063"/>
      <c r="E246" s="1063"/>
      <c r="F246" s="106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62"/>
      <c r="B247" s="1063"/>
      <c r="C247" s="1063"/>
      <c r="D247" s="1063"/>
      <c r="E247" s="1063"/>
      <c r="F247" s="106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62"/>
      <c r="B248" s="1063"/>
      <c r="C248" s="1063"/>
      <c r="D248" s="1063"/>
      <c r="E248" s="1063"/>
      <c r="F248" s="106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62"/>
      <c r="B249" s="1063"/>
      <c r="C249" s="1063"/>
      <c r="D249" s="1063"/>
      <c r="E249" s="1063"/>
      <c r="F249" s="106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62"/>
      <c r="B250" s="1063"/>
      <c r="C250" s="1063"/>
      <c r="D250" s="1063"/>
      <c r="E250" s="1063"/>
      <c r="F250" s="106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62"/>
      <c r="B251" s="1063"/>
      <c r="C251" s="1063"/>
      <c r="D251" s="1063"/>
      <c r="E251" s="1063"/>
      <c r="F251" s="106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62"/>
      <c r="B252" s="1063"/>
      <c r="C252" s="1063"/>
      <c r="D252" s="1063"/>
      <c r="E252" s="1063"/>
      <c r="F252" s="106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62"/>
      <c r="B253" s="1063"/>
      <c r="C253" s="1063"/>
      <c r="D253" s="1063"/>
      <c r="E253" s="1063"/>
      <c r="F253" s="1064"/>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2">
      <c r="A254" s="1062"/>
      <c r="B254" s="1063"/>
      <c r="C254" s="1063"/>
      <c r="D254" s="1063"/>
      <c r="E254" s="1063"/>
      <c r="F254" s="1064"/>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2">
      <c r="A255" s="1062"/>
      <c r="B255" s="1063"/>
      <c r="C255" s="1063"/>
      <c r="D255" s="1063"/>
      <c r="E255" s="1063"/>
      <c r="F255" s="1064"/>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2">
      <c r="A256" s="1062"/>
      <c r="B256" s="1063"/>
      <c r="C256" s="1063"/>
      <c r="D256" s="1063"/>
      <c r="E256" s="1063"/>
      <c r="F256" s="106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62"/>
      <c r="B257" s="1063"/>
      <c r="C257" s="1063"/>
      <c r="D257" s="1063"/>
      <c r="E257" s="1063"/>
      <c r="F257" s="106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62"/>
      <c r="B258" s="1063"/>
      <c r="C258" s="1063"/>
      <c r="D258" s="1063"/>
      <c r="E258" s="1063"/>
      <c r="F258" s="106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62"/>
      <c r="B259" s="1063"/>
      <c r="C259" s="1063"/>
      <c r="D259" s="1063"/>
      <c r="E259" s="1063"/>
      <c r="F259" s="106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62"/>
      <c r="B260" s="1063"/>
      <c r="C260" s="1063"/>
      <c r="D260" s="1063"/>
      <c r="E260" s="1063"/>
      <c r="F260" s="106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62"/>
      <c r="B261" s="1063"/>
      <c r="C261" s="1063"/>
      <c r="D261" s="1063"/>
      <c r="E261" s="1063"/>
      <c r="F261" s="106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62"/>
      <c r="B262" s="1063"/>
      <c r="C262" s="1063"/>
      <c r="D262" s="1063"/>
      <c r="E262" s="1063"/>
      <c r="F262" s="106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62"/>
      <c r="B263" s="1063"/>
      <c r="C263" s="1063"/>
      <c r="D263" s="1063"/>
      <c r="E263" s="1063"/>
      <c r="F263" s="106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62"/>
      <c r="B264" s="1063"/>
      <c r="C264" s="1063"/>
      <c r="D264" s="1063"/>
      <c r="E264" s="1063"/>
      <c r="F264" s="106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82">
        <v>1</v>
      </c>
      <c r="B4" s="108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82">
        <v>2</v>
      </c>
      <c r="B5" s="108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82">
        <v>3</v>
      </c>
      <c r="B6" s="108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82">
        <v>4</v>
      </c>
      <c r="B7" s="108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82">
        <v>5</v>
      </c>
      <c r="B8" s="108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82">
        <v>6</v>
      </c>
      <c r="B9" s="108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82">
        <v>7</v>
      </c>
      <c r="B10" s="108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82">
        <v>8</v>
      </c>
      <c r="B11" s="108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82">
        <v>9</v>
      </c>
      <c r="B12" s="108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82">
        <v>10</v>
      </c>
      <c r="B13" s="108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82">
        <v>11</v>
      </c>
      <c r="B14" s="108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82">
        <v>12</v>
      </c>
      <c r="B15" s="108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82">
        <v>13</v>
      </c>
      <c r="B16" s="108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82">
        <v>14</v>
      </c>
      <c r="B17" s="108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82">
        <v>15</v>
      </c>
      <c r="B18" s="108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82">
        <v>16</v>
      </c>
      <c r="B19" s="108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82">
        <v>17</v>
      </c>
      <c r="B20" s="108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82">
        <v>18</v>
      </c>
      <c r="B21" s="108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82">
        <v>19</v>
      </c>
      <c r="B22" s="108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82">
        <v>20</v>
      </c>
      <c r="B23" s="108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82">
        <v>21</v>
      </c>
      <c r="B24" s="108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82">
        <v>22</v>
      </c>
      <c r="B25" s="108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82">
        <v>23</v>
      </c>
      <c r="B26" s="108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82">
        <v>24</v>
      </c>
      <c r="B27" s="108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82">
        <v>25</v>
      </c>
      <c r="B28" s="108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82">
        <v>26</v>
      </c>
      <c r="B29" s="108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82">
        <v>27</v>
      </c>
      <c r="B30" s="108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82">
        <v>28</v>
      </c>
      <c r="B31" s="108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82">
        <v>29</v>
      </c>
      <c r="B32" s="108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82">
        <v>30</v>
      </c>
      <c r="B33" s="108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82">
        <v>1</v>
      </c>
      <c r="B37" s="108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82">
        <v>2</v>
      </c>
      <c r="B38" s="108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82">
        <v>3</v>
      </c>
      <c r="B39" s="108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82">
        <v>4</v>
      </c>
      <c r="B40" s="108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82">
        <v>5</v>
      </c>
      <c r="B41" s="108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82">
        <v>6</v>
      </c>
      <c r="B42" s="108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82">
        <v>7</v>
      </c>
      <c r="B43" s="108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82">
        <v>8</v>
      </c>
      <c r="B44" s="108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82">
        <v>9</v>
      </c>
      <c r="B45" s="108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82">
        <v>10</v>
      </c>
      <c r="B46" s="108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82">
        <v>11</v>
      </c>
      <c r="B47" s="108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82">
        <v>12</v>
      </c>
      <c r="B48" s="108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82">
        <v>13</v>
      </c>
      <c r="B49" s="108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82">
        <v>14</v>
      </c>
      <c r="B50" s="108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82">
        <v>15</v>
      </c>
      <c r="B51" s="108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82">
        <v>16</v>
      </c>
      <c r="B52" s="108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82">
        <v>17</v>
      </c>
      <c r="B53" s="108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82">
        <v>18</v>
      </c>
      <c r="B54" s="108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82">
        <v>19</v>
      </c>
      <c r="B55" s="108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82">
        <v>20</v>
      </c>
      <c r="B56" s="108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82">
        <v>21</v>
      </c>
      <c r="B57" s="108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82">
        <v>22</v>
      </c>
      <c r="B58" s="108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82">
        <v>23</v>
      </c>
      <c r="B59" s="108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82">
        <v>24</v>
      </c>
      <c r="B60" s="108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82">
        <v>25</v>
      </c>
      <c r="B61" s="108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82">
        <v>26</v>
      </c>
      <c r="B62" s="108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82">
        <v>27</v>
      </c>
      <c r="B63" s="108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82">
        <v>28</v>
      </c>
      <c r="B64" s="108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82">
        <v>29</v>
      </c>
      <c r="B65" s="108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82">
        <v>30</v>
      </c>
      <c r="B66" s="108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82">
        <v>1</v>
      </c>
      <c r="B70" s="108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82">
        <v>2</v>
      </c>
      <c r="B71" s="108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82">
        <v>3</v>
      </c>
      <c r="B72" s="108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82">
        <v>4</v>
      </c>
      <c r="B73" s="108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82">
        <v>5</v>
      </c>
      <c r="B74" s="108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82">
        <v>6</v>
      </c>
      <c r="B75" s="108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82">
        <v>7</v>
      </c>
      <c r="B76" s="108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82">
        <v>8</v>
      </c>
      <c r="B77" s="108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82">
        <v>9</v>
      </c>
      <c r="B78" s="108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82">
        <v>10</v>
      </c>
      <c r="B79" s="108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82">
        <v>11</v>
      </c>
      <c r="B80" s="108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82">
        <v>12</v>
      </c>
      <c r="B81" s="108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82">
        <v>13</v>
      </c>
      <c r="B82" s="108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82">
        <v>14</v>
      </c>
      <c r="B83" s="108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82">
        <v>15</v>
      </c>
      <c r="B84" s="108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82">
        <v>16</v>
      </c>
      <c r="B85" s="108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82">
        <v>17</v>
      </c>
      <c r="B86" s="108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82">
        <v>18</v>
      </c>
      <c r="B87" s="108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82">
        <v>19</v>
      </c>
      <c r="B88" s="108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82">
        <v>20</v>
      </c>
      <c r="B89" s="108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82">
        <v>21</v>
      </c>
      <c r="B90" s="108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82">
        <v>22</v>
      </c>
      <c r="B91" s="108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82">
        <v>23</v>
      </c>
      <c r="B92" s="108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82">
        <v>24</v>
      </c>
      <c r="B93" s="108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82">
        <v>25</v>
      </c>
      <c r="B94" s="108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82">
        <v>26</v>
      </c>
      <c r="B95" s="108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82">
        <v>27</v>
      </c>
      <c r="B96" s="108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82">
        <v>28</v>
      </c>
      <c r="B97" s="108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82">
        <v>29</v>
      </c>
      <c r="B98" s="108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82">
        <v>30</v>
      </c>
      <c r="B99" s="108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82">
        <v>1</v>
      </c>
      <c r="B103" s="108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82">
        <v>2</v>
      </c>
      <c r="B104" s="108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82">
        <v>3</v>
      </c>
      <c r="B105" s="108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82">
        <v>4</v>
      </c>
      <c r="B106" s="108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82">
        <v>5</v>
      </c>
      <c r="B107" s="108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82">
        <v>6</v>
      </c>
      <c r="B108" s="108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82">
        <v>7</v>
      </c>
      <c r="B109" s="108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82">
        <v>8</v>
      </c>
      <c r="B110" s="108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82">
        <v>9</v>
      </c>
      <c r="B111" s="108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82">
        <v>10</v>
      </c>
      <c r="B112" s="108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82">
        <v>11</v>
      </c>
      <c r="B113" s="108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82">
        <v>12</v>
      </c>
      <c r="B114" s="108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82">
        <v>13</v>
      </c>
      <c r="B115" s="108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82">
        <v>14</v>
      </c>
      <c r="B116" s="108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82">
        <v>15</v>
      </c>
      <c r="B117" s="108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82">
        <v>16</v>
      </c>
      <c r="B118" s="108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82">
        <v>17</v>
      </c>
      <c r="B119" s="108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82">
        <v>18</v>
      </c>
      <c r="B120" s="108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82">
        <v>19</v>
      </c>
      <c r="B121" s="108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82">
        <v>20</v>
      </c>
      <c r="B122" s="108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82">
        <v>21</v>
      </c>
      <c r="B123" s="108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82">
        <v>22</v>
      </c>
      <c r="B124" s="108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82">
        <v>23</v>
      </c>
      <c r="B125" s="108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82">
        <v>24</v>
      </c>
      <c r="B126" s="108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82">
        <v>25</v>
      </c>
      <c r="B127" s="108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82">
        <v>26</v>
      </c>
      <c r="B128" s="108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82">
        <v>27</v>
      </c>
      <c r="B129" s="108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82">
        <v>28</v>
      </c>
      <c r="B130" s="108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82">
        <v>29</v>
      </c>
      <c r="B131" s="108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82">
        <v>30</v>
      </c>
      <c r="B132" s="108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82">
        <v>1</v>
      </c>
      <c r="B136" s="108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82">
        <v>2</v>
      </c>
      <c r="B137" s="108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82">
        <v>3</v>
      </c>
      <c r="B138" s="108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82">
        <v>4</v>
      </c>
      <c r="B139" s="108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82">
        <v>5</v>
      </c>
      <c r="B140" s="108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82">
        <v>6</v>
      </c>
      <c r="B141" s="108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82">
        <v>7</v>
      </c>
      <c r="B142" s="108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82">
        <v>8</v>
      </c>
      <c r="B143" s="108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82">
        <v>9</v>
      </c>
      <c r="B144" s="108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82">
        <v>10</v>
      </c>
      <c r="B145" s="108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82">
        <v>11</v>
      </c>
      <c r="B146" s="108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82">
        <v>12</v>
      </c>
      <c r="B147" s="108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82">
        <v>13</v>
      </c>
      <c r="B148" s="108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82">
        <v>14</v>
      </c>
      <c r="B149" s="108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82">
        <v>15</v>
      </c>
      <c r="B150" s="108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82">
        <v>16</v>
      </c>
      <c r="B151" s="108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82">
        <v>17</v>
      </c>
      <c r="B152" s="108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82">
        <v>18</v>
      </c>
      <c r="B153" s="108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82">
        <v>19</v>
      </c>
      <c r="B154" s="108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82">
        <v>20</v>
      </c>
      <c r="B155" s="108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82">
        <v>21</v>
      </c>
      <c r="B156" s="108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82">
        <v>22</v>
      </c>
      <c r="B157" s="108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82">
        <v>23</v>
      </c>
      <c r="B158" s="108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82">
        <v>24</v>
      </c>
      <c r="B159" s="108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82">
        <v>25</v>
      </c>
      <c r="B160" s="108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82">
        <v>26</v>
      </c>
      <c r="B161" s="108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82">
        <v>27</v>
      </c>
      <c r="B162" s="108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82">
        <v>28</v>
      </c>
      <c r="B163" s="108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82">
        <v>29</v>
      </c>
      <c r="B164" s="108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82">
        <v>30</v>
      </c>
      <c r="B165" s="108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82">
        <v>1</v>
      </c>
      <c r="B169" s="108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82">
        <v>2</v>
      </c>
      <c r="B170" s="108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82">
        <v>3</v>
      </c>
      <c r="B171" s="108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82">
        <v>4</v>
      </c>
      <c r="B172" s="108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82">
        <v>5</v>
      </c>
      <c r="B173" s="108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82">
        <v>6</v>
      </c>
      <c r="B174" s="108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82">
        <v>7</v>
      </c>
      <c r="B175" s="108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82">
        <v>8</v>
      </c>
      <c r="B176" s="108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82">
        <v>9</v>
      </c>
      <c r="B177" s="108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82">
        <v>10</v>
      </c>
      <c r="B178" s="108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82">
        <v>11</v>
      </c>
      <c r="B179" s="108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82">
        <v>12</v>
      </c>
      <c r="B180" s="108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82">
        <v>13</v>
      </c>
      <c r="B181" s="108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82">
        <v>14</v>
      </c>
      <c r="B182" s="108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82">
        <v>15</v>
      </c>
      <c r="B183" s="108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82">
        <v>16</v>
      </c>
      <c r="B184" s="108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82">
        <v>17</v>
      </c>
      <c r="B185" s="108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82">
        <v>18</v>
      </c>
      <c r="B186" s="108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82">
        <v>19</v>
      </c>
      <c r="B187" s="108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82">
        <v>20</v>
      </c>
      <c r="B188" s="108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82">
        <v>21</v>
      </c>
      <c r="B189" s="108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82">
        <v>22</v>
      </c>
      <c r="B190" s="108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82">
        <v>23</v>
      </c>
      <c r="B191" s="108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82">
        <v>24</v>
      </c>
      <c r="B192" s="108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82">
        <v>25</v>
      </c>
      <c r="B193" s="108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82">
        <v>26</v>
      </c>
      <c r="B194" s="108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82">
        <v>27</v>
      </c>
      <c r="B195" s="108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82">
        <v>28</v>
      </c>
      <c r="B196" s="108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82">
        <v>29</v>
      </c>
      <c r="B197" s="108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82">
        <v>30</v>
      </c>
      <c r="B198" s="108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82">
        <v>1</v>
      </c>
      <c r="B202" s="108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82">
        <v>2</v>
      </c>
      <c r="B203" s="108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82">
        <v>3</v>
      </c>
      <c r="B204" s="108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82">
        <v>4</v>
      </c>
      <c r="B205" s="108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82">
        <v>5</v>
      </c>
      <c r="B206" s="108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82">
        <v>6</v>
      </c>
      <c r="B207" s="108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82">
        <v>7</v>
      </c>
      <c r="B208" s="108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82">
        <v>8</v>
      </c>
      <c r="B209" s="108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82">
        <v>9</v>
      </c>
      <c r="B210" s="108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82">
        <v>10</v>
      </c>
      <c r="B211" s="108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82">
        <v>11</v>
      </c>
      <c r="B212" s="108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82">
        <v>12</v>
      </c>
      <c r="B213" s="108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82">
        <v>13</v>
      </c>
      <c r="B214" s="108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82">
        <v>14</v>
      </c>
      <c r="B215" s="108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82">
        <v>15</v>
      </c>
      <c r="B216" s="108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82">
        <v>16</v>
      </c>
      <c r="B217" s="108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82">
        <v>17</v>
      </c>
      <c r="B218" s="108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82">
        <v>18</v>
      </c>
      <c r="B219" s="108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82">
        <v>19</v>
      </c>
      <c r="B220" s="108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82">
        <v>20</v>
      </c>
      <c r="B221" s="108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82">
        <v>21</v>
      </c>
      <c r="B222" s="108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82">
        <v>22</v>
      </c>
      <c r="B223" s="108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82">
        <v>23</v>
      </c>
      <c r="B224" s="108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82">
        <v>24</v>
      </c>
      <c r="B225" s="108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82">
        <v>25</v>
      </c>
      <c r="B226" s="108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82">
        <v>26</v>
      </c>
      <c r="B227" s="108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82">
        <v>27</v>
      </c>
      <c r="B228" s="108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82">
        <v>28</v>
      </c>
      <c r="B229" s="108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82">
        <v>29</v>
      </c>
      <c r="B230" s="108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82">
        <v>30</v>
      </c>
      <c r="B231" s="108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82">
        <v>1</v>
      </c>
      <c r="B235" s="108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82">
        <v>2</v>
      </c>
      <c r="B236" s="108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82">
        <v>3</v>
      </c>
      <c r="B237" s="108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82">
        <v>4</v>
      </c>
      <c r="B238" s="108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82">
        <v>5</v>
      </c>
      <c r="B239" s="108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82">
        <v>6</v>
      </c>
      <c r="B240" s="108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82">
        <v>7</v>
      </c>
      <c r="B241" s="108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82">
        <v>8</v>
      </c>
      <c r="B242" s="108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82">
        <v>9</v>
      </c>
      <c r="B243" s="108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82">
        <v>10</v>
      </c>
      <c r="B244" s="108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82">
        <v>11</v>
      </c>
      <c r="B245" s="108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82">
        <v>12</v>
      </c>
      <c r="B246" s="108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82">
        <v>13</v>
      </c>
      <c r="B247" s="108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82">
        <v>14</v>
      </c>
      <c r="B248" s="108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82">
        <v>15</v>
      </c>
      <c r="B249" s="108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82">
        <v>16</v>
      </c>
      <c r="B250" s="108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82">
        <v>17</v>
      </c>
      <c r="B251" s="108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82">
        <v>18</v>
      </c>
      <c r="B252" s="108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82">
        <v>19</v>
      </c>
      <c r="B253" s="108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82">
        <v>20</v>
      </c>
      <c r="B254" s="108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82">
        <v>21</v>
      </c>
      <c r="B255" s="108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82">
        <v>22</v>
      </c>
      <c r="B256" s="108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82">
        <v>23</v>
      </c>
      <c r="B257" s="108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82">
        <v>24</v>
      </c>
      <c r="B258" s="108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82">
        <v>25</v>
      </c>
      <c r="B259" s="108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82">
        <v>26</v>
      </c>
      <c r="B260" s="108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82">
        <v>27</v>
      </c>
      <c r="B261" s="108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82">
        <v>28</v>
      </c>
      <c r="B262" s="108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82">
        <v>29</v>
      </c>
      <c r="B263" s="108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82">
        <v>30</v>
      </c>
      <c r="B264" s="108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82">
        <v>1</v>
      </c>
      <c r="B268" s="108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82">
        <v>2</v>
      </c>
      <c r="B269" s="108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82">
        <v>3</v>
      </c>
      <c r="B270" s="108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82">
        <v>4</v>
      </c>
      <c r="B271" s="108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82">
        <v>5</v>
      </c>
      <c r="B272" s="108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82">
        <v>6</v>
      </c>
      <c r="B273" s="108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82">
        <v>7</v>
      </c>
      <c r="B274" s="108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82">
        <v>8</v>
      </c>
      <c r="B275" s="108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82">
        <v>9</v>
      </c>
      <c r="B276" s="108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82">
        <v>10</v>
      </c>
      <c r="B277" s="108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82">
        <v>11</v>
      </c>
      <c r="B278" s="108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82">
        <v>12</v>
      </c>
      <c r="B279" s="108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82">
        <v>13</v>
      </c>
      <c r="B280" s="108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82">
        <v>14</v>
      </c>
      <c r="B281" s="108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82">
        <v>15</v>
      </c>
      <c r="B282" s="108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82">
        <v>16</v>
      </c>
      <c r="B283" s="108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82">
        <v>17</v>
      </c>
      <c r="B284" s="108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82">
        <v>18</v>
      </c>
      <c r="B285" s="108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82">
        <v>19</v>
      </c>
      <c r="B286" s="108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82">
        <v>20</v>
      </c>
      <c r="B287" s="108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82">
        <v>21</v>
      </c>
      <c r="B288" s="108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82">
        <v>22</v>
      </c>
      <c r="B289" s="108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82">
        <v>23</v>
      </c>
      <c r="B290" s="108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82">
        <v>24</v>
      </c>
      <c r="B291" s="108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82">
        <v>25</v>
      </c>
      <c r="B292" s="108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82">
        <v>26</v>
      </c>
      <c r="B293" s="108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82">
        <v>27</v>
      </c>
      <c r="B294" s="108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82">
        <v>28</v>
      </c>
      <c r="B295" s="108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82">
        <v>29</v>
      </c>
      <c r="B296" s="108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82">
        <v>30</v>
      </c>
      <c r="B297" s="108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82">
        <v>1</v>
      </c>
      <c r="B301" s="108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82">
        <v>2</v>
      </c>
      <c r="B302" s="108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82">
        <v>3</v>
      </c>
      <c r="B303" s="108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82">
        <v>4</v>
      </c>
      <c r="B304" s="108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82">
        <v>5</v>
      </c>
      <c r="B305" s="108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82">
        <v>6</v>
      </c>
      <c r="B306" s="108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82">
        <v>7</v>
      </c>
      <c r="B307" s="108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82">
        <v>8</v>
      </c>
      <c r="B308" s="108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82">
        <v>9</v>
      </c>
      <c r="B309" s="108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82">
        <v>10</v>
      </c>
      <c r="B310" s="108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82">
        <v>11</v>
      </c>
      <c r="B311" s="108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82">
        <v>12</v>
      </c>
      <c r="B312" s="108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82">
        <v>13</v>
      </c>
      <c r="B313" s="108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82">
        <v>14</v>
      </c>
      <c r="B314" s="108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82">
        <v>15</v>
      </c>
      <c r="B315" s="108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82">
        <v>16</v>
      </c>
      <c r="B316" s="108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82">
        <v>17</v>
      </c>
      <c r="B317" s="108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82">
        <v>18</v>
      </c>
      <c r="B318" s="108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82">
        <v>19</v>
      </c>
      <c r="B319" s="108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82">
        <v>20</v>
      </c>
      <c r="B320" s="108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82">
        <v>21</v>
      </c>
      <c r="B321" s="108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82">
        <v>22</v>
      </c>
      <c r="B322" s="108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82">
        <v>23</v>
      </c>
      <c r="B323" s="108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82">
        <v>24</v>
      </c>
      <c r="B324" s="108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82">
        <v>25</v>
      </c>
      <c r="B325" s="108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82">
        <v>26</v>
      </c>
      <c r="B326" s="108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82">
        <v>27</v>
      </c>
      <c r="B327" s="108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82">
        <v>28</v>
      </c>
      <c r="B328" s="108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82">
        <v>29</v>
      </c>
      <c r="B329" s="108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82">
        <v>30</v>
      </c>
      <c r="B330" s="108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82">
        <v>1</v>
      </c>
      <c r="B334" s="108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82">
        <v>2</v>
      </c>
      <c r="B335" s="108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82">
        <v>3</v>
      </c>
      <c r="B336" s="108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82">
        <v>4</v>
      </c>
      <c r="B337" s="108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82">
        <v>5</v>
      </c>
      <c r="B338" s="108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82">
        <v>6</v>
      </c>
      <c r="B339" s="108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82">
        <v>7</v>
      </c>
      <c r="B340" s="108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82">
        <v>8</v>
      </c>
      <c r="B341" s="108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82">
        <v>9</v>
      </c>
      <c r="B342" s="108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82">
        <v>10</v>
      </c>
      <c r="B343" s="108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82">
        <v>11</v>
      </c>
      <c r="B344" s="108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82">
        <v>12</v>
      </c>
      <c r="B345" s="108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82">
        <v>13</v>
      </c>
      <c r="B346" s="108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82">
        <v>14</v>
      </c>
      <c r="B347" s="108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82">
        <v>15</v>
      </c>
      <c r="B348" s="108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82">
        <v>16</v>
      </c>
      <c r="B349" s="108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82">
        <v>17</v>
      </c>
      <c r="B350" s="108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82">
        <v>18</v>
      </c>
      <c r="B351" s="108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82">
        <v>19</v>
      </c>
      <c r="B352" s="108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82">
        <v>20</v>
      </c>
      <c r="B353" s="108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82">
        <v>21</v>
      </c>
      <c r="B354" s="108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82">
        <v>22</v>
      </c>
      <c r="B355" s="108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82">
        <v>23</v>
      </c>
      <c r="B356" s="108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82">
        <v>24</v>
      </c>
      <c r="B357" s="108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82">
        <v>25</v>
      </c>
      <c r="B358" s="108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82">
        <v>26</v>
      </c>
      <c r="B359" s="108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82">
        <v>27</v>
      </c>
      <c r="B360" s="108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82">
        <v>28</v>
      </c>
      <c r="B361" s="108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82">
        <v>29</v>
      </c>
      <c r="B362" s="108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82">
        <v>30</v>
      </c>
      <c r="B363" s="108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82">
        <v>1</v>
      </c>
      <c r="B367" s="108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82">
        <v>2</v>
      </c>
      <c r="B368" s="108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82">
        <v>3</v>
      </c>
      <c r="B369" s="108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82">
        <v>4</v>
      </c>
      <c r="B370" s="108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82">
        <v>5</v>
      </c>
      <c r="B371" s="108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82">
        <v>6</v>
      </c>
      <c r="B372" s="108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82">
        <v>7</v>
      </c>
      <c r="B373" s="108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82">
        <v>8</v>
      </c>
      <c r="B374" s="108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82">
        <v>9</v>
      </c>
      <c r="B375" s="108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82">
        <v>10</v>
      </c>
      <c r="B376" s="108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82">
        <v>11</v>
      </c>
      <c r="B377" s="108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82">
        <v>12</v>
      </c>
      <c r="B378" s="108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82">
        <v>13</v>
      </c>
      <c r="B379" s="108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82">
        <v>14</v>
      </c>
      <c r="B380" s="108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82">
        <v>15</v>
      </c>
      <c r="B381" s="108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82">
        <v>16</v>
      </c>
      <c r="B382" s="108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82">
        <v>17</v>
      </c>
      <c r="B383" s="108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82">
        <v>18</v>
      </c>
      <c r="B384" s="108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82">
        <v>19</v>
      </c>
      <c r="B385" s="108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82">
        <v>20</v>
      </c>
      <c r="B386" s="108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82">
        <v>21</v>
      </c>
      <c r="B387" s="108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82">
        <v>22</v>
      </c>
      <c r="B388" s="108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82">
        <v>23</v>
      </c>
      <c r="B389" s="108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82">
        <v>24</v>
      </c>
      <c r="B390" s="108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82">
        <v>25</v>
      </c>
      <c r="B391" s="108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82">
        <v>26</v>
      </c>
      <c r="B392" s="108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82">
        <v>27</v>
      </c>
      <c r="B393" s="108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82">
        <v>28</v>
      </c>
      <c r="B394" s="108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82">
        <v>29</v>
      </c>
      <c r="B395" s="108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82">
        <v>30</v>
      </c>
      <c r="B396" s="108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82">
        <v>1</v>
      </c>
      <c r="B400" s="108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82">
        <v>2</v>
      </c>
      <c r="B401" s="108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82">
        <v>3</v>
      </c>
      <c r="B402" s="108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82">
        <v>4</v>
      </c>
      <c r="B403" s="108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82">
        <v>5</v>
      </c>
      <c r="B404" s="108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82">
        <v>6</v>
      </c>
      <c r="B405" s="108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82">
        <v>7</v>
      </c>
      <c r="B406" s="108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82">
        <v>8</v>
      </c>
      <c r="B407" s="108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82">
        <v>9</v>
      </c>
      <c r="B408" s="108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82">
        <v>10</v>
      </c>
      <c r="B409" s="108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82">
        <v>11</v>
      </c>
      <c r="B410" s="108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82">
        <v>12</v>
      </c>
      <c r="B411" s="108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82">
        <v>13</v>
      </c>
      <c r="B412" s="108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82">
        <v>14</v>
      </c>
      <c r="B413" s="108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82">
        <v>15</v>
      </c>
      <c r="B414" s="108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82">
        <v>16</v>
      </c>
      <c r="B415" s="108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82">
        <v>17</v>
      </c>
      <c r="B416" s="108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82">
        <v>18</v>
      </c>
      <c r="B417" s="108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82">
        <v>19</v>
      </c>
      <c r="B418" s="108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82">
        <v>20</v>
      </c>
      <c r="B419" s="108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82">
        <v>21</v>
      </c>
      <c r="B420" s="108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82">
        <v>22</v>
      </c>
      <c r="B421" s="108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82">
        <v>23</v>
      </c>
      <c r="B422" s="108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82">
        <v>24</v>
      </c>
      <c r="B423" s="108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82">
        <v>25</v>
      </c>
      <c r="B424" s="108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82">
        <v>26</v>
      </c>
      <c r="B425" s="108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82">
        <v>27</v>
      </c>
      <c r="B426" s="108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82">
        <v>28</v>
      </c>
      <c r="B427" s="108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82">
        <v>29</v>
      </c>
      <c r="B428" s="108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82">
        <v>30</v>
      </c>
      <c r="B429" s="108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82">
        <v>1</v>
      </c>
      <c r="B433" s="108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2">
        <v>2</v>
      </c>
      <c r="B434" s="108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2">
        <v>3</v>
      </c>
      <c r="B435" s="108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2">
        <v>4</v>
      </c>
      <c r="B436" s="108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2">
        <v>5</v>
      </c>
      <c r="B437" s="108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2">
        <v>6</v>
      </c>
      <c r="B438" s="108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2">
        <v>7</v>
      </c>
      <c r="B439" s="108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2">
        <v>8</v>
      </c>
      <c r="B440" s="108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2">
        <v>9</v>
      </c>
      <c r="B441" s="108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2">
        <v>10</v>
      </c>
      <c r="B442" s="108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2">
        <v>11</v>
      </c>
      <c r="B443" s="108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2">
        <v>12</v>
      </c>
      <c r="B444" s="108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2">
        <v>13</v>
      </c>
      <c r="B445" s="108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2">
        <v>14</v>
      </c>
      <c r="B446" s="108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2">
        <v>15</v>
      </c>
      <c r="B447" s="108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2">
        <v>16</v>
      </c>
      <c r="B448" s="108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2">
        <v>17</v>
      </c>
      <c r="B449" s="108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2">
        <v>18</v>
      </c>
      <c r="B450" s="108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2">
        <v>19</v>
      </c>
      <c r="B451" s="108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2">
        <v>20</v>
      </c>
      <c r="B452" s="108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2">
        <v>21</v>
      </c>
      <c r="B453" s="108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2">
        <v>22</v>
      </c>
      <c r="B454" s="108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2">
        <v>23</v>
      </c>
      <c r="B455" s="108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2">
        <v>24</v>
      </c>
      <c r="B456" s="108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2">
        <v>25</v>
      </c>
      <c r="B457" s="108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2">
        <v>26</v>
      </c>
      <c r="B458" s="108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2">
        <v>27</v>
      </c>
      <c r="B459" s="108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2">
        <v>28</v>
      </c>
      <c r="B460" s="108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2">
        <v>29</v>
      </c>
      <c r="B461" s="108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2">
        <v>30</v>
      </c>
      <c r="B462" s="108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82">
        <v>1</v>
      </c>
      <c r="B466" s="108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2">
        <v>2</v>
      </c>
      <c r="B467" s="108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2">
        <v>3</v>
      </c>
      <c r="B468" s="108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2">
        <v>4</v>
      </c>
      <c r="B469" s="108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2">
        <v>5</v>
      </c>
      <c r="B470" s="108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2">
        <v>6</v>
      </c>
      <c r="B471" s="108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2">
        <v>7</v>
      </c>
      <c r="B472" s="108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2">
        <v>8</v>
      </c>
      <c r="B473" s="108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2">
        <v>9</v>
      </c>
      <c r="B474" s="108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2">
        <v>10</v>
      </c>
      <c r="B475" s="108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2">
        <v>11</v>
      </c>
      <c r="B476" s="108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2">
        <v>12</v>
      </c>
      <c r="B477" s="108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2">
        <v>13</v>
      </c>
      <c r="B478" s="108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2">
        <v>14</v>
      </c>
      <c r="B479" s="108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2">
        <v>15</v>
      </c>
      <c r="B480" s="108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2">
        <v>16</v>
      </c>
      <c r="B481" s="108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2">
        <v>17</v>
      </c>
      <c r="B482" s="108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2">
        <v>18</v>
      </c>
      <c r="B483" s="108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2">
        <v>19</v>
      </c>
      <c r="B484" s="108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2">
        <v>20</v>
      </c>
      <c r="B485" s="108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2">
        <v>21</v>
      </c>
      <c r="B486" s="108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2">
        <v>22</v>
      </c>
      <c r="B487" s="108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2">
        <v>23</v>
      </c>
      <c r="B488" s="108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2">
        <v>24</v>
      </c>
      <c r="B489" s="108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2">
        <v>25</v>
      </c>
      <c r="B490" s="108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2">
        <v>26</v>
      </c>
      <c r="B491" s="108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2">
        <v>27</v>
      </c>
      <c r="B492" s="108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2">
        <v>28</v>
      </c>
      <c r="B493" s="108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2">
        <v>29</v>
      </c>
      <c r="B494" s="108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2">
        <v>30</v>
      </c>
      <c r="B495" s="108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82">
        <v>1</v>
      </c>
      <c r="B499" s="108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2">
        <v>2</v>
      </c>
      <c r="B500" s="108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2">
        <v>3</v>
      </c>
      <c r="B501" s="108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2">
        <v>4</v>
      </c>
      <c r="B502" s="108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2">
        <v>5</v>
      </c>
      <c r="B503" s="108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2">
        <v>6</v>
      </c>
      <c r="B504" s="108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2">
        <v>7</v>
      </c>
      <c r="B505" s="108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2">
        <v>8</v>
      </c>
      <c r="B506" s="108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2">
        <v>9</v>
      </c>
      <c r="B507" s="108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2">
        <v>10</v>
      </c>
      <c r="B508" s="108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2">
        <v>11</v>
      </c>
      <c r="B509" s="108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2">
        <v>12</v>
      </c>
      <c r="B510" s="108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2">
        <v>13</v>
      </c>
      <c r="B511" s="108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2">
        <v>14</v>
      </c>
      <c r="B512" s="108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2">
        <v>15</v>
      </c>
      <c r="B513" s="108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2">
        <v>16</v>
      </c>
      <c r="B514" s="108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2">
        <v>17</v>
      </c>
      <c r="B515" s="108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2">
        <v>18</v>
      </c>
      <c r="B516" s="108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2">
        <v>19</v>
      </c>
      <c r="B517" s="108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2">
        <v>20</v>
      </c>
      <c r="B518" s="108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2">
        <v>21</v>
      </c>
      <c r="B519" s="108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2">
        <v>22</v>
      </c>
      <c r="B520" s="108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2">
        <v>23</v>
      </c>
      <c r="B521" s="108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2">
        <v>24</v>
      </c>
      <c r="B522" s="108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2">
        <v>25</v>
      </c>
      <c r="B523" s="108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2">
        <v>26</v>
      </c>
      <c r="B524" s="108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2">
        <v>27</v>
      </c>
      <c r="B525" s="108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2">
        <v>28</v>
      </c>
      <c r="B526" s="108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2">
        <v>29</v>
      </c>
      <c r="B527" s="108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2">
        <v>30</v>
      </c>
      <c r="B528" s="108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82">
        <v>1</v>
      </c>
      <c r="B532" s="108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2">
        <v>2</v>
      </c>
      <c r="B533" s="108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2">
        <v>3</v>
      </c>
      <c r="B534" s="108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2">
        <v>4</v>
      </c>
      <c r="B535" s="108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2">
        <v>5</v>
      </c>
      <c r="B536" s="108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2">
        <v>6</v>
      </c>
      <c r="B537" s="108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2">
        <v>7</v>
      </c>
      <c r="B538" s="108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2">
        <v>8</v>
      </c>
      <c r="B539" s="108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2">
        <v>9</v>
      </c>
      <c r="B540" s="108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2">
        <v>10</v>
      </c>
      <c r="B541" s="108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2">
        <v>11</v>
      </c>
      <c r="B542" s="108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2">
        <v>12</v>
      </c>
      <c r="B543" s="108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2">
        <v>13</v>
      </c>
      <c r="B544" s="108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2">
        <v>14</v>
      </c>
      <c r="B545" s="108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2">
        <v>15</v>
      </c>
      <c r="B546" s="108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2">
        <v>16</v>
      </c>
      <c r="B547" s="108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2">
        <v>17</v>
      </c>
      <c r="B548" s="108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2">
        <v>18</v>
      </c>
      <c r="B549" s="108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2">
        <v>19</v>
      </c>
      <c r="B550" s="108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2">
        <v>20</v>
      </c>
      <c r="B551" s="108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2">
        <v>21</v>
      </c>
      <c r="B552" s="108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2">
        <v>22</v>
      </c>
      <c r="B553" s="108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2">
        <v>23</v>
      </c>
      <c r="B554" s="108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2">
        <v>24</v>
      </c>
      <c r="B555" s="108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2">
        <v>25</v>
      </c>
      <c r="B556" s="108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2">
        <v>26</v>
      </c>
      <c r="B557" s="108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2">
        <v>27</v>
      </c>
      <c r="B558" s="108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2">
        <v>28</v>
      </c>
      <c r="B559" s="108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2">
        <v>29</v>
      </c>
      <c r="B560" s="108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2">
        <v>30</v>
      </c>
      <c r="B561" s="108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82">
        <v>1</v>
      </c>
      <c r="B565" s="108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2">
        <v>2</v>
      </c>
      <c r="B566" s="108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2">
        <v>3</v>
      </c>
      <c r="B567" s="108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2">
        <v>4</v>
      </c>
      <c r="B568" s="108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2">
        <v>5</v>
      </c>
      <c r="B569" s="108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2">
        <v>6</v>
      </c>
      <c r="B570" s="108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2">
        <v>7</v>
      </c>
      <c r="B571" s="108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2">
        <v>8</v>
      </c>
      <c r="B572" s="108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2">
        <v>9</v>
      </c>
      <c r="B573" s="108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2">
        <v>10</v>
      </c>
      <c r="B574" s="108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2">
        <v>11</v>
      </c>
      <c r="B575" s="108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2">
        <v>12</v>
      </c>
      <c r="B576" s="108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2">
        <v>13</v>
      </c>
      <c r="B577" s="108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2">
        <v>14</v>
      </c>
      <c r="B578" s="108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2">
        <v>15</v>
      </c>
      <c r="B579" s="108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2">
        <v>16</v>
      </c>
      <c r="B580" s="108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2">
        <v>17</v>
      </c>
      <c r="B581" s="108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2">
        <v>18</v>
      </c>
      <c r="B582" s="108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2">
        <v>19</v>
      </c>
      <c r="B583" s="108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2">
        <v>20</v>
      </c>
      <c r="B584" s="108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2">
        <v>21</v>
      </c>
      <c r="B585" s="108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2">
        <v>22</v>
      </c>
      <c r="B586" s="108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2">
        <v>23</v>
      </c>
      <c r="B587" s="108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2">
        <v>24</v>
      </c>
      <c r="B588" s="108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2">
        <v>25</v>
      </c>
      <c r="B589" s="108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2">
        <v>26</v>
      </c>
      <c r="B590" s="108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2">
        <v>27</v>
      </c>
      <c r="B591" s="108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2">
        <v>28</v>
      </c>
      <c r="B592" s="108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2">
        <v>29</v>
      </c>
      <c r="B593" s="108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2">
        <v>30</v>
      </c>
      <c r="B594" s="108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82">
        <v>1</v>
      </c>
      <c r="B598" s="108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2">
        <v>2</v>
      </c>
      <c r="B599" s="108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2">
        <v>3</v>
      </c>
      <c r="B600" s="108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2">
        <v>4</v>
      </c>
      <c r="B601" s="108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2">
        <v>5</v>
      </c>
      <c r="B602" s="108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2">
        <v>6</v>
      </c>
      <c r="B603" s="108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2">
        <v>7</v>
      </c>
      <c r="B604" s="108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2">
        <v>8</v>
      </c>
      <c r="B605" s="108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2">
        <v>9</v>
      </c>
      <c r="B606" s="108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2">
        <v>10</v>
      </c>
      <c r="B607" s="108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2">
        <v>11</v>
      </c>
      <c r="B608" s="108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2">
        <v>12</v>
      </c>
      <c r="B609" s="108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2">
        <v>13</v>
      </c>
      <c r="B610" s="108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2">
        <v>14</v>
      </c>
      <c r="B611" s="108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2">
        <v>15</v>
      </c>
      <c r="B612" s="108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2">
        <v>16</v>
      </c>
      <c r="B613" s="108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2">
        <v>17</v>
      </c>
      <c r="B614" s="108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2">
        <v>18</v>
      </c>
      <c r="B615" s="108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2">
        <v>19</v>
      </c>
      <c r="B616" s="108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2">
        <v>20</v>
      </c>
      <c r="B617" s="108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2">
        <v>21</v>
      </c>
      <c r="B618" s="108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2">
        <v>22</v>
      </c>
      <c r="B619" s="108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2">
        <v>23</v>
      </c>
      <c r="B620" s="108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2">
        <v>24</v>
      </c>
      <c r="B621" s="108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2">
        <v>25</v>
      </c>
      <c r="B622" s="108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2">
        <v>26</v>
      </c>
      <c r="B623" s="108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2">
        <v>27</v>
      </c>
      <c r="B624" s="108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2">
        <v>28</v>
      </c>
      <c r="B625" s="108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2">
        <v>29</v>
      </c>
      <c r="B626" s="108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2">
        <v>30</v>
      </c>
      <c r="B627" s="108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82">
        <v>1</v>
      </c>
      <c r="B631" s="108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2">
        <v>2</v>
      </c>
      <c r="B632" s="108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2">
        <v>3</v>
      </c>
      <c r="B633" s="108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2">
        <v>4</v>
      </c>
      <c r="B634" s="108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2">
        <v>5</v>
      </c>
      <c r="B635" s="108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2">
        <v>6</v>
      </c>
      <c r="B636" s="108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2">
        <v>7</v>
      </c>
      <c r="B637" s="108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2">
        <v>8</v>
      </c>
      <c r="B638" s="108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2">
        <v>9</v>
      </c>
      <c r="B639" s="108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2">
        <v>10</v>
      </c>
      <c r="B640" s="108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2">
        <v>11</v>
      </c>
      <c r="B641" s="108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2">
        <v>12</v>
      </c>
      <c r="B642" s="108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2">
        <v>13</v>
      </c>
      <c r="B643" s="108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2">
        <v>14</v>
      </c>
      <c r="B644" s="108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2">
        <v>15</v>
      </c>
      <c r="B645" s="108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2">
        <v>16</v>
      </c>
      <c r="B646" s="108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2">
        <v>17</v>
      </c>
      <c r="B647" s="108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2">
        <v>18</v>
      </c>
      <c r="B648" s="108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2">
        <v>19</v>
      </c>
      <c r="B649" s="108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2">
        <v>20</v>
      </c>
      <c r="B650" s="108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2">
        <v>21</v>
      </c>
      <c r="B651" s="108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2">
        <v>22</v>
      </c>
      <c r="B652" s="108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2">
        <v>23</v>
      </c>
      <c r="B653" s="108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2">
        <v>24</v>
      </c>
      <c r="B654" s="108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2">
        <v>25</v>
      </c>
      <c r="B655" s="108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2">
        <v>26</v>
      </c>
      <c r="B656" s="108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2">
        <v>27</v>
      </c>
      <c r="B657" s="108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2">
        <v>28</v>
      </c>
      <c r="B658" s="108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2">
        <v>29</v>
      </c>
      <c r="B659" s="108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2">
        <v>30</v>
      </c>
      <c r="B660" s="108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82">
        <v>1</v>
      </c>
      <c r="B664" s="108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2">
        <v>2</v>
      </c>
      <c r="B665" s="108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2">
        <v>3</v>
      </c>
      <c r="B666" s="108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2">
        <v>4</v>
      </c>
      <c r="B667" s="108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2">
        <v>5</v>
      </c>
      <c r="B668" s="108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2">
        <v>6</v>
      </c>
      <c r="B669" s="108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2">
        <v>7</v>
      </c>
      <c r="B670" s="108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2">
        <v>8</v>
      </c>
      <c r="B671" s="108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2">
        <v>9</v>
      </c>
      <c r="B672" s="108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2">
        <v>10</v>
      </c>
      <c r="B673" s="108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2">
        <v>11</v>
      </c>
      <c r="B674" s="108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2">
        <v>12</v>
      </c>
      <c r="B675" s="108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2">
        <v>13</v>
      </c>
      <c r="B676" s="108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2">
        <v>14</v>
      </c>
      <c r="B677" s="108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2">
        <v>15</v>
      </c>
      <c r="B678" s="108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2">
        <v>16</v>
      </c>
      <c r="B679" s="108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2">
        <v>17</v>
      </c>
      <c r="B680" s="108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2">
        <v>18</v>
      </c>
      <c r="B681" s="108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2">
        <v>19</v>
      </c>
      <c r="B682" s="108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2">
        <v>20</v>
      </c>
      <c r="B683" s="108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2">
        <v>21</v>
      </c>
      <c r="B684" s="108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2">
        <v>22</v>
      </c>
      <c r="B685" s="108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2">
        <v>23</v>
      </c>
      <c r="B686" s="108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2">
        <v>24</v>
      </c>
      <c r="B687" s="108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2">
        <v>25</v>
      </c>
      <c r="B688" s="108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2">
        <v>26</v>
      </c>
      <c r="B689" s="108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2">
        <v>27</v>
      </c>
      <c r="B690" s="108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2">
        <v>28</v>
      </c>
      <c r="B691" s="108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2">
        <v>29</v>
      </c>
      <c r="B692" s="108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2">
        <v>30</v>
      </c>
      <c r="B693" s="108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82">
        <v>1</v>
      </c>
      <c r="B697" s="108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2">
        <v>2</v>
      </c>
      <c r="B698" s="108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2">
        <v>3</v>
      </c>
      <c r="B699" s="108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2">
        <v>4</v>
      </c>
      <c r="B700" s="108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2">
        <v>5</v>
      </c>
      <c r="B701" s="108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2">
        <v>6</v>
      </c>
      <c r="B702" s="108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2">
        <v>7</v>
      </c>
      <c r="B703" s="108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2">
        <v>8</v>
      </c>
      <c r="B704" s="108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2">
        <v>9</v>
      </c>
      <c r="B705" s="108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2">
        <v>10</v>
      </c>
      <c r="B706" s="108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2">
        <v>11</v>
      </c>
      <c r="B707" s="108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2">
        <v>12</v>
      </c>
      <c r="B708" s="108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2">
        <v>13</v>
      </c>
      <c r="B709" s="108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2">
        <v>14</v>
      </c>
      <c r="B710" s="108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2">
        <v>15</v>
      </c>
      <c r="B711" s="108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2">
        <v>16</v>
      </c>
      <c r="B712" s="108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2">
        <v>17</v>
      </c>
      <c r="B713" s="108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2">
        <v>18</v>
      </c>
      <c r="B714" s="108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2">
        <v>19</v>
      </c>
      <c r="B715" s="108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2">
        <v>20</v>
      </c>
      <c r="B716" s="108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2">
        <v>21</v>
      </c>
      <c r="B717" s="108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2">
        <v>22</v>
      </c>
      <c r="B718" s="108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2">
        <v>23</v>
      </c>
      <c r="B719" s="108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2">
        <v>24</v>
      </c>
      <c r="B720" s="108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2">
        <v>25</v>
      </c>
      <c r="B721" s="108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2">
        <v>26</v>
      </c>
      <c r="B722" s="108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2">
        <v>27</v>
      </c>
      <c r="B723" s="108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2">
        <v>28</v>
      </c>
      <c r="B724" s="108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2">
        <v>29</v>
      </c>
      <c r="B725" s="108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2">
        <v>30</v>
      </c>
      <c r="B726" s="108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82">
        <v>1</v>
      </c>
      <c r="B730" s="108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2">
        <v>2</v>
      </c>
      <c r="B731" s="108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2">
        <v>3</v>
      </c>
      <c r="B732" s="108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2">
        <v>4</v>
      </c>
      <c r="B733" s="108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2">
        <v>5</v>
      </c>
      <c r="B734" s="108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2">
        <v>6</v>
      </c>
      <c r="B735" s="108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2">
        <v>7</v>
      </c>
      <c r="B736" s="108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2">
        <v>8</v>
      </c>
      <c r="B737" s="108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2">
        <v>9</v>
      </c>
      <c r="B738" s="108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2">
        <v>10</v>
      </c>
      <c r="B739" s="108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2">
        <v>11</v>
      </c>
      <c r="B740" s="108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2">
        <v>12</v>
      </c>
      <c r="B741" s="108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2">
        <v>13</v>
      </c>
      <c r="B742" s="108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2">
        <v>14</v>
      </c>
      <c r="B743" s="108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2">
        <v>15</v>
      </c>
      <c r="B744" s="108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2">
        <v>16</v>
      </c>
      <c r="B745" s="108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2">
        <v>17</v>
      </c>
      <c r="B746" s="108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2">
        <v>18</v>
      </c>
      <c r="B747" s="108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2">
        <v>19</v>
      </c>
      <c r="B748" s="108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2">
        <v>20</v>
      </c>
      <c r="B749" s="108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2">
        <v>21</v>
      </c>
      <c r="B750" s="108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2">
        <v>22</v>
      </c>
      <c r="B751" s="108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2">
        <v>23</v>
      </c>
      <c r="B752" s="108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2">
        <v>24</v>
      </c>
      <c r="B753" s="108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2">
        <v>25</v>
      </c>
      <c r="B754" s="108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2">
        <v>26</v>
      </c>
      <c r="B755" s="108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2">
        <v>27</v>
      </c>
      <c r="B756" s="108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2">
        <v>28</v>
      </c>
      <c r="B757" s="108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2">
        <v>29</v>
      </c>
      <c r="B758" s="108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2">
        <v>30</v>
      </c>
      <c r="B759" s="108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82">
        <v>1</v>
      </c>
      <c r="B763" s="108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2">
        <v>2</v>
      </c>
      <c r="B764" s="108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2">
        <v>3</v>
      </c>
      <c r="B765" s="108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2">
        <v>4</v>
      </c>
      <c r="B766" s="108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2">
        <v>5</v>
      </c>
      <c r="B767" s="108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2">
        <v>6</v>
      </c>
      <c r="B768" s="108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2">
        <v>7</v>
      </c>
      <c r="B769" s="108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2">
        <v>8</v>
      </c>
      <c r="B770" s="108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2">
        <v>9</v>
      </c>
      <c r="B771" s="108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2">
        <v>10</v>
      </c>
      <c r="B772" s="108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2">
        <v>11</v>
      </c>
      <c r="B773" s="108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2">
        <v>12</v>
      </c>
      <c r="B774" s="108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2">
        <v>13</v>
      </c>
      <c r="B775" s="108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2">
        <v>14</v>
      </c>
      <c r="B776" s="108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2">
        <v>15</v>
      </c>
      <c r="B777" s="108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2">
        <v>16</v>
      </c>
      <c r="B778" s="108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2">
        <v>17</v>
      </c>
      <c r="B779" s="108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2">
        <v>18</v>
      </c>
      <c r="B780" s="108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2">
        <v>19</v>
      </c>
      <c r="B781" s="108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2">
        <v>20</v>
      </c>
      <c r="B782" s="108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2">
        <v>21</v>
      </c>
      <c r="B783" s="108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2">
        <v>22</v>
      </c>
      <c r="B784" s="108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2">
        <v>23</v>
      </c>
      <c r="B785" s="108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2">
        <v>24</v>
      </c>
      <c r="B786" s="108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2">
        <v>25</v>
      </c>
      <c r="B787" s="108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2">
        <v>26</v>
      </c>
      <c r="B788" s="108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2">
        <v>27</v>
      </c>
      <c r="B789" s="108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2">
        <v>28</v>
      </c>
      <c r="B790" s="108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2">
        <v>29</v>
      </c>
      <c r="B791" s="108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2">
        <v>30</v>
      </c>
      <c r="B792" s="108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82">
        <v>1</v>
      </c>
      <c r="B796" s="108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2">
        <v>2</v>
      </c>
      <c r="B797" s="108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2">
        <v>3</v>
      </c>
      <c r="B798" s="108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2">
        <v>4</v>
      </c>
      <c r="B799" s="108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2">
        <v>5</v>
      </c>
      <c r="B800" s="108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2">
        <v>6</v>
      </c>
      <c r="B801" s="108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2">
        <v>7</v>
      </c>
      <c r="B802" s="108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2">
        <v>8</v>
      </c>
      <c r="B803" s="108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2">
        <v>9</v>
      </c>
      <c r="B804" s="108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2">
        <v>10</v>
      </c>
      <c r="B805" s="108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2">
        <v>11</v>
      </c>
      <c r="B806" s="108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2">
        <v>12</v>
      </c>
      <c r="B807" s="108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2">
        <v>13</v>
      </c>
      <c r="B808" s="108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2">
        <v>14</v>
      </c>
      <c r="B809" s="108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2">
        <v>15</v>
      </c>
      <c r="B810" s="108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2">
        <v>16</v>
      </c>
      <c r="B811" s="108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2">
        <v>17</v>
      </c>
      <c r="B812" s="108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2">
        <v>18</v>
      </c>
      <c r="B813" s="108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2">
        <v>19</v>
      </c>
      <c r="B814" s="108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2">
        <v>20</v>
      </c>
      <c r="B815" s="108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2">
        <v>21</v>
      </c>
      <c r="B816" s="108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2">
        <v>22</v>
      </c>
      <c r="B817" s="108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2">
        <v>23</v>
      </c>
      <c r="B818" s="108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2">
        <v>24</v>
      </c>
      <c r="B819" s="108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2">
        <v>25</v>
      </c>
      <c r="B820" s="108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2">
        <v>26</v>
      </c>
      <c r="B821" s="108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2">
        <v>27</v>
      </c>
      <c r="B822" s="108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2">
        <v>28</v>
      </c>
      <c r="B823" s="108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2">
        <v>29</v>
      </c>
      <c r="B824" s="108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2">
        <v>30</v>
      </c>
      <c r="B825" s="108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82">
        <v>1</v>
      </c>
      <c r="B829" s="108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2">
        <v>2</v>
      </c>
      <c r="B830" s="108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2">
        <v>3</v>
      </c>
      <c r="B831" s="108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2">
        <v>4</v>
      </c>
      <c r="B832" s="108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2">
        <v>5</v>
      </c>
      <c r="B833" s="108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2">
        <v>6</v>
      </c>
      <c r="B834" s="108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2">
        <v>7</v>
      </c>
      <c r="B835" s="108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2">
        <v>8</v>
      </c>
      <c r="B836" s="108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2">
        <v>9</v>
      </c>
      <c r="B837" s="108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2">
        <v>10</v>
      </c>
      <c r="B838" s="108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2">
        <v>11</v>
      </c>
      <c r="B839" s="108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2">
        <v>12</v>
      </c>
      <c r="B840" s="108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2">
        <v>13</v>
      </c>
      <c r="B841" s="108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2">
        <v>14</v>
      </c>
      <c r="B842" s="108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2">
        <v>15</v>
      </c>
      <c r="B843" s="108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2">
        <v>16</v>
      </c>
      <c r="B844" s="108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2">
        <v>17</v>
      </c>
      <c r="B845" s="108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2">
        <v>18</v>
      </c>
      <c r="B846" s="108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2">
        <v>19</v>
      </c>
      <c r="B847" s="108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2">
        <v>20</v>
      </c>
      <c r="B848" s="108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2">
        <v>21</v>
      </c>
      <c r="B849" s="108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2">
        <v>22</v>
      </c>
      <c r="B850" s="108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2">
        <v>23</v>
      </c>
      <c r="B851" s="108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2">
        <v>24</v>
      </c>
      <c r="B852" s="108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2">
        <v>25</v>
      </c>
      <c r="B853" s="108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2">
        <v>26</v>
      </c>
      <c r="B854" s="108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2">
        <v>27</v>
      </c>
      <c r="B855" s="108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2">
        <v>28</v>
      </c>
      <c r="B856" s="108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2">
        <v>29</v>
      </c>
      <c r="B857" s="108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2">
        <v>30</v>
      </c>
      <c r="B858" s="108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82">
        <v>1</v>
      </c>
      <c r="B862" s="108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2">
        <v>2</v>
      </c>
      <c r="B863" s="108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2">
        <v>3</v>
      </c>
      <c r="B864" s="108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2">
        <v>4</v>
      </c>
      <c r="B865" s="108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2">
        <v>5</v>
      </c>
      <c r="B866" s="108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2">
        <v>6</v>
      </c>
      <c r="B867" s="108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2">
        <v>7</v>
      </c>
      <c r="B868" s="108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2">
        <v>8</v>
      </c>
      <c r="B869" s="108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2">
        <v>9</v>
      </c>
      <c r="B870" s="108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2">
        <v>10</v>
      </c>
      <c r="B871" s="108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2">
        <v>11</v>
      </c>
      <c r="B872" s="108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2">
        <v>12</v>
      </c>
      <c r="B873" s="108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2">
        <v>13</v>
      </c>
      <c r="B874" s="108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2">
        <v>14</v>
      </c>
      <c r="B875" s="108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2">
        <v>15</v>
      </c>
      <c r="B876" s="108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2">
        <v>16</v>
      </c>
      <c r="B877" s="108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2">
        <v>17</v>
      </c>
      <c r="B878" s="108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2">
        <v>18</v>
      </c>
      <c r="B879" s="108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2">
        <v>19</v>
      </c>
      <c r="B880" s="108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2">
        <v>20</v>
      </c>
      <c r="B881" s="108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2">
        <v>21</v>
      </c>
      <c r="B882" s="108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2">
        <v>22</v>
      </c>
      <c r="B883" s="108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2">
        <v>23</v>
      </c>
      <c r="B884" s="108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2">
        <v>24</v>
      </c>
      <c r="B885" s="108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2">
        <v>25</v>
      </c>
      <c r="B886" s="108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2">
        <v>26</v>
      </c>
      <c r="B887" s="108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2">
        <v>27</v>
      </c>
      <c r="B888" s="108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2">
        <v>28</v>
      </c>
      <c r="B889" s="108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2">
        <v>29</v>
      </c>
      <c r="B890" s="108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2">
        <v>30</v>
      </c>
      <c r="B891" s="108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82">
        <v>1</v>
      </c>
      <c r="B895" s="108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2">
        <v>2</v>
      </c>
      <c r="B896" s="108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2">
        <v>3</v>
      </c>
      <c r="B897" s="108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2">
        <v>4</v>
      </c>
      <c r="B898" s="108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2">
        <v>5</v>
      </c>
      <c r="B899" s="108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2">
        <v>6</v>
      </c>
      <c r="B900" s="108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2">
        <v>7</v>
      </c>
      <c r="B901" s="108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2">
        <v>8</v>
      </c>
      <c r="B902" s="108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2">
        <v>9</v>
      </c>
      <c r="B903" s="108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2">
        <v>10</v>
      </c>
      <c r="B904" s="108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2">
        <v>11</v>
      </c>
      <c r="B905" s="108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2">
        <v>12</v>
      </c>
      <c r="B906" s="108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2">
        <v>13</v>
      </c>
      <c r="B907" s="108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2">
        <v>14</v>
      </c>
      <c r="B908" s="108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2">
        <v>15</v>
      </c>
      <c r="B909" s="108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2">
        <v>16</v>
      </c>
      <c r="B910" s="108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2">
        <v>17</v>
      </c>
      <c r="B911" s="108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2">
        <v>18</v>
      </c>
      <c r="B912" s="108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2">
        <v>19</v>
      </c>
      <c r="B913" s="108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2">
        <v>20</v>
      </c>
      <c r="B914" s="108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2">
        <v>21</v>
      </c>
      <c r="B915" s="108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2">
        <v>22</v>
      </c>
      <c r="B916" s="108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2">
        <v>23</v>
      </c>
      <c r="B917" s="108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2">
        <v>24</v>
      </c>
      <c r="B918" s="108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2">
        <v>25</v>
      </c>
      <c r="B919" s="108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2">
        <v>26</v>
      </c>
      <c r="B920" s="108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2">
        <v>27</v>
      </c>
      <c r="B921" s="108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2">
        <v>28</v>
      </c>
      <c r="B922" s="108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2">
        <v>29</v>
      </c>
      <c r="B923" s="108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2">
        <v>30</v>
      </c>
      <c r="B924" s="108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82">
        <v>1</v>
      </c>
      <c r="B928" s="108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2">
        <v>2</v>
      </c>
      <c r="B929" s="108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2">
        <v>3</v>
      </c>
      <c r="B930" s="108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2">
        <v>4</v>
      </c>
      <c r="B931" s="108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2">
        <v>5</v>
      </c>
      <c r="B932" s="108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2">
        <v>6</v>
      </c>
      <c r="B933" s="108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2">
        <v>7</v>
      </c>
      <c r="B934" s="108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2">
        <v>8</v>
      </c>
      <c r="B935" s="108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2">
        <v>9</v>
      </c>
      <c r="B936" s="108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2">
        <v>10</v>
      </c>
      <c r="B937" s="108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2">
        <v>11</v>
      </c>
      <c r="B938" s="108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2">
        <v>12</v>
      </c>
      <c r="B939" s="108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2">
        <v>13</v>
      </c>
      <c r="B940" s="108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2">
        <v>14</v>
      </c>
      <c r="B941" s="108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2">
        <v>15</v>
      </c>
      <c r="B942" s="108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2">
        <v>16</v>
      </c>
      <c r="B943" s="108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2">
        <v>17</v>
      </c>
      <c r="B944" s="108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2">
        <v>18</v>
      </c>
      <c r="B945" s="108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2">
        <v>19</v>
      </c>
      <c r="B946" s="108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2">
        <v>20</v>
      </c>
      <c r="B947" s="108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2">
        <v>21</v>
      </c>
      <c r="B948" s="108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2">
        <v>22</v>
      </c>
      <c r="B949" s="108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2">
        <v>23</v>
      </c>
      <c r="B950" s="108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2">
        <v>24</v>
      </c>
      <c r="B951" s="108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2">
        <v>25</v>
      </c>
      <c r="B952" s="108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2">
        <v>26</v>
      </c>
      <c r="B953" s="108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2">
        <v>27</v>
      </c>
      <c r="B954" s="108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2">
        <v>28</v>
      </c>
      <c r="B955" s="108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2">
        <v>29</v>
      </c>
      <c r="B956" s="108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2">
        <v>30</v>
      </c>
      <c r="B957" s="108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82">
        <v>1</v>
      </c>
      <c r="B961" s="108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2">
        <v>2</v>
      </c>
      <c r="B962" s="108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2">
        <v>3</v>
      </c>
      <c r="B963" s="108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2">
        <v>4</v>
      </c>
      <c r="B964" s="108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2">
        <v>5</v>
      </c>
      <c r="B965" s="108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2">
        <v>6</v>
      </c>
      <c r="B966" s="108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2">
        <v>7</v>
      </c>
      <c r="B967" s="108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2">
        <v>8</v>
      </c>
      <c r="B968" s="108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2">
        <v>9</v>
      </c>
      <c r="B969" s="108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2">
        <v>10</v>
      </c>
      <c r="B970" s="108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2">
        <v>11</v>
      </c>
      <c r="B971" s="108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2">
        <v>12</v>
      </c>
      <c r="B972" s="108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2">
        <v>13</v>
      </c>
      <c r="B973" s="108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2">
        <v>14</v>
      </c>
      <c r="B974" s="108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2">
        <v>15</v>
      </c>
      <c r="B975" s="108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2">
        <v>16</v>
      </c>
      <c r="B976" s="108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2">
        <v>17</v>
      </c>
      <c r="B977" s="108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2">
        <v>18</v>
      </c>
      <c r="B978" s="108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2">
        <v>19</v>
      </c>
      <c r="B979" s="108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2">
        <v>20</v>
      </c>
      <c r="B980" s="108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2">
        <v>21</v>
      </c>
      <c r="B981" s="108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2">
        <v>22</v>
      </c>
      <c r="B982" s="108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2">
        <v>23</v>
      </c>
      <c r="B983" s="108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2">
        <v>24</v>
      </c>
      <c r="B984" s="108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2">
        <v>25</v>
      </c>
      <c r="B985" s="108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2">
        <v>26</v>
      </c>
      <c r="B986" s="108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2">
        <v>27</v>
      </c>
      <c r="B987" s="108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2">
        <v>28</v>
      </c>
      <c r="B988" s="108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2">
        <v>29</v>
      </c>
      <c r="B989" s="108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2">
        <v>30</v>
      </c>
      <c r="B990" s="108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82">
        <v>1</v>
      </c>
      <c r="B994" s="108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2">
        <v>2</v>
      </c>
      <c r="B995" s="108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2">
        <v>3</v>
      </c>
      <c r="B996" s="108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2">
        <v>4</v>
      </c>
      <c r="B997" s="108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2">
        <v>5</v>
      </c>
      <c r="B998" s="108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2">
        <v>6</v>
      </c>
      <c r="B999" s="108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2">
        <v>7</v>
      </c>
      <c r="B1000" s="108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2">
        <v>8</v>
      </c>
      <c r="B1001" s="108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2">
        <v>9</v>
      </c>
      <c r="B1002" s="108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2">
        <v>10</v>
      </c>
      <c r="B1003" s="108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2">
        <v>11</v>
      </c>
      <c r="B1004" s="108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2">
        <v>12</v>
      </c>
      <c r="B1005" s="108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2">
        <v>13</v>
      </c>
      <c r="B1006" s="108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2">
        <v>14</v>
      </c>
      <c r="B1007" s="108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2">
        <v>15</v>
      </c>
      <c r="B1008" s="108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2">
        <v>16</v>
      </c>
      <c r="B1009" s="108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2">
        <v>17</v>
      </c>
      <c r="B1010" s="108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2">
        <v>18</v>
      </c>
      <c r="B1011" s="108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2">
        <v>19</v>
      </c>
      <c r="B1012" s="108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2">
        <v>20</v>
      </c>
      <c r="B1013" s="108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2">
        <v>21</v>
      </c>
      <c r="B1014" s="108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2">
        <v>22</v>
      </c>
      <c r="B1015" s="108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2">
        <v>23</v>
      </c>
      <c r="B1016" s="108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2">
        <v>24</v>
      </c>
      <c r="B1017" s="108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2">
        <v>25</v>
      </c>
      <c r="B1018" s="108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2">
        <v>26</v>
      </c>
      <c r="B1019" s="108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2">
        <v>27</v>
      </c>
      <c r="B1020" s="108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2">
        <v>28</v>
      </c>
      <c r="B1021" s="108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2">
        <v>29</v>
      </c>
      <c r="B1022" s="108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2">
        <v>30</v>
      </c>
      <c r="B1023" s="108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82">
        <v>1</v>
      </c>
      <c r="B1027" s="108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2">
        <v>2</v>
      </c>
      <c r="B1028" s="108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2">
        <v>3</v>
      </c>
      <c r="B1029" s="108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2">
        <v>4</v>
      </c>
      <c r="B1030" s="108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2">
        <v>5</v>
      </c>
      <c r="B1031" s="108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2">
        <v>6</v>
      </c>
      <c r="B1032" s="108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2">
        <v>7</v>
      </c>
      <c r="B1033" s="108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2">
        <v>8</v>
      </c>
      <c r="B1034" s="108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2">
        <v>9</v>
      </c>
      <c r="B1035" s="108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2">
        <v>10</v>
      </c>
      <c r="B1036" s="108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2">
        <v>11</v>
      </c>
      <c r="B1037" s="108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2">
        <v>12</v>
      </c>
      <c r="B1038" s="108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2">
        <v>13</v>
      </c>
      <c r="B1039" s="108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2">
        <v>14</v>
      </c>
      <c r="B1040" s="108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2">
        <v>15</v>
      </c>
      <c r="B1041" s="108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2">
        <v>16</v>
      </c>
      <c r="B1042" s="108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2">
        <v>17</v>
      </c>
      <c r="B1043" s="108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2">
        <v>18</v>
      </c>
      <c r="B1044" s="108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2">
        <v>19</v>
      </c>
      <c r="B1045" s="108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2">
        <v>20</v>
      </c>
      <c r="B1046" s="108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2">
        <v>21</v>
      </c>
      <c r="B1047" s="108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2">
        <v>22</v>
      </c>
      <c r="B1048" s="108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2">
        <v>23</v>
      </c>
      <c r="B1049" s="108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2">
        <v>24</v>
      </c>
      <c r="B1050" s="108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2">
        <v>25</v>
      </c>
      <c r="B1051" s="108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2">
        <v>26</v>
      </c>
      <c r="B1052" s="108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2">
        <v>27</v>
      </c>
      <c r="B1053" s="108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2">
        <v>28</v>
      </c>
      <c r="B1054" s="108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2">
        <v>29</v>
      </c>
      <c r="B1055" s="108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2">
        <v>30</v>
      </c>
      <c r="B1056" s="108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82">
        <v>1</v>
      </c>
      <c r="B1060" s="108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2">
        <v>2</v>
      </c>
      <c r="B1061" s="108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2">
        <v>3</v>
      </c>
      <c r="B1062" s="108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2">
        <v>4</v>
      </c>
      <c r="B1063" s="108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2">
        <v>5</v>
      </c>
      <c r="B1064" s="108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2">
        <v>6</v>
      </c>
      <c r="B1065" s="108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2">
        <v>7</v>
      </c>
      <c r="B1066" s="108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2">
        <v>8</v>
      </c>
      <c r="B1067" s="108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2">
        <v>9</v>
      </c>
      <c r="B1068" s="108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2">
        <v>10</v>
      </c>
      <c r="B1069" s="108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2">
        <v>11</v>
      </c>
      <c r="B1070" s="108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2">
        <v>12</v>
      </c>
      <c r="B1071" s="108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2">
        <v>13</v>
      </c>
      <c r="B1072" s="108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2">
        <v>14</v>
      </c>
      <c r="B1073" s="108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2">
        <v>15</v>
      </c>
      <c r="B1074" s="108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2">
        <v>16</v>
      </c>
      <c r="B1075" s="108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2">
        <v>17</v>
      </c>
      <c r="B1076" s="108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2">
        <v>18</v>
      </c>
      <c r="B1077" s="108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2">
        <v>19</v>
      </c>
      <c r="B1078" s="108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2">
        <v>20</v>
      </c>
      <c r="B1079" s="108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2">
        <v>21</v>
      </c>
      <c r="B1080" s="108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2">
        <v>22</v>
      </c>
      <c r="B1081" s="108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2">
        <v>23</v>
      </c>
      <c r="B1082" s="108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2">
        <v>24</v>
      </c>
      <c r="B1083" s="108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2">
        <v>25</v>
      </c>
      <c r="B1084" s="108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2">
        <v>26</v>
      </c>
      <c r="B1085" s="108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2">
        <v>27</v>
      </c>
      <c r="B1086" s="108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2">
        <v>28</v>
      </c>
      <c r="B1087" s="108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2">
        <v>29</v>
      </c>
      <c r="B1088" s="108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2">
        <v>30</v>
      </c>
      <c r="B1089" s="108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82">
        <v>1</v>
      </c>
      <c r="B1093" s="108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2">
        <v>2</v>
      </c>
      <c r="B1094" s="108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2">
        <v>3</v>
      </c>
      <c r="B1095" s="108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2">
        <v>4</v>
      </c>
      <c r="B1096" s="108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2">
        <v>5</v>
      </c>
      <c r="B1097" s="108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2">
        <v>6</v>
      </c>
      <c r="B1098" s="108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2">
        <v>7</v>
      </c>
      <c r="B1099" s="108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2">
        <v>8</v>
      </c>
      <c r="B1100" s="108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2">
        <v>9</v>
      </c>
      <c r="B1101" s="108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2">
        <v>10</v>
      </c>
      <c r="B1102" s="108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2">
        <v>11</v>
      </c>
      <c r="B1103" s="108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2">
        <v>12</v>
      </c>
      <c r="B1104" s="108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2">
        <v>13</v>
      </c>
      <c r="B1105" s="108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2">
        <v>14</v>
      </c>
      <c r="B1106" s="108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2">
        <v>15</v>
      </c>
      <c r="B1107" s="108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2">
        <v>16</v>
      </c>
      <c r="B1108" s="108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2">
        <v>17</v>
      </c>
      <c r="B1109" s="108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2">
        <v>18</v>
      </c>
      <c r="B1110" s="108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2">
        <v>19</v>
      </c>
      <c r="B1111" s="108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2">
        <v>20</v>
      </c>
      <c r="B1112" s="108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2">
        <v>21</v>
      </c>
      <c r="B1113" s="108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2">
        <v>22</v>
      </c>
      <c r="B1114" s="108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2">
        <v>23</v>
      </c>
      <c r="B1115" s="108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2">
        <v>24</v>
      </c>
      <c r="B1116" s="108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2">
        <v>25</v>
      </c>
      <c r="B1117" s="108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2">
        <v>26</v>
      </c>
      <c r="B1118" s="108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2">
        <v>27</v>
      </c>
      <c r="B1119" s="108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2">
        <v>28</v>
      </c>
      <c r="B1120" s="108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2">
        <v>29</v>
      </c>
      <c r="B1121" s="108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2">
        <v>30</v>
      </c>
      <c r="B1122" s="108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82">
        <v>1</v>
      </c>
      <c r="B1126" s="108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2">
        <v>2</v>
      </c>
      <c r="B1127" s="108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2">
        <v>3</v>
      </c>
      <c r="B1128" s="108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2">
        <v>4</v>
      </c>
      <c r="B1129" s="108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2">
        <v>5</v>
      </c>
      <c r="B1130" s="108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2">
        <v>6</v>
      </c>
      <c r="B1131" s="108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2">
        <v>7</v>
      </c>
      <c r="B1132" s="108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2">
        <v>8</v>
      </c>
      <c r="B1133" s="108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2">
        <v>9</v>
      </c>
      <c r="B1134" s="108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2">
        <v>10</v>
      </c>
      <c r="B1135" s="108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2">
        <v>11</v>
      </c>
      <c r="B1136" s="108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2">
        <v>12</v>
      </c>
      <c r="B1137" s="108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2">
        <v>13</v>
      </c>
      <c r="B1138" s="108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2">
        <v>14</v>
      </c>
      <c r="B1139" s="108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2">
        <v>15</v>
      </c>
      <c r="B1140" s="108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2">
        <v>16</v>
      </c>
      <c r="B1141" s="108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2">
        <v>17</v>
      </c>
      <c r="B1142" s="108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2">
        <v>18</v>
      </c>
      <c r="B1143" s="108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2">
        <v>19</v>
      </c>
      <c r="B1144" s="108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2">
        <v>20</v>
      </c>
      <c r="B1145" s="108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2">
        <v>21</v>
      </c>
      <c r="B1146" s="108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2">
        <v>22</v>
      </c>
      <c r="B1147" s="108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2">
        <v>23</v>
      </c>
      <c r="B1148" s="108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2">
        <v>24</v>
      </c>
      <c r="B1149" s="108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2">
        <v>25</v>
      </c>
      <c r="B1150" s="108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2">
        <v>26</v>
      </c>
      <c r="B1151" s="108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2">
        <v>27</v>
      </c>
      <c r="B1152" s="108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2">
        <v>28</v>
      </c>
      <c r="B1153" s="108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2">
        <v>29</v>
      </c>
      <c r="B1154" s="108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2">
        <v>30</v>
      </c>
      <c r="B1155" s="108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82">
        <v>1</v>
      </c>
      <c r="B1159" s="108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2">
        <v>2</v>
      </c>
      <c r="B1160" s="108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2">
        <v>3</v>
      </c>
      <c r="B1161" s="108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2">
        <v>4</v>
      </c>
      <c r="B1162" s="108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2">
        <v>5</v>
      </c>
      <c r="B1163" s="108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2">
        <v>6</v>
      </c>
      <c r="B1164" s="108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2">
        <v>7</v>
      </c>
      <c r="B1165" s="108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2">
        <v>8</v>
      </c>
      <c r="B1166" s="108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2">
        <v>9</v>
      </c>
      <c r="B1167" s="108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2">
        <v>10</v>
      </c>
      <c r="B1168" s="108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2">
        <v>11</v>
      </c>
      <c r="B1169" s="108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2">
        <v>12</v>
      </c>
      <c r="B1170" s="108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2">
        <v>13</v>
      </c>
      <c r="B1171" s="108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2">
        <v>14</v>
      </c>
      <c r="B1172" s="108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2">
        <v>15</v>
      </c>
      <c r="B1173" s="108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2">
        <v>16</v>
      </c>
      <c r="B1174" s="108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2">
        <v>17</v>
      </c>
      <c r="B1175" s="108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2">
        <v>18</v>
      </c>
      <c r="B1176" s="108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2">
        <v>19</v>
      </c>
      <c r="B1177" s="108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2">
        <v>20</v>
      </c>
      <c r="B1178" s="108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2">
        <v>21</v>
      </c>
      <c r="B1179" s="108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2">
        <v>22</v>
      </c>
      <c r="B1180" s="108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2">
        <v>23</v>
      </c>
      <c r="B1181" s="108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2">
        <v>24</v>
      </c>
      <c r="B1182" s="108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2">
        <v>25</v>
      </c>
      <c r="B1183" s="108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2">
        <v>26</v>
      </c>
      <c r="B1184" s="108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2">
        <v>27</v>
      </c>
      <c r="B1185" s="108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2">
        <v>28</v>
      </c>
      <c r="B1186" s="108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2">
        <v>29</v>
      </c>
      <c r="B1187" s="108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2">
        <v>30</v>
      </c>
      <c r="B1188" s="108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82">
        <v>1</v>
      </c>
      <c r="B1192" s="108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2">
        <v>2</v>
      </c>
      <c r="B1193" s="108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2">
        <v>3</v>
      </c>
      <c r="B1194" s="108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2">
        <v>4</v>
      </c>
      <c r="B1195" s="108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2">
        <v>5</v>
      </c>
      <c r="B1196" s="108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2">
        <v>6</v>
      </c>
      <c r="B1197" s="108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2">
        <v>7</v>
      </c>
      <c r="B1198" s="108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2">
        <v>8</v>
      </c>
      <c r="B1199" s="108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2">
        <v>9</v>
      </c>
      <c r="B1200" s="108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2">
        <v>10</v>
      </c>
      <c r="B1201" s="108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2">
        <v>11</v>
      </c>
      <c r="B1202" s="108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2">
        <v>12</v>
      </c>
      <c r="B1203" s="108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2">
        <v>13</v>
      </c>
      <c r="B1204" s="108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2">
        <v>14</v>
      </c>
      <c r="B1205" s="108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2">
        <v>15</v>
      </c>
      <c r="B1206" s="108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2">
        <v>16</v>
      </c>
      <c r="B1207" s="108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2">
        <v>17</v>
      </c>
      <c r="B1208" s="108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2">
        <v>18</v>
      </c>
      <c r="B1209" s="108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2">
        <v>19</v>
      </c>
      <c r="B1210" s="108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2">
        <v>20</v>
      </c>
      <c r="B1211" s="108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2">
        <v>21</v>
      </c>
      <c r="B1212" s="108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2">
        <v>22</v>
      </c>
      <c r="B1213" s="108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2">
        <v>23</v>
      </c>
      <c r="B1214" s="108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2">
        <v>24</v>
      </c>
      <c r="B1215" s="108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2">
        <v>25</v>
      </c>
      <c r="B1216" s="108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2">
        <v>26</v>
      </c>
      <c r="B1217" s="108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2">
        <v>27</v>
      </c>
      <c r="B1218" s="108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2">
        <v>28</v>
      </c>
      <c r="B1219" s="108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2">
        <v>29</v>
      </c>
      <c r="B1220" s="108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2">
        <v>30</v>
      </c>
      <c r="B1221" s="108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82">
        <v>1</v>
      </c>
      <c r="B1225" s="108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2">
        <v>2</v>
      </c>
      <c r="B1226" s="108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2">
        <v>3</v>
      </c>
      <c r="B1227" s="108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2">
        <v>4</v>
      </c>
      <c r="B1228" s="108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2">
        <v>5</v>
      </c>
      <c r="B1229" s="108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2">
        <v>6</v>
      </c>
      <c r="B1230" s="108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2">
        <v>7</v>
      </c>
      <c r="B1231" s="108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2">
        <v>8</v>
      </c>
      <c r="B1232" s="108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2">
        <v>9</v>
      </c>
      <c r="B1233" s="108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2">
        <v>10</v>
      </c>
      <c r="B1234" s="108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2">
        <v>11</v>
      </c>
      <c r="B1235" s="108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2">
        <v>12</v>
      </c>
      <c r="B1236" s="108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2">
        <v>13</v>
      </c>
      <c r="B1237" s="108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2">
        <v>14</v>
      </c>
      <c r="B1238" s="108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2">
        <v>15</v>
      </c>
      <c r="B1239" s="108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2">
        <v>16</v>
      </c>
      <c r="B1240" s="108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2">
        <v>17</v>
      </c>
      <c r="B1241" s="108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2">
        <v>18</v>
      </c>
      <c r="B1242" s="108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2">
        <v>19</v>
      </c>
      <c r="B1243" s="108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2">
        <v>20</v>
      </c>
      <c r="B1244" s="108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2">
        <v>21</v>
      </c>
      <c r="B1245" s="108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2">
        <v>22</v>
      </c>
      <c r="B1246" s="108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2">
        <v>23</v>
      </c>
      <c r="B1247" s="108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2">
        <v>24</v>
      </c>
      <c r="B1248" s="108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2">
        <v>25</v>
      </c>
      <c r="B1249" s="108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2">
        <v>26</v>
      </c>
      <c r="B1250" s="108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2">
        <v>27</v>
      </c>
      <c r="B1251" s="108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2">
        <v>28</v>
      </c>
      <c r="B1252" s="108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2">
        <v>29</v>
      </c>
      <c r="B1253" s="108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2">
        <v>30</v>
      </c>
      <c r="B1254" s="108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82">
        <v>1</v>
      </c>
      <c r="B1258" s="108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2">
        <v>2</v>
      </c>
      <c r="B1259" s="108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2">
        <v>3</v>
      </c>
      <c r="B1260" s="108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2">
        <v>4</v>
      </c>
      <c r="B1261" s="108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2">
        <v>5</v>
      </c>
      <c r="B1262" s="108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2">
        <v>6</v>
      </c>
      <c r="B1263" s="108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2">
        <v>7</v>
      </c>
      <c r="B1264" s="108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2">
        <v>8</v>
      </c>
      <c r="B1265" s="108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2">
        <v>9</v>
      </c>
      <c r="B1266" s="108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2">
        <v>10</v>
      </c>
      <c r="B1267" s="108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2">
        <v>11</v>
      </c>
      <c r="B1268" s="108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2">
        <v>12</v>
      </c>
      <c r="B1269" s="108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2">
        <v>13</v>
      </c>
      <c r="B1270" s="108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2">
        <v>14</v>
      </c>
      <c r="B1271" s="108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2">
        <v>15</v>
      </c>
      <c r="B1272" s="108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2">
        <v>16</v>
      </c>
      <c r="B1273" s="108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2">
        <v>17</v>
      </c>
      <c r="B1274" s="108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2">
        <v>18</v>
      </c>
      <c r="B1275" s="108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2">
        <v>19</v>
      </c>
      <c r="B1276" s="108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2">
        <v>20</v>
      </c>
      <c r="B1277" s="108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2">
        <v>21</v>
      </c>
      <c r="B1278" s="108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2">
        <v>22</v>
      </c>
      <c r="B1279" s="108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2">
        <v>23</v>
      </c>
      <c r="B1280" s="108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2">
        <v>24</v>
      </c>
      <c r="B1281" s="108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2">
        <v>25</v>
      </c>
      <c r="B1282" s="108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2">
        <v>26</v>
      </c>
      <c r="B1283" s="108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2">
        <v>27</v>
      </c>
      <c r="B1284" s="108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2">
        <v>28</v>
      </c>
      <c r="B1285" s="108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2">
        <v>29</v>
      </c>
      <c r="B1286" s="108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2">
        <v>30</v>
      </c>
      <c r="B1287" s="108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82">
        <v>1</v>
      </c>
      <c r="B1291" s="108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2">
        <v>2</v>
      </c>
      <c r="B1292" s="108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2">
        <v>3</v>
      </c>
      <c r="B1293" s="108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2">
        <v>4</v>
      </c>
      <c r="B1294" s="108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2">
        <v>5</v>
      </c>
      <c r="B1295" s="108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2">
        <v>6</v>
      </c>
      <c r="B1296" s="108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2">
        <v>7</v>
      </c>
      <c r="B1297" s="108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2">
        <v>8</v>
      </c>
      <c r="B1298" s="108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2">
        <v>9</v>
      </c>
      <c r="B1299" s="108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2">
        <v>10</v>
      </c>
      <c r="B1300" s="108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2">
        <v>11</v>
      </c>
      <c r="B1301" s="108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2">
        <v>12</v>
      </c>
      <c r="B1302" s="108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2">
        <v>13</v>
      </c>
      <c r="B1303" s="108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2">
        <v>14</v>
      </c>
      <c r="B1304" s="108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2">
        <v>15</v>
      </c>
      <c r="B1305" s="108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2">
        <v>16</v>
      </c>
      <c r="B1306" s="108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2">
        <v>17</v>
      </c>
      <c r="B1307" s="108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2">
        <v>18</v>
      </c>
      <c r="B1308" s="108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2">
        <v>19</v>
      </c>
      <c r="B1309" s="108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2">
        <v>20</v>
      </c>
      <c r="B1310" s="108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2">
        <v>21</v>
      </c>
      <c r="B1311" s="108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2">
        <v>22</v>
      </c>
      <c r="B1312" s="108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2">
        <v>23</v>
      </c>
      <c r="B1313" s="108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2">
        <v>24</v>
      </c>
      <c r="B1314" s="108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2">
        <v>25</v>
      </c>
      <c r="B1315" s="108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2">
        <v>26</v>
      </c>
      <c r="B1316" s="108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2">
        <v>27</v>
      </c>
      <c r="B1317" s="108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2">
        <v>28</v>
      </c>
      <c r="B1318" s="108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2">
        <v>29</v>
      </c>
      <c r="B1319" s="108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2">
        <v>30</v>
      </c>
      <c r="B1320" s="108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13A94F-B215-4F11-9C32-3253BEF6E164}">
  <ds:schemaRefs>
    <ds:schemaRef ds:uri="http://schemas.microsoft.com/sharepoint/v3/contenttype/forms"/>
  </ds:schemaRefs>
</ds:datastoreItem>
</file>

<file path=customXml/itemProps2.xml><?xml version="1.0" encoding="utf-8"?>
<ds:datastoreItem xmlns:ds="http://schemas.openxmlformats.org/officeDocument/2006/customXml" ds:itemID="{E7FB0791-1796-4F22-A9CB-BAC181E5FE5C}">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16BAF55E-F287-435A-BC9C-70B3A12A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2020-07-16T11:44:02Z</cp:lastPrinted>
  <dcterms:created xsi:type="dcterms:W3CDTF">2012-03-13T00:50:25Z</dcterms:created>
  <dcterms:modified xsi:type="dcterms:W3CDTF">2020-07-31T10:13:56Z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