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７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<sst xmlns="http://schemas.openxmlformats.org/spreadsheetml/2006/main" count="2810" uniqueCount="618">
  <si>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</si>
  <si>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</si>
  <si>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</si>
  <si>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</si>
  <si>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</si>
  <si>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</si>
  <si>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</si>
  <si>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</si>
  <si>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</si>
  <si>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</si>
  <si>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</si>
  <si>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</si>
  <si>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</si>
  <si>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</si>
  <si>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</si>
  <si>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</si>
  <si>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</si>
  <si>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</si>
  <si>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</si>
  <si>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</si>
  <si>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</si>
  <si>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</si>
  <si>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</si>
  <si>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</si>
  <si>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</si>
  <si>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</si>
  <si>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</si>
  <si>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</si>
  <si>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</si>
  <si>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</si>
  <si>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</si>
  <si>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</si>
  <si>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</si>
  <si>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</si>
  <si>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</si>
  <si>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</si>
  <si>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</si>
  <si>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</si>
  <si>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</si>
  <si>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</si>
  <si>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</si>
  <si>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</si>
  <si>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</si>
  <si>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</si>
  <si>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</si>
  <si>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</si>
  <si>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</si>
  <si>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</si>
  <si>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</si>
  <si>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</si>
  <si>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</si>
  <si>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</si>
  <si>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</si>
  <si>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</si>
  <si>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</si>
  <si>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</si>
  <si>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</si>
  <si>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</si>
  <si>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</si>
  <si>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</si>
  <si>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</si>
  <si>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</si>
  <si>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</si>
  <si>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</si>
  <si>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</si>
  <si>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</si>
  <si>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</si>
  <si>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</si>
  <si>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</si>
  <si>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</si>
  <si>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</si>
  <si>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</si>
  <si>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</si>
  <si>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</si>
  <si>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</si>
  <si>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</si>
  <si>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</si>
  <si>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</si>
  <si>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</si>
  <si>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</si>
  <si>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</si>
  <si>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</si>
  <si>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</si>
  <si>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</si>
  <si>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</si>
  <si>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</si>
  <si>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</si>
  <si>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</si>
  <si>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</si>
  <si>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</si>
  <si>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</si>
  <si>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</si>
  <si>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</si>
  <si>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</si>
  <si>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</si>
  <si>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</si>
  <si>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</si>
  <si>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</si>
  <si>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</si>
  <si>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</si>
  <si>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</si>
  <si>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</si>
  <si>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</si>
  <si>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</si>
  <si>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</si>
  <si>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</si>
  <si>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</si>
  <si>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</si>
  <si>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</si>
  <si>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</si>
  <si>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</si>
  <si>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</si>
  <si>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</si>
  <si>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</si>
  <si>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</si>
  <si>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</si>
  <si>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</si>
  <si>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</si>
  <si>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</si>
  <si>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</si>
  <si>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</si>
  <si>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</si>
  <si>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</si>
  <si>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</si>
  <si>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</si>
  <si>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</si>
  <si>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</si>
  <si>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</si>
  <si>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</si>
  <si>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</si>
  <si>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</si>
  <si>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</si>
  <si>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</si>
  <si>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</si>
  <si>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</si>
  <si>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</si>
  <si>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</si>
  <si>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</si>
  <si>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</si>
  <si>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</si>
  <si>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</si>
  <si>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</si>
  <si>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</si>
  <si>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</si>
  <si>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</si>
  <si>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</si>
  <si>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</si>
  <si>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</si>
  <si>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</si>
  <si>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</si>
  <si>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</si>
  <si>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</si>
  <si>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</si>
  <si>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</si>
  <si>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</si>
  <si>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</si>
  <si>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</si>
  <si>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</si>
  <si>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</si>
  <si>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</si>
  <si>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</si>
  <si>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</si>
  <si>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</si>
  <si>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</si>
  <si>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</si>
  <si>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</si>
  <si>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</si>
  <si>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</si>
  <si>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</si>
  <si>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</si>
  <si>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</si>
  <si>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</si>
  <si>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</si>
  <si>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</si>
  <si>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</si>
  <si>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</si>
  <si>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</si>
  <si>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</si>
  <si>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</si>
  <si>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</si>
  <si>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</si>
  <si>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</si>
  <si>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</si>
  <si>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</si>
  <si>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</si>
  <si>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</si>
  <si>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</si>
  <si>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</si>
  <si>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</si>
  <si>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</si>
  <si>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</si>
  <si>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</si>
  <si>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</si>
  <si>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</si>
  <si>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</si>
  <si>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</si>
  <si>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</si>
  <si>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</si>
  <si>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</si>
  <si>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</si>
  <si>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</si>
  <si>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</si>
  <si>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</si>
  <si>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</si>
  <si>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</si>
  <si>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</si>
  <si>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</si>
  <si>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</si>
  <si>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</si>
  <si>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</si>
  <si>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</si>
  <si>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</si>
  <si>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</si>
  <si>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</si>
  <si>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</si>
  <si>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</si>
  <si>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</si>
  <si>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</si>
  <si>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</si>
  <si>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</si>
  <si>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</si>
  <si>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</si>
  <si>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</si>
  <si>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</si>
  <si>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</si>
  <si>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</si>
  <si>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</si>
  <si>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</si>
  <si>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</si>
  <si>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</si>
  <si>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</si>
  <si>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</si>
  <si>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</si>
  <si>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</si>
  <si>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</si>
  <si>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</si>
  <si>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</si>
  <si>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</si>
  <si>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</si>
  <si>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</si>
  <si>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</si>
  <si>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</si>
  <si>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</si>
  <si>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</si>
  <si>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</si>
  <si>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</si>
  <si>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</si>
  <si>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</si>
  <si>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</si>
  <si>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</si>
  <si>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</si>
  <si>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</si>
  <si>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</si>
  <si>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</si>
  <si>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</si>
  <si>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</si>
  <si>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</si>
  <si>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</si>
  <si>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</si>
  <si>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</si>
  <si>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</si>
  <si>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</si>
  <si>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</si>
  <si>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</si>
  <si>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</si>
  <si>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</si>
  <si>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</si>
  <si>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</si>
  <si>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</si>
  <si>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</si>
  <si>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</si>
  <si>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</si>
  <si>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</si>
  <si>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</si>
  <si>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</si>
  <si>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</si>
  <si>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</si>
  <si>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</si>
  <si>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</si>
  <si>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</si>
  <si>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</si>
  <si>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</si>
  <si>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</si>
  <si>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</si>
  <si>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</si>
  <si>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</si>
  <si>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</si>
  <si>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</si>
  <si>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</si>
  <si>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</si>
  <si>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</si>
  <si>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</si>
  <si>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</si>
  <si>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</si>
  <si>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</si>
  <si>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</si>
  <si>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</si>
  <si>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</si>
  <si>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</si>
  <si>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</si>
  <si>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</si>
  <si>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</si>
  <si>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</si>
  <si>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</si>
  <si>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</si>
  <si>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</si>
  <si>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</si>
  <si>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</si>
  <si>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</si>
  <si>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</si>
  <si>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</si>
  <si>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</si>
  <si>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</si>
  <si>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</si>
  <si>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</si>
  <si>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</si>
  <si>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</si>
  <si>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</si>
  <si>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</si>
  <si>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</si>
  <si>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</si>
  <si>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</si>
  <si>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</si>
  <si>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</si>
  <si>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</si>
  <si>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</si>
  <si>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</si>
  <si>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</si>
  <si>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</si>
  <si>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</si>
  <si>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</si>
  <si>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</si>
  <si>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</si>
  <si>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</si>
  <si>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</si>
  <si>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</si>
  <si>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</si>
  <si>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</si>
  <si>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</si>
  <si>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</si>
  <si>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</si>
  <si>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</si>
  <si>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</si>
  <si>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</si>
  <si>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</si>
  <si>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</si>
  <si>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</si>
  <si>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</si>
  <si>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</si>
  <si>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</si>
  <si>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</si>
  <si>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</si>
  <si>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</si>
  <si>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</si>
  <si>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</si>
  <si>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</si>
  <si>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</si>
  <si>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</si>
  <si>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</si>
  <si>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</si>
  <si>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</si>
  <si>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</si>
  <si>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</si>
  <si>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</si>
  <si>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</si>
  <si>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</si>
  <si>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</si>
  <si>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</si>
  <si>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</si>
  <si>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</si>
  <si>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</si>
  <si>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</si>
  <si>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</si>
  <si>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</si>
  <si>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</si>
  <si>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</si>
  <si>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</si>
  <si>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</si>
  <si>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</si>
  <si>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</si>
  <si>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</si>
  <si>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</si>
  <si>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</si>
  <si>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</si>
  <si>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</si>
  <si>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</si>
  <si>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</si>
  <si>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</si>
  <si>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</si>
  <si>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</si>
  <si>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</si>
  <si>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</si>
  <si>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</si>
  <si>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</si>
  <si>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</si>
  <si>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</si>
  <si>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</si>
  <si>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</si>
  <si>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</si>
  <si>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</si>
  <si>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</si>
  <si>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</si>
  <si>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</si>
  <si>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</si>
  <si>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</si>
  <si>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</si>
  <si>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</si>
  <si>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</si>
  <si>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</si>
  <si>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</si>
  <si>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</si>
  <si>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</si>
  <si>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</si>
  <si>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</si>
  <si>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</si>
  <si>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</si>
  <si>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</si>
  <si>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</si>
  <si>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</si>
  <si>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</si>
  <si>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</si>
  <si>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</si>
  <si>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</si>
  <si>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</si>
  <si>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</si>
  <si>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</si>
  <si>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</si>
  <si>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</si>
  <si>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</si>
  <si>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</si>
  <si>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</si>
  <si>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</si>
  <si>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</si>
  <si>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</si>
  <si>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</si>
  <si>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</si>
  <si>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</si>
  <si>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</si>
  <si>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</si>
  <si>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</si>
  <si>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</si>
  <si>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</si>
  <si>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</si>
  <si>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</si>
  <si>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</si>
  <si>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</si>
  <si>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</si>
  <si>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</si>
  <si>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</si>
  <si>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</si>
  <si>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</si>
  <si>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</si>
  <si>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</si>
  <si>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</si>
  <si>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</si>
  <si>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</si>
  <si>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</si>
  <si>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</si>
  <si>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</si>
  <si>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</si>
  <si>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</si>
  <si>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</si>
  <si>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</si>
  <si>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</si>
  <si>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</si>
  <si>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</si>
  <si>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</si>
  <si>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</si>
  <si>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</si>
  <si>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</si>
  <si>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</si>
  <si>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</si>
  <si>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</si>
  <si>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</si>
  <si>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</si>
  <si>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</si>
  <si>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</si>
  <si>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</si>
  <si>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</si>
  <si>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</si>
  <si>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</si>
  <si>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</si>
  <si>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</si>
  <si>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</si>
  <si>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</si>
  <si>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</si>
  <si>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</si>
  <si>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</si>
  <si>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</si>
  <si>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</si>
  <si>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</si>
  <si>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</si>
  <si>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</si>
  <si>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</si>
  <si>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</si>
  <si>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</si>
  <si>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</si>
  <si>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</si>
  <si>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</si>
  <si>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</si>
  <si>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</si>
  <si>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</si>
  <si>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</si>
  <si>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</si>
  <si>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</si>
  <si>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</si>
  <si>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</si>
  <si>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</si>
  <si>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</si>
  <si>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</si>
  <si>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</si>
  <si>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</si>
  <si>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</si>
  <si>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</si>
  <si>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</si>
  <si>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</si>
  <si>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</si>
  <si>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</si>
  <si>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</si>
  <si>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</si>
  <si>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</si>
  <si>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</si>
  <si>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</si>
  <si>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</si>
  <si>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</si>
  <si>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</si>
  <si>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</si>
  <si>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</si>
  <si>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</si>
  <si>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</si>
  <si>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</si>
  <si>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</si>
  <si>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</si>
  <si>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</si>
  <si>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</si>
  <si>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</si>
  <si>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</si>
  <si>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</si>
  <si>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</si>
  <si>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</si>
  <si>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</si>
  <si>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</si>
  <si>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</si>
  <si>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</si>
  <si>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</si>
  <si>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</si>
  <si>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</si>
  <si>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</si>
  <si>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</si>
  <si>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</si>
  <si>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</si>
  <si>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</si>
  <si>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</si>
  <si>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</si>
  <si>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</si>
  <si>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</si>
  <si>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</si>
  <si>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</si>
  <si>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</si>
  <si>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</si>
  <si>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</si>
  <si>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</si>
  <si>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</si>
  <si>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市場競争環境評価調査費（事務費）</t>
    <phoneticPr fontId="5"/>
  </si>
  <si>
    <t>経済産業政策局</t>
    <rPh sb="0" eb="2">
      <t>ケイザイ</t>
    </rPh>
    <rPh sb="2" eb="4">
      <t>サンギョウ</t>
    </rPh>
    <rPh sb="4" eb="7">
      <t>セイサクキョク</t>
    </rPh>
    <phoneticPr fontId="5"/>
  </si>
  <si>
    <t>競争環境整備室</t>
    <rPh sb="0" eb="2">
      <t>キョウソウ</t>
    </rPh>
    <rPh sb="2" eb="4">
      <t>カンキョウ</t>
    </rPh>
    <rPh sb="4" eb="6">
      <t>セイビ</t>
    </rPh>
    <rPh sb="6" eb="7">
      <t>シツ</t>
    </rPh>
    <phoneticPr fontId="5"/>
  </si>
  <si>
    <t>競争環境整備室長
桝口　豊</t>
    <rPh sb="0" eb="2">
      <t>キョウソウ</t>
    </rPh>
    <rPh sb="2" eb="4">
      <t>カンキョウ</t>
    </rPh>
    <rPh sb="4" eb="6">
      <t>セイビ</t>
    </rPh>
    <rPh sb="6" eb="8">
      <t>シツチョウ</t>
    </rPh>
    <rPh sb="9" eb="11">
      <t>マスグチ</t>
    </rPh>
    <rPh sb="12" eb="13">
      <t>ユタカ</t>
    </rPh>
    <phoneticPr fontId="5"/>
  </si>
  <si>
    <t>○</t>
  </si>
  <si>
    <t>-</t>
    <phoneticPr fontId="5"/>
  </si>
  <si>
    <t>我が国の国際競争力を強化する観点から、国内市場の発展等を阻害する規制など、主に競争環境の観点で制度面(独占禁止法等)での課題や各国の競争環境の状況等を調査研究することで、我が国の産業構造の改善等を図る。</t>
    <phoneticPr fontId="5"/>
  </si>
  <si>
    <t>市場競争環境評価調査費</t>
    <rPh sb="0" eb="2">
      <t>シジョウ</t>
    </rPh>
    <rPh sb="2" eb="4">
      <t>キョウソウ</t>
    </rPh>
    <rPh sb="4" eb="6">
      <t>カンキョウ</t>
    </rPh>
    <rPh sb="6" eb="8">
      <t>ヒョウカ</t>
    </rPh>
    <rPh sb="8" eb="11">
      <t>チョウサヒ</t>
    </rPh>
    <phoneticPr fontId="5"/>
  </si>
  <si>
    <t>制度検討等における調査結果の活用件数の創出</t>
  </si>
  <si>
    <t>制度検討等における調査結果の活用状況</t>
  </si>
  <si>
    <t>毎年度の調査実績件数</t>
    <rPh sb="0" eb="3">
      <t>マイネンド</t>
    </rPh>
    <rPh sb="4" eb="6">
      <t>チョウサ</t>
    </rPh>
    <rPh sb="6" eb="8">
      <t>ジッセキ</t>
    </rPh>
    <rPh sb="8" eb="10">
      <t>ケンスウ</t>
    </rPh>
    <phoneticPr fontId="5"/>
  </si>
  <si>
    <t>件</t>
    <rPh sb="0" eb="1">
      <t>ケン</t>
    </rPh>
    <phoneticPr fontId="5"/>
  </si>
  <si>
    <t>執行件数</t>
    <rPh sb="0" eb="2">
      <t>シッコウ</t>
    </rPh>
    <rPh sb="2" eb="4">
      <t>ケンスウ</t>
    </rPh>
    <phoneticPr fontId="5"/>
  </si>
  <si>
    <t>a執行額（千円）／b執行件数（件）
※本省・地方合算　　　　　　　　　　　　　</t>
    <phoneticPr fontId="5"/>
  </si>
  <si>
    <t>　　a/b</t>
    <phoneticPr fontId="5"/>
  </si>
  <si>
    <t>円/件</t>
    <rPh sb="0" eb="1">
      <t>エン</t>
    </rPh>
    <rPh sb="2" eb="3">
      <t>ケン</t>
    </rPh>
    <phoneticPr fontId="5"/>
  </si>
  <si>
    <t>24,237/5</t>
    <phoneticPr fontId="5"/>
  </si>
  <si>
    <t>0007</t>
  </si>
  <si>
    <t>0579</t>
  </si>
  <si>
    <t>0017</t>
  </si>
  <si>
    <t>0539</t>
  </si>
  <si>
    <t>0010</t>
  </si>
  <si>
    <t>0472</t>
  </si>
  <si>
    <t>0626</t>
  </si>
  <si>
    <t>0420</t>
    <phoneticPr fontId="5"/>
  </si>
  <si>
    <t>0391</t>
    <phoneticPr fontId="5"/>
  </si>
  <si>
    <t>32,000/5</t>
    <phoneticPr fontId="5"/>
  </si>
  <si>
    <t>27,221/5</t>
    <phoneticPr fontId="5"/>
  </si>
  <si>
    <t>23,925/5</t>
    <phoneticPr fontId="5"/>
  </si>
  <si>
    <t>有</t>
  </si>
  <si>
    <t>無</t>
  </si>
  <si>
    <t>‐</t>
  </si>
  <si>
    <t>企業等からのニーズを踏まえて、事業を実施している。</t>
    <rPh sb="0" eb="2">
      <t>キギョウ</t>
    </rPh>
    <rPh sb="2" eb="3">
      <t>トウ</t>
    </rPh>
    <rPh sb="10" eb="11">
      <t>フ</t>
    </rPh>
    <rPh sb="15" eb="17">
      <t>ジギョウ</t>
    </rPh>
    <rPh sb="18" eb="20">
      <t>ジッシ</t>
    </rPh>
    <phoneticPr fontId="5"/>
  </si>
  <si>
    <t>経済産業政策の立案に必要となる基礎的調査を実施するものであり、政策立案への貢献や政策の実施を通じて、広く国内全体に裨益するもの。</t>
    <phoneticPr fontId="5"/>
  </si>
  <si>
    <t>公正な市場競争を促進させるための事業であり、優先度の高い事業である。</t>
    <phoneticPr fontId="5"/>
  </si>
  <si>
    <t>妥当である。</t>
    <phoneticPr fontId="5"/>
  </si>
  <si>
    <t>主な使途は文献調査等に係る人件費であり必要なものに限定されている。</t>
    <rPh sb="9" eb="10">
      <t>トウ</t>
    </rPh>
    <rPh sb="11" eb="12">
      <t>カカ</t>
    </rPh>
    <phoneticPr fontId="5"/>
  </si>
  <si>
    <t>十分に成果目標に見合った実績となっている。</t>
    <phoneticPr fontId="5"/>
  </si>
  <si>
    <t>見込みと活動実績の乖離は少ない。</t>
    <phoneticPr fontId="5"/>
  </si>
  <si>
    <t>企業団体のセミナーで周知するなど、成果物は企業への普及啓発、制度検討に活用。</t>
    <rPh sb="0" eb="2">
      <t>キギョウ</t>
    </rPh>
    <rPh sb="2" eb="4">
      <t>ダンタイ</t>
    </rPh>
    <rPh sb="10" eb="12">
      <t>シュウチ</t>
    </rPh>
    <phoneticPr fontId="5"/>
  </si>
  <si>
    <t>一般競争入札を実施しており、競争性は担保されている。
地方局執行の調査で１社応札となったものがあったが、事業内容の実績が乏しい等の理由により、結果的に１社となったものであり、十分な公募期間の設定、複数社への声かけ等、適切に公募プロセスを実施した。</t>
    <phoneticPr fontId="5"/>
  </si>
  <si>
    <t>株式会社矢野経済研究所</t>
    <phoneticPr fontId="5"/>
  </si>
  <si>
    <t>市場環境評価調査</t>
    <rPh sb="0" eb="2">
      <t>シジョウ</t>
    </rPh>
    <rPh sb="2" eb="4">
      <t>カンキョウ</t>
    </rPh>
    <rPh sb="4" eb="6">
      <t>ヒョウカ</t>
    </rPh>
    <rPh sb="6" eb="8">
      <t>チョウサ</t>
    </rPh>
    <phoneticPr fontId="5"/>
  </si>
  <si>
    <t>株式会社リベルタス・コンサルティング</t>
    <phoneticPr fontId="5"/>
  </si>
  <si>
    <t>三菱ＵＦＪリサーチ＆コンサルティング株式会社</t>
    <phoneticPr fontId="5"/>
  </si>
  <si>
    <t>日鉄総研株式会社</t>
    <phoneticPr fontId="5"/>
  </si>
  <si>
    <t>調査費</t>
    <rPh sb="0" eb="3">
      <t>チョウサヒ</t>
    </rPh>
    <phoneticPr fontId="5"/>
  </si>
  <si>
    <t>市場環境評価調査に必要な経費</t>
    <rPh sb="0" eb="2">
      <t>シジョウ</t>
    </rPh>
    <rPh sb="2" eb="4">
      <t>カンキョウ</t>
    </rPh>
    <rPh sb="4" eb="6">
      <t>ヒョウカ</t>
    </rPh>
    <rPh sb="6" eb="8">
      <t>チョウサ</t>
    </rPh>
    <rPh sb="9" eb="11">
      <t>ヒツヨウ</t>
    </rPh>
    <rPh sb="12" eb="14">
      <t>ケイヒ</t>
    </rPh>
    <phoneticPr fontId="5"/>
  </si>
  <si>
    <t>A.（株式会社矢野経済研究所）</t>
    <phoneticPr fontId="5"/>
  </si>
  <si>
    <t>B.（株式会社リベルタス・コンサルティング）</t>
    <phoneticPr fontId="5"/>
  </si>
  <si>
    <t>競争政策に資する最新の情報収集や課題の整理・検討のため、企業・業界ニーズも踏まえた政策的優先度の高い調査を引き続き実施する。</t>
    <phoneticPr fontId="5"/>
  </si>
  <si>
    <t>令和元年度市場競争環境評価調査で得られた情報を踏まえ、日本企業が各国の競争法違反を防止するため、経済団体等を通じて企業のコンプライアンスの取組強化の基礎資料として活用している。また、事業者等からの競争法に係る相談があった際にも活用する。</t>
    <rPh sb="0" eb="2">
      <t>レイワ</t>
    </rPh>
    <rPh sb="2" eb="3">
      <t>モト</t>
    </rPh>
    <rPh sb="32" eb="34">
      <t>カッコク</t>
    </rPh>
    <rPh sb="48" eb="50">
      <t>ケイザイ</t>
    </rPh>
    <rPh sb="50" eb="52">
      <t>ダンタイ</t>
    </rPh>
    <rPh sb="52" eb="53">
      <t>トウ</t>
    </rPh>
    <rPh sb="54" eb="55">
      <t>ツウ</t>
    </rPh>
    <rPh sb="57" eb="59">
      <t>キギョウ</t>
    </rPh>
    <rPh sb="74" eb="76">
      <t>キソ</t>
    </rPh>
    <phoneticPr fontId="5"/>
  </si>
  <si>
    <t>事業内容、実施方法等について事業者に対し詳細に指示し、常に連携して業務を進めることで効率化を図っている。</t>
    <rPh sb="5" eb="7">
      <t>ジッシ</t>
    </rPh>
    <rPh sb="7" eb="9">
      <t>ホウホウ</t>
    </rPh>
    <rPh sb="9" eb="10">
      <t>トウ</t>
    </rPh>
    <rPh sb="14" eb="17">
      <t>ジギョウシャ</t>
    </rPh>
    <rPh sb="18" eb="19">
      <t>タイ</t>
    </rPh>
    <phoneticPr fontId="5"/>
  </si>
  <si>
    <t>・企業活動のグローバル化・デジタル化は経済活動に対して好循環をもたらしていると考えられる一方、事業者が有する優越的な地位等を利用して「不公正な取引」が行われるケースが増加しつつあると考えられる。こうした背景を踏まえ、既存及び今後生じうる商取引慣行における不公正な取引について、制度面（独占禁止法等）の課題等を調査・整理する。
・調査は、一般競争入札より選定した事業者に外注し実施する。
・調査結果については、事業者のコンプライアンスの取り組み強化のための普及啓発等の基礎資料として活用する。
上記に加え、各地方経済産業局において、地方固有の市場における競争阻害や現状等について調査を行い、施策の企画立案の基礎資料として活用する。</t>
    <rPh sb="138" eb="140">
      <t>セイド</t>
    </rPh>
    <rPh sb="140" eb="141">
      <t>メン</t>
    </rPh>
    <rPh sb="142" eb="144">
      <t>ドクセン</t>
    </rPh>
    <rPh sb="144" eb="147">
      <t>キンシホウ</t>
    </rPh>
    <rPh sb="147" eb="148">
      <t>トウ</t>
    </rPh>
    <rPh sb="150" eb="152">
      <t>カダイ</t>
    </rPh>
    <rPh sb="152" eb="153">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</si>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</sst>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36557</xdr:colOff>
      <xdr:row>742</xdr:row>
      <xdr:rowOff>112059</xdr:rowOff>
    </xdr:from>
    <xdr:to>
      <xdr:col>35</xdr:col>
      <xdr:colOff>26691</xdr:colOff>
      <xdr:row>745</xdr:row>
      <xdr:rowOff>99132</xdr:rowOff>
    </xdr:to>
    <xdr:sp macro="" textlink="">
      <xdr:nvSpPr>
        <xdr:cNvPr id="2" name="正方形/長方形 1"/>
        <xdr:cNvSpPr/>
      </xdr:nvSpPr>
      <xdr:spPr>
        <a:xfrm>
          <a:off x="4474086" y="39388677"/>
          <a:ext cx="2612311" cy="10292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24</a:t>
          </a:r>
          <a:r>
            <a:rPr kumimoji="1" lang="ja-JP" altLang="en-US" sz="1200"/>
            <a:t>百万円</a:t>
          </a:r>
        </a:p>
      </xdr:txBody>
    </xdr:sp>
    <xdr:clientData/>
  </xdr:twoCellAnchor>
  <xdr:twoCellAnchor>
    <xdr:from>
      <xdr:col>28</xdr:col>
      <xdr:colOff>107995</xdr:colOff>
      <xdr:row>745</xdr:row>
      <xdr:rowOff>97773</xdr:rowOff>
    </xdr:from>
    <xdr:to>
      <xdr:col>28</xdr:col>
      <xdr:colOff>107995</xdr:colOff>
      <xdr:row>747</xdr:row>
      <xdr:rowOff>7286</xdr:rowOff>
    </xdr:to>
    <xdr:cxnSp macro="">
      <xdr:nvCxnSpPr>
        <xdr:cNvPr id="3" name="直線コネクタ 2"/>
        <xdr:cNvCxnSpPr/>
      </xdr:nvCxnSpPr>
      <xdr:spPr>
        <a:xfrm>
          <a:off x="5755760" y="40416538"/>
          <a:ext cx="0" cy="6042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136570</xdr:colOff>
      <xdr:row>747</xdr:row>
      <xdr:rowOff>7286</xdr:rowOff>
    </xdr:from>
    <xdr:to>
      <xdr:col>40</xdr:col>
      <xdr:colOff>127045</xdr:colOff>
      <xdr:row>747</xdr:row>
      <xdr:rowOff>7286</xdr:rowOff>
    </xdr:to>
    <xdr:cxnSp macro="">
      <xdr:nvCxnSpPr>
        <xdr:cNvPr id="4" name="直線コネクタ 3"/>
        <xdr:cNvCxnSpPr/>
      </xdr:nvCxnSpPr>
      <xdr:spPr>
        <a:xfrm>
          <a:off x="3162158" y="41020815"/>
          <a:ext cx="50331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127045</xdr:colOff>
      <xdr:row>746</xdr:row>
      <xdr:rowOff>345143</xdr:rowOff>
    </xdr:from>
    <xdr:to>
      <xdr:col>15</xdr:col>
      <xdr:colOff>127045</xdr:colOff>
      <xdr:row>748</xdr:row>
      <xdr:rowOff>326093</xdr:rowOff>
    </xdr:to>
    <xdr:cxnSp macro="">
      <xdr:nvCxnSpPr>
        <xdr:cNvPr id="5" name="直線矢印コネクタ 4"/>
        <xdr:cNvCxnSpPr/>
      </xdr:nvCxnSpPr>
      <xdr:spPr>
        <a:xfrm>
          <a:off x="3152633" y="41011290"/>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136570</xdr:colOff>
      <xdr:row>746</xdr:row>
      <xdr:rowOff>345143</xdr:rowOff>
    </xdr:from>
    <xdr:to>
      <xdr:col>40</xdr:col>
      <xdr:colOff>136570</xdr:colOff>
      <xdr:row>748</xdr:row>
      <xdr:rowOff>326093</xdr:rowOff>
    </xdr:to>
    <xdr:cxnSp macro="">
      <xdr:nvCxnSpPr>
        <xdr:cNvPr id="6" name="直線矢印コネクタ 5"/>
        <xdr:cNvCxnSpPr/>
      </xdr:nvCxnSpPr>
      <xdr:spPr>
        <a:xfrm>
          <a:off x="8204805" y="41011290"/>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19889</xdr:colOff>
      <xdr:row>750</xdr:row>
      <xdr:rowOff>12049</xdr:rowOff>
    </xdr:from>
    <xdr:to>
      <xdr:col>20</xdr:col>
      <xdr:colOff>195967</xdr:colOff>
      <xdr:row>751</xdr:row>
      <xdr:rowOff>245132</xdr:rowOff>
    </xdr:to>
    <xdr:sp macro="" textlink="">
      <xdr:nvSpPr>
        <xdr:cNvPr id="7" name="正方形/長方形 6"/>
        <xdr:cNvSpPr/>
      </xdr:nvSpPr>
      <xdr:spPr>
        <a:xfrm>
          <a:off x="2238654" y="42067725"/>
          <a:ext cx="1991431" cy="5804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Ａ．矢野経済研究所（１社）</a:t>
          </a:r>
          <a:endParaRPr kumimoji="1" lang="en-US" altLang="ja-JP" sz="1200"/>
        </a:p>
        <a:p>
          <a:pPr algn="ctr"/>
          <a:r>
            <a:rPr kumimoji="1" lang="en-US" altLang="ja-JP" sz="1200"/>
            <a:t>5</a:t>
          </a:r>
          <a:r>
            <a:rPr kumimoji="1" lang="ja-JP" altLang="en-US" sz="1200"/>
            <a:t>百万円</a:t>
          </a:r>
          <a:endParaRPr kumimoji="1" lang="en-US" altLang="ja-JP" sz="1200"/>
        </a:p>
      </xdr:txBody>
    </xdr:sp>
    <xdr:clientData/>
  </xdr:twoCellAnchor>
  <xdr:oneCellAnchor>
    <xdr:from>
      <xdr:col>11</xdr:col>
      <xdr:colOff>94127</xdr:colOff>
      <xdr:row>749</xdr:row>
      <xdr:rowOff>3924</xdr:rowOff>
    </xdr:from>
    <xdr:ext cx="1877437" cy="275717"/>
    <xdr:sp macro="" textlink="">
      <xdr:nvSpPr>
        <xdr:cNvPr id="8" name="テキスト ボックス 7"/>
        <xdr:cNvSpPr txBox="1"/>
      </xdr:nvSpPr>
      <xdr:spPr>
        <a:xfrm>
          <a:off x="2312892" y="4191392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35</xdr:col>
      <xdr:colOff>88681</xdr:colOff>
      <xdr:row>749</xdr:row>
      <xdr:rowOff>164447</xdr:rowOff>
    </xdr:from>
    <xdr:to>
      <xdr:col>45</xdr:col>
      <xdr:colOff>200164</xdr:colOff>
      <xdr:row>751</xdr:row>
      <xdr:rowOff>50147</xdr:rowOff>
    </xdr:to>
    <xdr:sp macro="" textlink="">
      <xdr:nvSpPr>
        <xdr:cNvPr id="9" name="正方形/長方形 8"/>
        <xdr:cNvSpPr/>
      </xdr:nvSpPr>
      <xdr:spPr>
        <a:xfrm>
          <a:off x="7148387" y="41872741"/>
          <a:ext cx="2128542" cy="58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地方局</a:t>
          </a:r>
          <a:endParaRPr kumimoji="1" lang="en-US" altLang="ja-JP" sz="1200"/>
        </a:p>
        <a:p>
          <a:pPr algn="ctr"/>
          <a:r>
            <a:rPr kumimoji="1" lang="en-US" altLang="ja-JP" sz="1200"/>
            <a:t>19</a:t>
          </a:r>
          <a:r>
            <a:rPr kumimoji="1" lang="ja-JP" altLang="en-US" sz="1200"/>
            <a:t>百万円</a:t>
          </a:r>
          <a:endParaRPr kumimoji="1" lang="en-US" altLang="ja-JP" sz="1200"/>
        </a:p>
      </xdr:txBody>
    </xdr:sp>
    <xdr:clientData/>
  </xdr:twoCellAnchor>
  <xdr:twoCellAnchor>
    <xdr:from>
      <xdr:col>9</xdr:col>
      <xdr:colOff>100852</xdr:colOff>
      <xdr:row>752</xdr:row>
      <xdr:rowOff>31097</xdr:rowOff>
    </xdr:from>
    <xdr:to>
      <xdr:col>21</xdr:col>
      <xdr:colOff>154033</xdr:colOff>
      <xdr:row>755</xdr:row>
      <xdr:rowOff>179294</xdr:rowOff>
    </xdr:to>
    <xdr:sp macro="" textlink="">
      <xdr:nvSpPr>
        <xdr:cNvPr id="10" name="大かっこ 9"/>
        <xdr:cNvSpPr/>
      </xdr:nvSpPr>
      <xdr:spPr>
        <a:xfrm>
          <a:off x="1916205" y="42983244"/>
          <a:ext cx="2473652" cy="11903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紙パルプ産業の流通コストの低減・合理化等を図ることを目的として、紙卸売業の現状・課題等を整理した上で、課題解決策を取りまとめた。</a:t>
          </a:r>
          <a:endParaRPr kumimoji="1" lang="en-US" altLang="ja-JP" sz="1000"/>
        </a:p>
      </xdr:txBody>
    </xdr:sp>
    <xdr:clientData/>
  </xdr:twoCellAnchor>
  <xdr:twoCellAnchor>
    <xdr:from>
      <xdr:col>40</xdr:col>
      <xdr:colOff>136570</xdr:colOff>
      <xdr:row>751</xdr:row>
      <xdr:rowOff>223963</xdr:rowOff>
    </xdr:from>
    <xdr:to>
      <xdr:col>40</xdr:col>
      <xdr:colOff>136570</xdr:colOff>
      <xdr:row>753</xdr:row>
      <xdr:rowOff>196446</xdr:rowOff>
    </xdr:to>
    <xdr:cxnSp macro="">
      <xdr:nvCxnSpPr>
        <xdr:cNvPr id="11" name="直線矢印コネクタ 10"/>
        <xdr:cNvCxnSpPr/>
      </xdr:nvCxnSpPr>
      <xdr:spPr>
        <a:xfrm>
          <a:off x="8204805" y="42627022"/>
          <a:ext cx="0" cy="66724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97148</xdr:colOff>
      <xdr:row>754</xdr:row>
      <xdr:rowOff>221317</xdr:rowOff>
    </xdr:from>
    <xdr:to>
      <xdr:col>46</xdr:col>
      <xdr:colOff>6925</xdr:colOff>
      <xdr:row>756</xdr:row>
      <xdr:rowOff>115235</xdr:rowOff>
    </xdr:to>
    <xdr:sp macro="" textlink="">
      <xdr:nvSpPr>
        <xdr:cNvPr id="12" name="正方形/長方形 11"/>
        <xdr:cNvSpPr/>
      </xdr:nvSpPr>
      <xdr:spPr>
        <a:xfrm>
          <a:off x="7156854" y="43666523"/>
          <a:ext cx="2128542" cy="588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n-lt"/>
              <a:ea typeface="+mn-ea"/>
              <a:cs typeface="+mn-cs"/>
            </a:rPr>
            <a:t>Ｂ</a:t>
          </a:r>
          <a:r>
            <a:rPr kumimoji="1" lang="ja-JP" altLang="ja-JP" sz="1200">
              <a:solidFill>
                <a:schemeClr val="dk1"/>
              </a:solidFill>
              <a:effectLst/>
              <a:latin typeface="+mn-lt"/>
              <a:ea typeface="+mn-ea"/>
              <a:cs typeface="+mn-cs"/>
            </a:rPr>
            <a:t>．</a:t>
          </a:r>
          <a:r>
            <a:rPr kumimoji="1" lang="ja-JP" altLang="en-US" sz="1200"/>
            <a:t>民間企業等（４社）</a:t>
          </a:r>
          <a:endParaRPr kumimoji="1" lang="en-US" altLang="ja-JP" sz="1200"/>
        </a:p>
        <a:p>
          <a:pPr algn="ctr"/>
          <a:r>
            <a:rPr kumimoji="1" lang="en-US" altLang="ja-JP" sz="1200"/>
            <a:t>19</a:t>
          </a:r>
          <a:r>
            <a:rPr kumimoji="1" lang="ja-JP" altLang="en-US" sz="1200"/>
            <a:t>百万円</a:t>
          </a:r>
          <a:endParaRPr kumimoji="1" lang="en-US" altLang="ja-JP" sz="1200"/>
        </a:p>
      </xdr:txBody>
    </xdr:sp>
    <xdr:clientData/>
  </xdr:twoCellAnchor>
  <xdr:oneCellAnchor>
    <xdr:from>
      <xdr:col>34</xdr:col>
      <xdr:colOff>46506</xdr:colOff>
      <xdr:row>753</xdr:row>
      <xdr:rowOff>227043</xdr:rowOff>
    </xdr:from>
    <xdr:ext cx="2980764" cy="275717"/>
    <xdr:sp macro="" textlink="">
      <xdr:nvSpPr>
        <xdr:cNvPr id="13" name="テキスト ボックス 12"/>
        <xdr:cNvSpPr txBox="1"/>
      </xdr:nvSpPr>
      <xdr:spPr>
        <a:xfrm>
          <a:off x="6847356" y="43946793"/>
          <a:ext cx="29807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一般競争入札（総合評価）、（最低価格）</a:t>
          </a:r>
          <a:r>
            <a:rPr kumimoji="1" lang="en-US" altLang="ja-JP" sz="1100"/>
            <a:t>】</a:t>
          </a:r>
          <a:endParaRPr kumimoji="1" lang="ja-JP" altLang="en-US" sz="1100"/>
        </a:p>
      </xdr:txBody>
    </xdr:sp>
    <xdr:clientData/>
  </xdr:oneCellAnchor>
  <xdr:twoCellAnchor>
    <xdr:from>
      <xdr:col>34</xdr:col>
      <xdr:colOff>75950</xdr:colOff>
      <xdr:row>756</xdr:row>
      <xdr:rowOff>186732</xdr:rowOff>
    </xdr:from>
    <xdr:to>
      <xdr:col>47</xdr:col>
      <xdr:colOff>11207</xdr:colOff>
      <xdr:row>758</xdr:row>
      <xdr:rowOff>515470</xdr:rowOff>
    </xdr:to>
    <xdr:sp macro="" textlink="">
      <xdr:nvSpPr>
        <xdr:cNvPr id="14" name="大かっこ 13"/>
        <xdr:cNvSpPr/>
      </xdr:nvSpPr>
      <xdr:spPr>
        <a:xfrm>
          <a:off x="6933950" y="44528408"/>
          <a:ext cx="2557433" cy="13484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50"/>
            <a:t>食品産業を成長産業としていくことを目的として、機能性食品に対する九州地域企業の参入障壁を整理し、新たな機能性食品の創出や新分野参入に向けた今後の展開方向に関する調査を実施した。</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30" sqref="G130:AX13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365</v>
      </c>
      <c r="AT2" s="218"/>
      <c r="AU2" s="218"/>
      <c r="AV2" s="51" t="str">
        <f>IF(AW2="", "", "-")</f>
        <v/>
      </c>
      <c r="AW2" s="401"/>
      <c r="AX2" s="401"/>
    </row>
    <row r="3" spans="1:50" ht="21" customHeight="1" thickBot="1" x14ac:dyDescent="0.25">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1" t="s">
        <v>516</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565</v>
      </c>
      <c r="AF5" s="723"/>
      <c r="AG5" s="723"/>
      <c r="AH5" s="723"/>
      <c r="AI5" s="723"/>
      <c r="AJ5" s="723"/>
      <c r="AK5" s="723"/>
      <c r="AL5" s="723"/>
      <c r="AM5" s="723"/>
      <c r="AN5" s="723"/>
      <c r="AO5" s="723"/>
      <c r="AP5" s="724"/>
      <c r="AQ5" s="725" t="s">
        <v>566</v>
      </c>
      <c r="AR5" s="726"/>
      <c r="AS5" s="726"/>
      <c r="AT5" s="726"/>
      <c r="AU5" s="726"/>
      <c r="AV5" s="726"/>
      <c r="AW5" s="726"/>
      <c r="AX5" s="727"/>
    </row>
    <row r="6" spans="1:50" ht="39" customHeight="1" x14ac:dyDescent="0.2">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5" t="s">
        <v>30</v>
      </c>
      <c r="B10" s="746"/>
      <c r="C10" s="746"/>
      <c r="D10" s="746"/>
      <c r="E10" s="746"/>
      <c r="F10" s="746"/>
      <c r="G10" s="678" t="s">
        <v>616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4"/>
      <c r="H12" s="685"/>
      <c r="I12" s="685"/>
      <c r="J12" s="685"/>
      <c r="K12" s="685"/>
      <c r="L12" s="685"/>
      <c r="M12" s="685"/>
      <c r="N12" s="685"/>
      <c r="O12" s="68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7"/>
    </row>
    <row r="13" spans="1:50" ht="21" customHeight="1" x14ac:dyDescent="0.2">
      <c r="A13" s="146"/>
      <c r="B13" s="147"/>
      <c r="C13" s="147"/>
      <c r="D13" s="147"/>
      <c r="E13" s="147"/>
      <c r="F13" s="148"/>
      <c r="G13" s="748" t="s">
        <v>6</v>
      </c>
      <c r="H13" s="749"/>
      <c r="I13" s="641" t="s">
        <v>7</v>
      </c>
      <c r="J13" s="642"/>
      <c r="K13" s="642"/>
      <c r="L13" s="642"/>
      <c r="M13" s="642"/>
      <c r="N13" s="642"/>
      <c r="O13" s="643"/>
      <c r="P13" s="116">
        <v>31</v>
      </c>
      <c r="Q13" s="117"/>
      <c r="R13" s="117"/>
      <c r="S13" s="117"/>
      <c r="T13" s="117"/>
      <c r="U13" s="117"/>
      <c r="V13" s="118"/>
      <c r="W13" s="116">
        <v>31</v>
      </c>
      <c r="X13" s="117"/>
      <c r="Y13" s="117"/>
      <c r="Z13" s="117"/>
      <c r="AA13" s="117"/>
      <c r="AB13" s="117"/>
      <c r="AC13" s="118"/>
      <c r="AD13" s="116">
        <v>32</v>
      </c>
      <c r="AE13" s="117"/>
      <c r="AF13" s="117"/>
      <c r="AG13" s="117"/>
      <c r="AH13" s="117"/>
      <c r="AI13" s="117"/>
      <c r="AJ13" s="118"/>
      <c r="AK13" s="116">
        <v>32</v>
      </c>
      <c r="AL13" s="117"/>
      <c r="AM13" s="117"/>
      <c r="AN13" s="117"/>
      <c r="AO13" s="117"/>
      <c r="AP13" s="117"/>
      <c r="AQ13" s="118"/>
      <c r="AR13" s="113" t="s">
        <v>617</v>
      </c>
      <c r="AS13" s="114"/>
      <c r="AT13" s="114"/>
      <c r="AU13" s="114"/>
      <c r="AV13" s="114"/>
      <c r="AW13" s="114"/>
      <c r="AX13" s="398"/>
    </row>
    <row r="14" spans="1:50" ht="21" customHeight="1" x14ac:dyDescent="0.2">
      <c r="A14" s="146"/>
      <c r="B14" s="147"/>
      <c r="C14" s="147"/>
      <c r="D14" s="147"/>
      <c r="E14" s="147"/>
      <c r="F14" s="148"/>
      <c r="G14" s="750"/>
      <c r="H14" s="751"/>
      <c r="I14" s="578" t="s">
        <v>8</v>
      </c>
      <c r="J14" s="632"/>
      <c r="K14" s="632"/>
      <c r="L14" s="632"/>
      <c r="M14" s="632"/>
      <c r="N14" s="632"/>
      <c r="O14" s="633"/>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50"/>
      <c r="H15" s="751"/>
      <c r="I15" s="578" t="s">
        <v>51</v>
      </c>
      <c r="J15" s="579"/>
      <c r="K15" s="579"/>
      <c r="L15" s="579"/>
      <c r="M15" s="579"/>
      <c r="N15" s="579"/>
      <c r="O15" s="580"/>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1"/>
    </row>
    <row r="16" spans="1:50" ht="21" customHeight="1" x14ac:dyDescent="0.2">
      <c r="A16" s="146"/>
      <c r="B16" s="147"/>
      <c r="C16" s="147"/>
      <c r="D16" s="147"/>
      <c r="E16" s="147"/>
      <c r="F16" s="148"/>
      <c r="G16" s="750"/>
      <c r="H16" s="751"/>
      <c r="I16" s="578" t="s">
        <v>52</v>
      </c>
      <c r="J16" s="579"/>
      <c r="K16" s="579"/>
      <c r="L16" s="579"/>
      <c r="M16" s="579"/>
      <c r="N16" s="579"/>
      <c r="O16" s="580"/>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0"/>
      <c r="H17" s="751"/>
      <c r="I17" s="578" t="s">
        <v>50</v>
      </c>
      <c r="J17" s="632"/>
      <c r="K17" s="632"/>
      <c r="L17" s="632"/>
      <c r="M17" s="632"/>
      <c r="N17" s="632"/>
      <c r="O17" s="633"/>
      <c r="P17" s="116"/>
      <c r="Q17" s="117"/>
      <c r="R17" s="117"/>
      <c r="S17" s="117"/>
      <c r="T17" s="117"/>
      <c r="U17" s="117"/>
      <c r="V17" s="118"/>
      <c r="W17" s="116">
        <v>-3</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2"/>
      <c r="H18" s="753"/>
      <c r="I18" s="740" t="s">
        <v>20</v>
      </c>
      <c r="J18" s="741"/>
      <c r="K18" s="741"/>
      <c r="L18" s="741"/>
      <c r="M18" s="741"/>
      <c r="N18" s="741"/>
      <c r="O18" s="742"/>
      <c r="P18" s="122">
        <f>SUM(P13:V17)</f>
        <v>31</v>
      </c>
      <c r="Q18" s="123"/>
      <c r="R18" s="123"/>
      <c r="S18" s="123"/>
      <c r="T18" s="123"/>
      <c r="U18" s="123"/>
      <c r="V18" s="124"/>
      <c r="W18" s="122">
        <f>SUM(W13:AC17)</f>
        <v>28</v>
      </c>
      <c r="X18" s="123"/>
      <c r="Y18" s="123"/>
      <c r="Z18" s="123"/>
      <c r="AA18" s="123"/>
      <c r="AB18" s="123"/>
      <c r="AC18" s="124"/>
      <c r="AD18" s="122">
        <f>SUM(AD13:AJ17)</f>
        <v>32</v>
      </c>
      <c r="AE18" s="123"/>
      <c r="AF18" s="123"/>
      <c r="AG18" s="123"/>
      <c r="AH18" s="123"/>
      <c r="AI18" s="123"/>
      <c r="AJ18" s="124"/>
      <c r="AK18" s="122">
        <f>SUM(AK13:AQ17)</f>
        <v>32</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24</v>
      </c>
      <c r="Q19" s="117"/>
      <c r="R19" s="117"/>
      <c r="S19" s="117"/>
      <c r="T19" s="117"/>
      <c r="U19" s="117"/>
      <c r="V19" s="118"/>
      <c r="W19" s="116">
        <v>27</v>
      </c>
      <c r="X19" s="117"/>
      <c r="Y19" s="117"/>
      <c r="Z19" s="117"/>
      <c r="AA19" s="117"/>
      <c r="AB19" s="117"/>
      <c r="AC19" s="118"/>
      <c r="AD19" s="116">
        <v>24</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f>IF(P18=0, "-", SUM(P19)/P18)</f>
        <v>0.77419354838709675</v>
      </c>
      <c r="Q20" s="542"/>
      <c r="R20" s="542"/>
      <c r="S20" s="542"/>
      <c r="T20" s="542"/>
      <c r="U20" s="542"/>
      <c r="V20" s="542"/>
      <c r="W20" s="542">
        <f t="shared" ref="W20" si="0">IF(W18=0, "-", SUM(W19)/W18)</f>
        <v>0.9642857142857143</v>
      </c>
      <c r="X20" s="542"/>
      <c r="Y20" s="542"/>
      <c r="Z20" s="542"/>
      <c r="AA20" s="542"/>
      <c r="AB20" s="542"/>
      <c r="AC20" s="542"/>
      <c r="AD20" s="542">
        <f t="shared" ref="AD20" si="1">IF(AD18=0, "-", SUM(AD19)/AD18)</f>
        <v>0.75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9"/>
      <c r="B21" s="150"/>
      <c r="C21" s="150"/>
      <c r="D21" s="150"/>
      <c r="E21" s="150"/>
      <c r="F21" s="151"/>
      <c r="G21" s="933" t="s">
        <v>358</v>
      </c>
      <c r="H21" s="934"/>
      <c r="I21" s="934"/>
      <c r="J21" s="934"/>
      <c r="K21" s="934"/>
      <c r="L21" s="934"/>
      <c r="M21" s="934"/>
      <c r="N21" s="934"/>
      <c r="O21" s="934"/>
      <c r="P21" s="542">
        <f>IF(P19=0, "-", SUM(P19)/SUM(P13,P14))</f>
        <v>0.77419354838709675</v>
      </c>
      <c r="Q21" s="542"/>
      <c r="R21" s="542"/>
      <c r="S21" s="542"/>
      <c r="T21" s="542"/>
      <c r="U21" s="542"/>
      <c r="V21" s="542"/>
      <c r="W21" s="542">
        <f t="shared" ref="W21" si="2">IF(W19=0, "-", SUM(W19)/SUM(W13,W14))</f>
        <v>0.87096774193548387</v>
      </c>
      <c r="X21" s="542"/>
      <c r="Y21" s="542"/>
      <c r="Z21" s="542"/>
      <c r="AA21" s="542"/>
      <c r="AB21" s="542"/>
      <c r="AC21" s="542"/>
      <c r="AD21" s="542">
        <f t="shared" ref="AD21" si="3">IF(AD19=0, "-", SUM(AD19)/SUM(AD13,AD14))</f>
        <v>0.75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570</v>
      </c>
      <c r="H23" s="191"/>
      <c r="I23" s="191"/>
      <c r="J23" s="191"/>
      <c r="K23" s="191"/>
      <c r="L23" s="191"/>
      <c r="M23" s="191"/>
      <c r="N23" s="191"/>
      <c r="O23" s="192"/>
      <c r="P23" s="113">
        <v>32</v>
      </c>
      <c r="Q23" s="114"/>
      <c r="R23" s="114"/>
      <c r="S23" s="114"/>
      <c r="T23" s="114"/>
      <c r="U23" s="114"/>
      <c r="V23" s="115"/>
      <c r="W23" s="113" t="s">
        <v>617</v>
      </c>
      <c r="X23" s="114"/>
      <c r="Y23" s="114"/>
      <c r="Z23" s="114"/>
      <c r="AA23" s="114"/>
      <c r="AB23" s="114"/>
      <c r="AC23" s="115"/>
      <c r="AD23" s="207" t="s">
        <v>617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32</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353</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397</v>
      </c>
      <c r="AF30" s="391"/>
      <c r="AG30" s="391"/>
      <c r="AH30" s="392"/>
      <c r="AI30" s="390" t="s">
        <v>419</v>
      </c>
      <c r="AJ30" s="391"/>
      <c r="AK30" s="391"/>
      <c r="AL30" s="392"/>
      <c r="AM30" s="393" t="s">
        <v>424</v>
      </c>
      <c r="AN30" s="393"/>
      <c r="AO30" s="393"/>
      <c r="AP30" s="390"/>
      <c r="AQ30" s="644" t="s">
        <v>235</v>
      </c>
      <c r="AR30" s="645"/>
      <c r="AS30" s="645"/>
      <c r="AT30" s="646"/>
      <c r="AU30" s="394" t="s">
        <v>134</v>
      </c>
      <c r="AV30" s="394"/>
      <c r="AW30" s="394"/>
      <c r="AX30" s="395"/>
    </row>
    <row r="31" spans="1:50" ht="18.75" customHeight="1" x14ac:dyDescent="0.2">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568</v>
      </c>
      <c r="AV31" s="275"/>
      <c r="AW31" s="383" t="s">
        <v>181</v>
      </c>
      <c r="AX31" s="384"/>
    </row>
    <row r="32" spans="1:50" ht="23.25" customHeight="1" x14ac:dyDescent="0.2">
      <c r="A32" s="518"/>
      <c r="B32" s="516"/>
      <c r="C32" s="516"/>
      <c r="D32" s="516"/>
      <c r="E32" s="516"/>
      <c r="F32" s="517"/>
      <c r="G32" s="543" t="s">
        <v>571</v>
      </c>
      <c r="H32" s="544"/>
      <c r="I32" s="544"/>
      <c r="J32" s="544"/>
      <c r="K32" s="544"/>
      <c r="L32" s="544"/>
      <c r="M32" s="544"/>
      <c r="N32" s="544"/>
      <c r="O32" s="545"/>
      <c r="P32" s="164" t="s">
        <v>572</v>
      </c>
      <c r="Q32" s="165"/>
      <c r="R32" s="165"/>
      <c r="S32" s="165"/>
      <c r="T32" s="165"/>
      <c r="U32" s="165"/>
      <c r="V32" s="165"/>
      <c r="W32" s="165"/>
      <c r="X32" s="236"/>
      <c r="Y32" s="342" t="s">
        <v>12</v>
      </c>
      <c r="Z32" s="552"/>
      <c r="AA32" s="553"/>
      <c r="AB32" s="554" t="s">
        <v>574</v>
      </c>
      <c r="AC32" s="554"/>
      <c r="AD32" s="554"/>
      <c r="AE32" s="368">
        <v>5</v>
      </c>
      <c r="AF32" s="369"/>
      <c r="AG32" s="369"/>
      <c r="AH32" s="369"/>
      <c r="AI32" s="368">
        <v>5</v>
      </c>
      <c r="AJ32" s="369"/>
      <c r="AK32" s="369"/>
      <c r="AL32" s="369"/>
      <c r="AM32" s="368">
        <v>5</v>
      </c>
      <c r="AN32" s="369"/>
      <c r="AO32" s="369"/>
      <c r="AP32" s="369"/>
      <c r="AQ32" s="119" t="s">
        <v>568</v>
      </c>
      <c r="AR32" s="120"/>
      <c r="AS32" s="120"/>
      <c r="AT32" s="121"/>
      <c r="AU32" s="369" t="s">
        <v>568</v>
      </c>
      <c r="AV32" s="369"/>
      <c r="AW32" s="369"/>
      <c r="AX32" s="371"/>
    </row>
    <row r="33" spans="1:50" ht="23.25" customHeight="1" x14ac:dyDescent="0.2">
      <c r="A33" s="519"/>
      <c r="B33" s="520"/>
      <c r="C33" s="520"/>
      <c r="D33" s="520"/>
      <c r="E33" s="520"/>
      <c r="F33" s="521"/>
      <c r="G33" s="546"/>
      <c r="H33" s="547"/>
      <c r="I33" s="547"/>
      <c r="J33" s="547"/>
      <c r="K33" s="547"/>
      <c r="L33" s="547"/>
      <c r="M33" s="547"/>
      <c r="N33" s="547"/>
      <c r="O33" s="548"/>
      <c r="P33" s="432"/>
      <c r="Q33" s="238"/>
      <c r="R33" s="238"/>
      <c r="S33" s="238"/>
      <c r="T33" s="238"/>
      <c r="U33" s="238"/>
      <c r="V33" s="238"/>
      <c r="W33" s="238"/>
      <c r="X33" s="239"/>
      <c r="Y33" s="307" t="s">
        <v>54</v>
      </c>
      <c r="Z33" s="302"/>
      <c r="AA33" s="303"/>
      <c r="AB33" s="525" t="s">
        <v>574</v>
      </c>
      <c r="AC33" s="525"/>
      <c r="AD33" s="525"/>
      <c r="AE33" s="368">
        <v>5</v>
      </c>
      <c r="AF33" s="369"/>
      <c r="AG33" s="369"/>
      <c r="AH33" s="369"/>
      <c r="AI33" s="368">
        <v>5</v>
      </c>
      <c r="AJ33" s="369"/>
      <c r="AK33" s="369"/>
      <c r="AL33" s="369"/>
      <c r="AM33" s="368">
        <v>5</v>
      </c>
      <c r="AN33" s="369"/>
      <c r="AO33" s="369"/>
      <c r="AP33" s="369"/>
      <c r="AQ33" s="119">
        <v>5</v>
      </c>
      <c r="AR33" s="120"/>
      <c r="AS33" s="120"/>
      <c r="AT33" s="121"/>
      <c r="AU33" s="369" t="s">
        <v>568</v>
      </c>
      <c r="AV33" s="369"/>
      <c r="AW33" s="369"/>
      <c r="AX33" s="371"/>
    </row>
    <row r="34" spans="1:50" ht="23.25" customHeight="1" x14ac:dyDescent="0.2">
      <c r="A34" s="518"/>
      <c r="B34" s="516"/>
      <c r="C34" s="516"/>
      <c r="D34" s="516"/>
      <c r="E34" s="516"/>
      <c r="F34" s="517"/>
      <c r="G34" s="549"/>
      <c r="H34" s="550"/>
      <c r="I34" s="550"/>
      <c r="J34" s="550"/>
      <c r="K34" s="550"/>
      <c r="L34" s="550"/>
      <c r="M34" s="550"/>
      <c r="N34" s="550"/>
      <c r="O34" s="551"/>
      <c r="P34" s="167"/>
      <c r="Q34" s="168"/>
      <c r="R34" s="168"/>
      <c r="S34" s="168"/>
      <c r="T34" s="168"/>
      <c r="U34" s="168"/>
      <c r="V34" s="168"/>
      <c r="W34" s="168"/>
      <c r="X34" s="241"/>
      <c r="Y34" s="307" t="s">
        <v>13</v>
      </c>
      <c r="Z34" s="302"/>
      <c r="AA34" s="303"/>
      <c r="AB34" s="500" t="s">
        <v>182</v>
      </c>
      <c r="AC34" s="500"/>
      <c r="AD34" s="500"/>
      <c r="AE34" s="368">
        <v>100</v>
      </c>
      <c r="AF34" s="369"/>
      <c r="AG34" s="369"/>
      <c r="AH34" s="370"/>
      <c r="AI34" s="368">
        <v>100</v>
      </c>
      <c r="AJ34" s="369"/>
      <c r="AK34" s="369"/>
      <c r="AL34" s="370"/>
      <c r="AM34" s="368">
        <v>100</v>
      </c>
      <c r="AN34" s="369"/>
      <c r="AO34" s="369"/>
      <c r="AP34" s="370"/>
      <c r="AQ34" s="119" t="s">
        <v>568</v>
      </c>
      <c r="AR34" s="120"/>
      <c r="AS34" s="120"/>
      <c r="AT34" s="121"/>
      <c r="AU34" s="369" t="s">
        <v>568</v>
      </c>
      <c r="AV34" s="369"/>
      <c r="AW34" s="369"/>
      <c r="AX34" s="371"/>
    </row>
    <row r="35" spans="1:50" ht="23.25" customHeight="1" x14ac:dyDescent="0.2">
      <c r="A35" s="904" t="s">
        <v>385</v>
      </c>
      <c r="B35" s="905"/>
      <c r="C35" s="905"/>
      <c r="D35" s="905"/>
      <c r="E35" s="905"/>
      <c r="F35" s="906"/>
      <c r="G35" s="910" t="s">
        <v>573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7" t="s">
        <v>353</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2" t="s">
        <v>12</v>
      </c>
      <c r="Z39" s="552"/>
      <c r="AA39" s="553"/>
      <c r="AB39" s="554"/>
      <c r="AC39" s="554"/>
      <c r="AD39" s="55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7" t="s">
        <v>353</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5" t="s">
        <v>353</v>
      </c>
      <c r="B51" s="516"/>
      <c r="C51" s="516"/>
      <c r="D51" s="516"/>
      <c r="E51" s="516"/>
      <c r="F51" s="517"/>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5" t="s">
        <v>353</v>
      </c>
      <c r="B58" s="516"/>
      <c r="C58" s="516"/>
      <c r="D58" s="516"/>
      <c r="E58" s="516"/>
      <c r="F58" s="517"/>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3" t="s">
        <v>134</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x14ac:dyDescent="0.2">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2">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8" t="s">
        <v>388</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2" t="s">
        <v>147</v>
      </c>
      <c r="B80" s="853" t="s">
        <v>345</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x14ac:dyDescent="0.2">
      <c r="A81" s="523"/>
      <c r="B81" s="856"/>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3"/>
      <c r="B87" s="555"/>
      <c r="C87" s="555"/>
      <c r="D87" s="555"/>
      <c r="E87" s="555"/>
      <c r="F87" s="556"/>
      <c r="G87" s="235"/>
      <c r="H87" s="165"/>
      <c r="I87" s="165"/>
      <c r="J87" s="165"/>
      <c r="K87" s="165"/>
      <c r="L87" s="165"/>
      <c r="M87" s="165"/>
      <c r="N87" s="165"/>
      <c r="O87" s="236"/>
      <c r="P87" s="165"/>
      <c r="Q87" s="806"/>
      <c r="R87" s="806"/>
      <c r="S87" s="806"/>
      <c r="T87" s="806"/>
      <c r="U87" s="806"/>
      <c r="V87" s="806"/>
      <c r="W87" s="806"/>
      <c r="X87" s="807"/>
      <c r="Y87" s="761" t="s">
        <v>62</v>
      </c>
      <c r="Z87" s="762"/>
      <c r="AA87" s="763"/>
      <c r="AB87" s="554"/>
      <c r="AC87" s="554"/>
      <c r="AD87" s="55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3"/>
      <c r="B88" s="555"/>
      <c r="C88" s="555"/>
      <c r="D88" s="555"/>
      <c r="E88" s="555"/>
      <c r="F88" s="556"/>
      <c r="G88" s="237"/>
      <c r="H88" s="238"/>
      <c r="I88" s="238"/>
      <c r="J88" s="238"/>
      <c r="K88" s="238"/>
      <c r="L88" s="238"/>
      <c r="M88" s="238"/>
      <c r="N88" s="238"/>
      <c r="O88" s="239"/>
      <c r="P88" s="808"/>
      <c r="Q88" s="808"/>
      <c r="R88" s="808"/>
      <c r="S88" s="808"/>
      <c r="T88" s="808"/>
      <c r="U88" s="808"/>
      <c r="V88" s="808"/>
      <c r="W88" s="808"/>
      <c r="X88" s="809"/>
      <c r="Y88" s="735" t="s">
        <v>54</v>
      </c>
      <c r="Z88" s="736"/>
      <c r="AA88" s="737"/>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0"/>
      <c r="Y89" s="735" t="s">
        <v>13</v>
      </c>
      <c r="Z89" s="736"/>
      <c r="AA89" s="737"/>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3"/>
      <c r="B92" s="555"/>
      <c r="C92" s="555"/>
      <c r="D92" s="555"/>
      <c r="E92" s="555"/>
      <c r="F92" s="556"/>
      <c r="G92" s="235"/>
      <c r="H92" s="165"/>
      <c r="I92" s="165"/>
      <c r="J92" s="165"/>
      <c r="K92" s="165"/>
      <c r="L92" s="165"/>
      <c r="M92" s="165"/>
      <c r="N92" s="165"/>
      <c r="O92" s="236"/>
      <c r="P92" s="165"/>
      <c r="Q92" s="806"/>
      <c r="R92" s="806"/>
      <c r="S92" s="806"/>
      <c r="T92" s="806"/>
      <c r="U92" s="806"/>
      <c r="V92" s="806"/>
      <c r="W92" s="806"/>
      <c r="X92" s="807"/>
      <c r="Y92" s="761" t="s">
        <v>62</v>
      </c>
      <c r="Z92" s="762"/>
      <c r="AA92" s="763"/>
      <c r="AB92" s="554"/>
      <c r="AC92" s="554"/>
      <c r="AD92" s="55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3"/>
      <c r="B93" s="555"/>
      <c r="C93" s="555"/>
      <c r="D93" s="555"/>
      <c r="E93" s="555"/>
      <c r="F93" s="556"/>
      <c r="G93" s="237"/>
      <c r="H93" s="238"/>
      <c r="I93" s="238"/>
      <c r="J93" s="238"/>
      <c r="K93" s="238"/>
      <c r="L93" s="238"/>
      <c r="M93" s="238"/>
      <c r="N93" s="238"/>
      <c r="O93" s="239"/>
      <c r="P93" s="808"/>
      <c r="Q93" s="808"/>
      <c r="R93" s="808"/>
      <c r="S93" s="808"/>
      <c r="T93" s="808"/>
      <c r="U93" s="808"/>
      <c r="V93" s="808"/>
      <c r="W93" s="808"/>
      <c r="X93" s="809"/>
      <c r="Y93" s="735" t="s">
        <v>54</v>
      </c>
      <c r="Z93" s="736"/>
      <c r="AA93" s="737"/>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0"/>
      <c r="Y94" s="735" t="s">
        <v>13</v>
      </c>
      <c r="Z94" s="736"/>
      <c r="AA94" s="737"/>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3"/>
      <c r="B97" s="555"/>
      <c r="C97" s="555"/>
      <c r="D97" s="555"/>
      <c r="E97" s="555"/>
      <c r="F97" s="556"/>
      <c r="G97" s="235"/>
      <c r="H97" s="165"/>
      <c r="I97" s="165"/>
      <c r="J97" s="165"/>
      <c r="K97" s="165"/>
      <c r="L97" s="165"/>
      <c r="M97" s="165"/>
      <c r="N97" s="165"/>
      <c r="O97" s="236"/>
      <c r="P97" s="165"/>
      <c r="Q97" s="806"/>
      <c r="R97" s="806"/>
      <c r="S97" s="806"/>
      <c r="T97" s="806"/>
      <c r="U97" s="806"/>
      <c r="V97" s="806"/>
      <c r="W97" s="806"/>
      <c r="X97" s="807"/>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3"/>
      <c r="B98" s="555"/>
      <c r="C98" s="555"/>
      <c r="D98" s="555"/>
      <c r="E98" s="555"/>
      <c r="F98" s="556"/>
      <c r="G98" s="237"/>
      <c r="H98" s="238"/>
      <c r="I98" s="238"/>
      <c r="J98" s="238"/>
      <c r="K98" s="238"/>
      <c r="L98" s="238"/>
      <c r="M98" s="238"/>
      <c r="N98" s="238"/>
      <c r="O98" s="239"/>
      <c r="P98" s="808"/>
      <c r="Q98" s="808"/>
      <c r="R98" s="808"/>
      <c r="S98" s="808"/>
      <c r="T98" s="808"/>
      <c r="U98" s="808"/>
      <c r="V98" s="808"/>
      <c r="W98" s="808"/>
      <c r="X98" s="809"/>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4"/>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9.25"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397</v>
      </c>
      <c r="AF100" s="831"/>
      <c r="AG100" s="831"/>
      <c r="AH100" s="832"/>
      <c r="AI100" s="830" t="s">
        <v>417</v>
      </c>
      <c r="AJ100" s="831"/>
      <c r="AK100" s="831"/>
      <c r="AL100" s="832"/>
      <c r="AM100" s="830" t="s">
        <v>424</v>
      </c>
      <c r="AN100" s="831"/>
      <c r="AO100" s="831"/>
      <c r="AP100" s="832"/>
      <c r="AQ100" s="935" t="s">
        <v>437</v>
      </c>
      <c r="AR100" s="936"/>
      <c r="AS100" s="936"/>
      <c r="AT100" s="937"/>
      <c r="AU100" s="935" t="s">
        <v>438</v>
      </c>
      <c r="AV100" s="936"/>
      <c r="AW100" s="936"/>
      <c r="AX100" s="938"/>
    </row>
    <row r="101" spans="1:60" ht="23.25" customHeight="1" x14ac:dyDescent="0.2">
      <c r="A101" s="494"/>
      <c r="B101" s="495"/>
      <c r="C101" s="495"/>
      <c r="D101" s="495"/>
      <c r="E101" s="495"/>
      <c r="F101" s="496"/>
      <c r="G101" s="165" t="s">
        <v>575</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54" t="s">
        <v>574</v>
      </c>
      <c r="AC101" s="554"/>
      <c r="AD101" s="554"/>
      <c r="AE101" s="368">
        <v>5</v>
      </c>
      <c r="AF101" s="369"/>
      <c r="AG101" s="369"/>
      <c r="AH101" s="370"/>
      <c r="AI101" s="368">
        <v>5</v>
      </c>
      <c r="AJ101" s="369"/>
      <c r="AK101" s="369"/>
      <c r="AL101" s="370"/>
      <c r="AM101" s="368">
        <v>5</v>
      </c>
      <c r="AN101" s="369"/>
      <c r="AO101" s="369"/>
      <c r="AP101" s="370"/>
      <c r="AQ101" s="368" t="s">
        <v>568</v>
      </c>
      <c r="AR101" s="369"/>
      <c r="AS101" s="369"/>
      <c r="AT101" s="370"/>
      <c r="AU101" s="368" t="s">
        <v>568</v>
      </c>
      <c r="AV101" s="369"/>
      <c r="AW101" s="369"/>
      <c r="AX101" s="370"/>
    </row>
    <row r="102" spans="1:60" ht="23.25"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574</v>
      </c>
      <c r="AC102" s="554"/>
      <c r="AD102" s="554"/>
      <c r="AE102" s="362">
        <v>5</v>
      </c>
      <c r="AF102" s="362"/>
      <c r="AG102" s="362"/>
      <c r="AH102" s="362"/>
      <c r="AI102" s="362">
        <v>5</v>
      </c>
      <c r="AJ102" s="362"/>
      <c r="AK102" s="362"/>
      <c r="AL102" s="362"/>
      <c r="AM102" s="362">
        <v>5</v>
      </c>
      <c r="AN102" s="362"/>
      <c r="AO102" s="362"/>
      <c r="AP102" s="362"/>
      <c r="AQ102" s="821">
        <v>5</v>
      </c>
      <c r="AR102" s="822"/>
      <c r="AS102" s="822"/>
      <c r="AT102" s="823"/>
      <c r="AU102" s="821">
        <v>5</v>
      </c>
      <c r="AV102" s="822"/>
      <c r="AW102" s="822"/>
      <c r="AX102" s="823"/>
    </row>
    <row r="103" spans="1:60" ht="31.5" hidden="1" customHeight="1" x14ac:dyDescent="0.2">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2">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v>4847</v>
      </c>
      <c r="AF116" s="362"/>
      <c r="AG116" s="362"/>
      <c r="AH116" s="362"/>
      <c r="AI116" s="362">
        <v>5444</v>
      </c>
      <c r="AJ116" s="362"/>
      <c r="AK116" s="362"/>
      <c r="AL116" s="362"/>
      <c r="AM116" s="362">
        <v>4785</v>
      </c>
      <c r="AN116" s="362"/>
      <c r="AO116" s="362"/>
      <c r="AP116" s="362"/>
      <c r="AQ116" s="368">
        <v>6400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577</v>
      </c>
      <c r="AC117" s="346"/>
      <c r="AD117" s="347"/>
      <c r="AE117" s="310" t="s">
        <v>579</v>
      </c>
      <c r="AF117" s="310"/>
      <c r="AG117" s="310"/>
      <c r="AH117" s="310"/>
      <c r="AI117" s="462" t="s">
        <v>590</v>
      </c>
      <c r="AJ117" s="463"/>
      <c r="AK117" s="463"/>
      <c r="AL117" s="463"/>
      <c r="AM117" s="462" t="s">
        <v>591</v>
      </c>
      <c r="AN117" s="463"/>
      <c r="AO117" s="463"/>
      <c r="AP117" s="463"/>
      <c r="AQ117" s="462" t="s">
        <v>589</v>
      </c>
      <c r="AR117" s="463"/>
      <c r="AS117" s="463"/>
      <c r="AT117" s="463"/>
      <c r="AU117" s="463"/>
      <c r="AV117" s="463"/>
      <c r="AW117" s="463"/>
      <c r="AX117" s="80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0" t="s">
        <v>412</v>
      </c>
      <c r="B130" s="998"/>
      <c r="C130" s="997" t="s">
        <v>239</v>
      </c>
      <c r="D130" s="998"/>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1"/>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1"/>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1"/>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567</v>
      </c>
      <c r="AE702" s="903"/>
      <c r="AF702" s="903"/>
      <c r="AG702" s="892" t="s">
        <v>595</v>
      </c>
      <c r="AH702" s="893"/>
      <c r="AI702" s="893"/>
      <c r="AJ702" s="893"/>
      <c r="AK702" s="893"/>
      <c r="AL702" s="893"/>
      <c r="AM702" s="893"/>
      <c r="AN702" s="893"/>
      <c r="AO702" s="893"/>
      <c r="AP702" s="893"/>
      <c r="AQ702" s="893"/>
      <c r="AR702" s="893"/>
      <c r="AS702" s="893"/>
      <c r="AT702" s="893"/>
      <c r="AU702" s="893"/>
      <c r="AV702" s="893"/>
      <c r="AW702" s="893"/>
      <c r="AX702" s="894"/>
    </row>
    <row r="703" spans="1:50" ht="54.75"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567</v>
      </c>
      <c r="AE703" s="159"/>
      <c r="AF703" s="159"/>
      <c r="AG703" s="670" t="s">
        <v>596</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567</v>
      </c>
      <c r="AE704" s="589"/>
      <c r="AF704" s="589"/>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567</v>
      </c>
      <c r="AE705" s="739"/>
      <c r="AF705" s="739"/>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76"/>
      <c r="C706" s="617"/>
      <c r="D706" s="618"/>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593</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594</v>
      </c>
      <c r="AE708" s="674"/>
      <c r="AF708" s="674"/>
      <c r="AG708" s="529" t="s">
        <v>413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567</v>
      </c>
      <c r="AE709" s="159"/>
      <c r="AF709" s="159"/>
      <c r="AG709" s="670" t="s">
        <v>598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594</v>
      </c>
      <c r="AE710" s="159"/>
      <c r="AF710" s="159"/>
      <c r="AG710" s="670" t="s">
        <v>413</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567</v>
      </c>
      <c r="AE711" s="159"/>
      <c r="AF711" s="159"/>
      <c r="AG711" s="670" t="s">
        <v>599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594</v>
      </c>
      <c r="AE712" s="589"/>
      <c r="AF712" s="589"/>
      <c r="AG712" s="597" t="s">
        <v>413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0" t="s">
        <v>413</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567</v>
      </c>
      <c r="AE714" s="595"/>
      <c r="AF714" s="596"/>
      <c r="AG714" s="695" t="s">
        <v>615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567</v>
      </c>
      <c r="AE715" s="674"/>
      <c r="AF715" s="783"/>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594</v>
      </c>
      <c r="AE716" s="765"/>
      <c r="AF716" s="765"/>
      <c r="AG716" s="670" t="s">
        <v>413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567</v>
      </c>
      <c r="AE717" s="159"/>
      <c r="AF717" s="159"/>
      <c r="AG717" s="670" t="s">
        <v>601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567</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6"/>
      <c r="B722" s="657"/>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6"/>
      <c r="B723" s="657"/>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6"/>
      <c r="B724" s="657"/>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8"/>
      <c r="B725" s="659"/>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4" t="s">
        <v>48</v>
      </c>
      <c r="B726" s="625"/>
      <c r="C726" s="447" t="s">
        <v>53</v>
      </c>
      <c r="D726" s="584"/>
      <c r="E726" s="584"/>
      <c r="F726" s="585"/>
      <c r="G726" s="804" t="s">
        <v>614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6"/>
      <c r="B727" s="627"/>
      <c r="C727" s="701" t="s">
        <v>57</v>
      </c>
      <c r="D727" s="702"/>
      <c r="E727" s="702"/>
      <c r="F727" s="703"/>
      <c r="G727" s="802" t="s">
        <v>613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25">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5">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00" t="s">
        <v>408</v>
      </c>
      <c r="B737" s="101"/>
      <c r="C737" s="101"/>
      <c r="D737" s="102"/>
      <c r="E737" s="103" t="s">
        <v>580</v>
      </c>
      <c r="F737" s="104"/>
      <c r="G737" s="104"/>
      <c r="H737" s="104"/>
      <c r="I737" s="104"/>
      <c r="J737" s="104"/>
      <c r="K737" s="104"/>
      <c r="L737" s="104"/>
      <c r="M737" s="105"/>
      <c r="N737" s="111" t="s">
        <v>403</v>
      </c>
      <c r="O737" s="111"/>
      <c r="P737" s="111"/>
      <c r="Q737" s="111"/>
      <c r="R737" s="103" t="s">
        <v>582</v>
      </c>
      <c r="S737" s="104"/>
      <c r="T737" s="104"/>
      <c r="U737" s="104"/>
      <c r="V737" s="104"/>
      <c r="W737" s="104"/>
      <c r="X737" s="104"/>
      <c r="Y737" s="104"/>
      <c r="Z737" s="105"/>
      <c r="AA737" s="111" t="s">
        <v>402</v>
      </c>
      <c r="AB737" s="111"/>
      <c r="AC737" s="111"/>
      <c r="AD737" s="111"/>
      <c r="AE737" s="103" t="s">
        <v>584</v>
      </c>
      <c r="AF737" s="104"/>
      <c r="AG737" s="104"/>
      <c r="AH737" s="104"/>
      <c r="AI737" s="104"/>
      <c r="AJ737" s="104"/>
      <c r="AK737" s="104"/>
      <c r="AL737" s="104"/>
      <c r="AM737" s="105"/>
      <c r="AN737" s="111" t="s">
        <v>401</v>
      </c>
      <c r="AO737" s="111"/>
      <c r="AP737" s="111"/>
      <c r="AQ737" s="111"/>
      <c r="AR737" s="103" t="s">
        <v>586</v>
      </c>
      <c r="AS737" s="104"/>
      <c r="AT737" s="104"/>
      <c r="AU737" s="104"/>
      <c r="AV737" s="104"/>
      <c r="AW737" s="104"/>
      <c r="AX737" s="112"/>
      <c r="AY737" s="88"/>
      <c r="AZ737" s="88"/>
    </row>
    <row r="738" spans="1:52" ht="24.75" customHeight="1" x14ac:dyDescent="0.2">
      <c r="A738" s="100" t="s">
        <v>400</v>
      </c>
      <c r="B738" s="101"/>
      <c r="C738" s="101"/>
      <c r="D738" s="102"/>
      <c r="E738" s="103" t="s">
        <v>581</v>
      </c>
      <c r="F738" s="104"/>
      <c r="G738" s="104"/>
      <c r="H738" s="104"/>
      <c r="I738" s="104"/>
      <c r="J738" s="104"/>
      <c r="K738" s="104"/>
      <c r="L738" s="104"/>
      <c r="M738" s="105"/>
      <c r="N738" s="111" t="s">
        <v>399</v>
      </c>
      <c r="O738" s="111"/>
      <c r="P738" s="111"/>
      <c r="Q738" s="111"/>
      <c r="R738" s="103" t="s">
        <v>583</v>
      </c>
      <c r="S738" s="104"/>
      <c r="T738" s="104"/>
      <c r="U738" s="104"/>
      <c r="V738" s="104"/>
      <c r="W738" s="104"/>
      <c r="X738" s="104"/>
      <c r="Y738" s="104"/>
      <c r="Z738" s="105"/>
      <c r="AA738" s="111" t="s">
        <v>398</v>
      </c>
      <c r="AB738" s="111"/>
      <c r="AC738" s="111"/>
      <c r="AD738" s="111"/>
      <c r="AE738" s="103" t="s">
        <v>585</v>
      </c>
      <c r="AF738" s="104"/>
      <c r="AG738" s="104"/>
      <c r="AH738" s="104"/>
      <c r="AI738" s="104"/>
      <c r="AJ738" s="104"/>
      <c r="AK738" s="104"/>
      <c r="AL738" s="104"/>
      <c r="AM738" s="105"/>
      <c r="AN738" s="111" t="s">
        <v>397</v>
      </c>
      <c r="AO738" s="111"/>
      <c r="AP738" s="111"/>
      <c r="AQ738" s="111"/>
      <c r="AR738" s="103" t="s">
        <v>587</v>
      </c>
      <c r="AS738" s="104"/>
      <c r="AT738" s="104"/>
      <c r="AU738" s="104"/>
      <c r="AV738" s="104"/>
      <c r="AW738" s="104"/>
      <c r="AX738" s="112"/>
    </row>
    <row r="739" spans="1:52" ht="24.75" customHeight="1" x14ac:dyDescent="0.2">
      <c r="A739" s="100" t="s">
        <v>396</v>
      </c>
      <c r="B739" s="101"/>
      <c r="C739" s="101"/>
      <c r="D739" s="102"/>
      <c r="E739" s="103" t="s">
        <v>588</v>
      </c>
      <c r="F739" s="104"/>
      <c r="G739" s="104"/>
      <c r="H739" s="104"/>
      <c r="I739" s="104"/>
      <c r="J739" s="104"/>
      <c r="K739" s="104"/>
      <c r="L739" s="104"/>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379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6" t="s">
        <v>391</v>
      </c>
      <c r="B780" s="767"/>
      <c r="C780" s="767"/>
      <c r="D780" s="767"/>
      <c r="E780" s="767"/>
      <c r="F780" s="768"/>
      <c r="G780" s="443" t="s">
        <v>611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3.75" customHeight="1" x14ac:dyDescent="0.2">
      <c r="A781" s="559"/>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3.5" customHeight="1" x14ac:dyDescent="0.2">
      <c r="A782" s="559"/>
      <c r="B782" s="769"/>
      <c r="C782" s="769"/>
      <c r="D782" s="769"/>
      <c r="E782" s="769"/>
      <c r="F782" s="770"/>
      <c r="G782" s="453" t="s">
        <v>609</v>
      </c>
      <c r="H782" s="454"/>
      <c r="I782" s="454"/>
      <c r="J782" s="454"/>
      <c r="K782" s="455"/>
      <c r="L782" s="456" t="s">
        <v>610</v>
      </c>
      <c r="M782" s="457"/>
      <c r="N782" s="457"/>
      <c r="O782" s="457"/>
      <c r="P782" s="457"/>
      <c r="Q782" s="457"/>
      <c r="R782" s="457"/>
      <c r="S782" s="457"/>
      <c r="T782" s="457"/>
      <c r="U782" s="457"/>
      <c r="V782" s="457"/>
      <c r="W782" s="457"/>
      <c r="X782" s="458"/>
      <c r="Y782" s="459">
        <v>5</v>
      </c>
      <c r="Z782" s="460"/>
      <c r="AA782" s="460"/>
      <c r="AB782" s="560"/>
      <c r="AC782" s="453" t="s">
        <v>609</v>
      </c>
      <c r="AD782" s="454"/>
      <c r="AE782" s="454"/>
      <c r="AF782" s="454"/>
      <c r="AG782" s="455"/>
      <c r="AH782" s="456" t="s">
        <v>610</v>
      </c>
      <c r="AI782" s="457"/>
      <c r="AJ782" s="457"/>
      <c r="AK782" s="457"/>
      <c r="AL782" s="457"/>
      <c r="AM782" s="457"/>
      <c r="AN782" s="457"/>
      <c r="AO782" s="457"/>
      <c r="AP782" s="457"/>
      <c r="AQ782" s="457"/>
      <c r="AR782" s="457"/>
      <c r="AS782" s="457"/>
      <c r="AT782" s="458"/>
      <c r="AU782" s="459">
        <v>19</v>
      </c>
      <c r="AV782" s="460"/>
      <c r="AW782" s="460"/>
      <c r="AX782" s="461"/>
    </row>
    <row r="783" spans="1:50" ht="24.75" hidden="1" customHeight="1" x14ac:dyDescent="0.2">
      <c r="A783" s="559"/>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9"/>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9"/>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9"/>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9"/>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9"/>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9"/>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9"/>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9"/>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8.25" customHeight="1" x14ac:dyDescent="0.2">
      <c r="A792" s="559"/>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19</v>
      </c>
      <c r="AV792" s="419"/>
      <c r="AW792" s="419"/>
      <c r="AX792" s="421"/>
    </row>
    <row r="793" spans="1:50" ht="24.75" hidden="1" customHeight="1" x14ac:dyDescent="0.2">
      <c r="A793" s="559"/>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9"/>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9"/>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0"/>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9"/>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9"/>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9"/>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9"/>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9"/>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9"/>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9"/>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9"/>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9"/>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9"/>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9"/>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9"/>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9"/>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0"/>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9"/>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9"/>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9"/>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9"/>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9"/>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9"/>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9"/>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9"/>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9"/>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9"/>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9"/>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9"/>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9"/>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0"/>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9"/>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9"/>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9"/>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9"/>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9"/>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9"/>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9"/>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9"/>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9"/>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9"/>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11"/>
      <c r="L837" s="111"/>
      <c r="M837" s="111"/>
      <c r="N837" s="111"/>
      <c r="O837" s="111"/>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604</v>
      </c>
      <c r="D838" s="422"/>
      <c r="E838" s="422"/>
      <c r="F838" s="422"/>
      <c r="G838" s="422"/>
      <c r="H838" s="422"/>
      <c r="I838" s="422"/>
      <c r="J838" s="423">
        <v>3011201005528</v>
      </c>
      <c r="K838" s="424"/>
      <c r="L838" s="424"/>
      <c r="M838" s="424"/>
      <c r="N838" s="424"/>
      <c r="O838" s="424"/>
      <c r="P838" s="429" t="s">
        <v>605</v>
      </c>
      <c r="Q838" s="321"/>
      <c r="R838" s="321"/>
      <c r="S838" s="321"/>
      <c r="T838" s="321"/>
      <c r="U838" s="321"/>
      <c r="V838" s="321"/>
      <c r="W838" s="321"/>
      <c r="X838" s="321"/>
      <c r="Y838" s="322">
        <v>5</v>
      </c>
      <c r="Z838" s="323"/>
      <c r="AA838" s="323"/>
      <c r="AB838" s="324"/>
      <c r="AC838" s="332" t="s">
        <v>378</v>
      </c>
      <c r="AD838" s="427"/>
      <c r="AE838" s="427"/>
      <c r="AF838" s="427"/>
      <c r="AG838" s="427"/>
      <c r="AH838" s="425">
        <v>2</v>
      </c>
      <c r="AI838" s="426"/>
      <c r="AJ838" s="426"/>
      <c r="AK838" s="426"/>
      <c r="AL838" s="329">
        <v>98.2</v>
      </c>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11"/>
      <c r="L870" s="111"/>
      <c r="M870" s="111"/>
      <c r="N870" s="111"/>
      <c r="O870" s="111"/>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606</v>
      </c>
      <c r="D871" s="422"/>
      <c r="E871" s="422"/>
      <c r="F871" s="422"/>
      <c r="G871" s="422"/>
      <c r="H871" s="422"/>
      <c r="I871" s="422"/>
      <c r="J871" s="423">
        <v>4010401058533</v>
      </c>
      <c r="K871" s="424"/>
      <c r="L871" s="424"/>
      <c r="M871" s="424"/>
      <c r="N871" s="424"/>
      <c r="O871" s="424"/>
      <c r="P871" s="429" t="s">
        <v>605</v>
      </c>
      <c r="Q871" s="321"/>
      <c r="R871" s="321"/>
      <c r="S871" s="321"/>
      <c r="T871" s="321"/>
      <c r="U871" s="321"/>
      <c r="V871" s="321"/>
      <c r="W871" s="321"/>
      <c r="X871" s="321"/>
      <c r="Y871" s="322">
        <v>7</v>
      </c>
      <c r="Z871" s="323"/>
      <c r="AA871" s="323"/>
      <c r="AB871" s="324"/>
      <c r="AC871" s="332" t="s">
        <v>378</v>
      </c>
      <c r="AD871" s="427"/>
      <c r="AE871" s="427"/>
      <c r="AF871" s="427"/>
      <c r="AG871" s="427"/>
      <c r="AH871" s="425">
        <v>1</v>
      </c>
      <c r="AI871" s="426"/>
      <c r="AJ871" s="426"/>
      <c r="AK871" s="426"/>
      <c r="AL871" s="329">
        <v>98.17</v>
      </c>
      <c r="AM871" s="330"/>
      <c r="AN871" s="330"/>
      <c r="AO871" s="331"/>
      <c r="AP871" s="325"/>
      <c r="AQ871" s="325"/>
      <c r="AR871" s="325"/>
      <c r="AS871" s="325"/>
      <c r="AT871" s="325"/>
      <c r="AU871" s="325"/>
      <c r="AV871" s="325"/>
      <c r="AW871" s="325"/>
      <c r="AX871" s="325"/>
    </row>
    <row r="872" spans="1:50" ht="42.75" customHeight="1" x14ac:dyDescent="0.2">
      <c r="A872" s="408">
        <v>2</v>
      </c>
      <c r="B872" s="408">
        <v>1</v>
      </c>
      <c r="C872" s="428" t="s">
        <v>607</v>
      </c>
      <c r="D872" s="422"/>
      <c r="E872" s="422"/>
      <c r="F872" s="422"/>
      <c r="G872" s="422"/>
      <c r="H872" s="422"/>
      <c r="I872" s="422"/>
      <c r="J872" s="423">
        <v>3010401011971</v>
      </c>
      <c r="K872" s="424"/>
      <c r="L872" s="424"/>
      <c r="M872" s="424"/>
      <c r="N872" s="424"/>
      <c r="O872" s="424"/>
      <c r="P872" s="429" t="s">
        <v>605</v>
      </c>
      <c r="Q872" s="321"/>
      <c r="R872" s="321"/>
      <c r="S872" s="321"/>
      <c r="T872" s="321"/>
      <c r="U872" s="321"/>
      <c r="V872" s="321"/>
      <c r="W872" s="321"/>
      <c r="X872" s="321"/>
      <c r="Y872" s="322">
        <v>4</v>
      </c>
      <c r="Z872" s="323"/>
      <c r="AA872" s="323"/>
      <c r="AB872" s="324"/>
      <c r="AC872" s="332" t="s">
        <v>378</v>
      </c>
      <c r="AD872" s="332"/>
      <c r="AE872" s="332"/>
      <c r="AF872" s="332"/>
      <c r="AG872" s="332"/>
      <c r="AH872" s="425">
        <v>3</v>
      </c>
      <c r="AI872" s="426"/>
      <c r="AJ872" s="426"/>
      <c r="AK872" s="426"/>
      <c r="AL872" s="329">
        <v>82</v>
      </c>
      <c r="AM872" s="330"/>
      <c r="AN872" s="330"/>
      <c r="AO872" s="331"/>
      <c r="AP872" s="325"/>
      <c r="AQ872" s="325"/>
      <c r="AR872" s="325"/>
      <c r="AS872" s="325"/>
      <c r="AT872" s="325"/>
      <c r="AU872" s="325"/>
      <c r="AV872" s="325"/>
      <c r="AW872" s="325"/>
      <c r="AX872" s="325"/>
    </row>
    <row r="873" spans="1:50" ht="30" customHeight="1" x14ac:dyDescent="0.2">
      <c r="A873" s="408">
        <v>3</v>
      </c>
      <c r="B873" s="408">
        <v>1</v>
      </c>
      <c r="C873" s="428" t="s">
        <v>608</v>
      </c>
      <c r="D873" s="422"/>
      <c r="E873" s="422"/>
      <c r="F873" s="422"/>
      <c r="G873" s="422"/>
      <c r="H873" s="422"/>
      <c r="I873" s="422"/>
      <c r="J873" s="423">
        <v>2010001142813</v>
      </c>
      <c r="K873" s="424"/>
      <c r="L873" s="424"/>
      <c r="M873" s="424"/>
      <c r="N873" s="424"/>
      <c r="O873" s="424"/>
      <c r="P873" s="429" t="s">
        <v>605</v>
      </c>
      <c r="Q873" s="321"/>
      <c r="R873" s="321"/>
      <c r="S873" s="321"/>
      <c r="T873" s="321"/>
      <c r="U873" s="321"/>
      <c r="V873" s="321"/>
      <c r="W873" s="321"/>
      <c r="X873" s="321"/>
      <c r="Y873" s="322">
        <v>4</v>
      </c>
      <c r="Z873" s="323"/>
      <c r="AA873" s="323"/>
      <c r="AB873" s="324"/>
      <c r="AC873" s="332" t="s">
        <v>377</v>
      </c>
      <c r="AD873" s="332"/>
      <c r="AE873" s="332"/>
      <c r="AF873" s="332"/>
      <c r="AG873" s="332"/>
      <c r="AH873" s="327">
        <v>3</v>
      </c>
      <c r="AI873" s="328"/>
      <c r="AJ873" s="328"/>
      <c r="AK873" s="328"/>
      <c r="AL873" s="329">
        <v>84.09</v>
      </c>
      <c r="AM873" s="330"/>
      <c r="AN873" s="330"/>
      <c r="AO873" s="331"/>
      <c r="AP873" s="325"/>
      <c r="AQ873" s="325"/>
      <c r="AR873" s="325"/>
      <c r="AS873" s="325"/>
      <c r="AT873" s="325"/>
      <c r="AU873" s="325"/>
      <c r="AV873" s="325"/>
      <c r="AW873" s="325"/>
      <c r="AX873" s="325"/>
    </row>
    <row r="874" spans="1:50" ht="30" customHeight="1" x14ac:dyDescent="0.2">
      <c r="A874" s="408">
        <v>4</v>
      </c>
      <c r="B874" s="408">
        <v>1</v>
      </c>
      <c r="C874" s="428" t="s">
        <v>608</v>
      </c>
      <c r="D874" s="422"/>
      <c r="E874" s="422"/>
      <c r="F874" s="422"/>
      <c r="G874" s="422"/>
      <c r="H874" s="422"/>
      <c r="I874" s="422"/>
      <c r="J874" s="423">
        <v>2010001142813</v>
      </c>
      <c r="K874" s="424"/>
      <c r="L874" s="424"/>
      <c r="M874" s="424"/>
      <c r="N874" s="424"/>
      <c r="O874" s="424"/>
      <c r="P874" s="429" t="s">
        <v>605</v>
      </c>
      <c r="Q874" s="321"/>
      <c r="R874" s="321"/>
      <c r="S874" s="321"/>
      <c r="T874" s="321"/>
      <c r="U874" s="321"/>
      <c r="V874" s="321"/>
      <c r="W874" s="321"/>
      <c r="X874" s="321"/>
      <c r="Y874" s="322">
        <v>4</v>
      </c>
      <c r="Z874" s="323"/>
      <c r="AA874" s="323"/>
      <c r="AB874" s="324"/>
      <c r="AC874" s="332" t="s">
        <v>378</v>
      </c>
      <c r="AD874" s="332"/>
      <c r="AE874" s="332"/>
      <c r="AF874" s="332"/>
      <c r="AG874" s="332"/>
      <c r="AH874" s="327">
        <v>3</v>
      </c>
      <c r="AI874" s="328"/>
      <c r="AJ874" s="328"/>
      <c r="AK874" s="328"/>
      <c r="AL874" s="329">
        <v>79.5</v>
      </c>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11"/>
      <c r="L903" s="111"/>
      <c r="M903" s="111"/>
      <c r="N903" s="111"/>
      <c r="O903" s="111"/>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11"/>
      <c r="L936" s="111"/>
      <c r="M936" s="111"/>
      <c r="N936" s="111"/>
      <c r="O936" s="111"/>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11"/>
      <c r="L969" s="111"/>
      <c r="M969" s="111"/>
      <c r="N969" s="111"/>
      <c r="O969" s="111"/>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11"/>
      <c r="L1002" s="111"/>
      <c r="M1002" s="111"/>
      <c r="N1002" s="111"/>
      <c r="O1002" s="111"/>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11"/>
      <c r="L1035" s="111"/>
      <c r="M1035" s="111"/>
      <c r="N1035" s="111"/>
      <c r="O1035" s="111"/>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11"/>
      <c r="L1068" s="111"/>
      <c r="M1068" s="111"/>
      <c r="N1068" s="111"/>
      <c r="O1068" s="111"/>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83">
    <cfRule type="expression" dxfId="2797" priority="13905">
      <formula>IF(RIGHT(TEXT(Y783,"0.#"),1)=".",FALSE,TRUE)</formula>
    </cfRule>
    <cfRule type="expression" dxfId="2796" priority="13906">
      <formula>IF(RIGHT(TEXT(Y783,"0.#"),1)=".",TRUE,FALSE)</formula>
    </cfRule>
  </conditionalFormatting>
  <conditionalFormatting sqref="Y792">
    <cfRule type="expression" dxfId="2795" priority="13901">
      <formula>IF(RIGHT(TEXT(Y792,"0.#"),1)=".",FALSE,TRUE)</formula>
    </cfRule>
    <cfRule type="expression" dxfId="2794" priority="13902">
      <formula>IF(RIGHT(TEXT(Y792,"0.#"),1)=".",TRUE,FALSE)</formula>
    </cfRule>
  </conditionalFormatting>
  <conditionalFormatting sqref="Y823:Y830 Y821 Y810:Y817 Y808 Y797:Y804 Y795">
    <cfRule type="expression" dxfId="2793" priority="13683">
      <formula>IF(RIGHT(TEXT(Y795,"0.#"),1)=".",FALSE,TRUE)</formula>
    </cfRule>
    <cfRule type="expression" dxfId="2792" priority="13684">
      <formula>IF(RIGHT(TEXT(Y795,"0.#"),1)=".",TRUE,FALSE)</formula>
    </cfRule>
  </conditionalFormatting>
  <conditionalFormatting sqref="P16:AQ17 P15:AX15 P13:AX13">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84:Y791 Y782">
    <cfRule type="expression" dxfId="2785" priority="13707">
      <formula>IF(RIGHT(TEXT(Y782,"0.#"),1)=".",FALSE,TRUE)</formula>
    </cfRule>
    <cfRule type="expression" dxfId="2784" priority="13708">
      <formula>IF(RIGHT(TEXT(Y782,"0.#"),1)=".",TRUE,FALSE)</formula>
    </cfRule>
  </conditionalFormatting>
  <conditionalFormatting sqref="AU783">
    <cfRule type="expression" dxfId="2783" priority="13705">
      <formula>IF(RIGHT(TEXT(AU783,"0.#"),1)=".",FALSE,TRUE)</formula>
    </cfRule>
    <cfRule type="expression" dxfId="2782" priority="13706">
      <formula>IF(RIGHT(TEXT(AU783,"0.#"),1)=".",TRUE,FALSE)</formula>
    </cfRule>
  </conditionalFormatting>
  <conditionalFormatting sqref="AU792">
    <cfRule type="expression" dxfId="2781" priority="13703">
      <formula>IF(RIGHT(TEXT(AU792,"0.#"),1)=".",FALSE,TRUE)</formula>
    </cfRule>
    <cfRule type="expression" dxfId="2780" priority="13704">
      <formula>IF(RIGHT(TEXT(AU792,"0.#"),1)=".",TRUE,FALSE)</formula>
    </cfRule>
  </conditionalFormatting>
  <conditionalFormatting sqref="AU784:AU791 AU782">
    <cfRule type="expression" dxfId="2779" priority="13701">
      <formula>IF(RIGHT(TEXT(AU782,"0.#"),1)=".",FALSE,TRUE)</formula>
    </cfRule>
    <cfRule type="expression" dxfId="2778" priority="13702">
      <formula>IF(RIGHT(TEXT(AU782,"0.#"),1)=".",TRUE,FALSE)</formula>
    </cfRule>
  </conditionalFormatting>
  <conditionalFormatting sqref="Y822 Y809 Y796">
    <cfRule type="expression" dxfId="2777" priority="13687">
      <formula>IF(RIGHT(TEXT(Y796,"0.#"),1)=".",FALSE,TRUE)</formula>
    </cfRule>
    <cfRule type="expression" dxfId="2776" priority="13688">
      <formula>IF(RIGHT(TEXT(Y796,"0.#"),1)=".",TRUE,FALSE)</formula>
    </cfRule>
  </conditionalFormatting>
  <conditionalFormatting sqref="Y831 Y818 Y805">
    <cfRule type="expression" dxfId="2775" priority="13685">
      <formula>IF(RIGHT(TEXT(Y805,"0.#"),1)=".",FALSE,TRUE)</formula>
    </cfRule>
    <cfRule type="expression" dxfId="2774" priority="13686">
      <formula>IF(RIGHT(TEXT(Y805,"0.#"),1)=".",TRUE,FALSE)</formula>
    </cfRule>
  </conditionalFormatting>
  <conditionalFormatting sqref="AU822 AU809 AU796">
    <cfRule type="expression" dxfId="2773" priority="13681">
      <formula>IF(RIGHT(TEXT(AU796,"0.#"),1)=".",FALSE,TRUE)</formula>
    </cfRule>
    <cfRule type="expression" dxfId="2772" priority="13682">
      <formula>IF(RIGHT(TEXT(AU796,"0.#"),1)=".",TRUE,FALSE)</formula>
    </cfRule>
  </conditionalFormatting>
  <conditionalFormatting sqref="AU831 AU818 AU805">
    <cfRule type="expression" dxfId="2771" priority="13679">
      <formula>IF(RIGHT(TEXT(AU805,"0.#"),1)=".",FALSE,TRUE)</formula>
    </cfRule>
    <cfRule type="expression" dxfId="2770" priority="13680">
      <formula>IF(RIGHT(TEXT(AU805,"0.#"),1)=".",TRUE,FALSE)</formula>
    </cfRule>
  </conditionalFormatting>
  <conditionalFormatting sqref="AU823:AU830 AU821 AU810:AU817 AU808 AU797:AU804 AU795">
    <cfRule type="expression" dxfId="2769" priority="13677">
      <formula>IF(RIGHT(TEXT(AU795,"0.#"),1)=".",FALSE,TRUE)</formula>
    </cfRule>
    <cfRule type="expression" dxfId="2768" priority="13678">
      <formula>IF(RIGHT(TEXT(AU795,"0.#"),1)=".",TRUE,FALSE)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9">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0"/>
      <c r="Z2" s="416"/>
      <c r="AA2" s="417"/>
      <c r="AB2" s="1014" t="s">
        <v>11</v>
      </c>
      <c r="AC2" s="1015"/>
      <c r="AD2" s="1016"/>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5"/>
      <c r="B3" s="516"/>
      <c r="C3" s="516"/>
      <c r="D3" s="516"/>
      <c r="E3" s="516"/>
      <c r="F3" s="517"/>
      <c r="G3" s="570"/>
      <c r="H3" s="383"/>
      <c r="I3" s="383"/>
      <c r="J3" s="383"/>
      <c r="K3" s="383"/>
      <c r="L3" s="383"/>
      <c r="M3" s="383"/>
      <c r="N3" s="383"/>
      <c r="O3" s="571"/>
      <c r="P3" s="583"/>
      <c r="Q3" s="383"/>
      <c r="R3" s="383"/>
      <c r="S3" s="383"/>
      <c r="T3" s="383"/>
      <c r="U3" s="383"/>
      <c r="V3" s="383"/>
      <c r="W3" s="383"/>
      <c r="X3" s="571"/>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8"/>
      <c r="B4" s="516"/>
      <c r="C4" s="516"/>
      <c r="D4" s="516"/>
      <c r="E4" s="516"/>
      <c r="F4" s="517"/>
      <c r="G4" s="543"/>
      <c r="H4" s="1020"/>
      <c r="I4" s="1020"/>
      <c r="J4" s="1020"/>
      <c r="K4" s="1020"/>
      <c r="L4" s="1020"/>
      <c r="M4" s="1020"/>
      <c r="N4" s="1020"/>
      <c r="O4" s="1021"/>
      <c r="P4" s="165"/>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7" t="s">
        <v>54</v>
      </c>
      <c r="Z5" s="1003"/>
      <c r="AA5" s="1004"/>
      <c r="AB5" s="525"/>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5" t="s">
        <v>353</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0"/>
      <c r="Z9" s="416"/>
      <c r="AA9" s="417"/>
      <c r="AB9" s="1014" t="s">
        <v>11</v>
      </c>
      <c r="AC9" s="1015"/>
      <c r="AD9" s="1016"/>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8"/>
      <c r="B11" s="516"/>
      <c r="C11" s="516"/>
      <c r="D11" s="516"/>
      <c r="E11" s="516"/>
      <c r="F11" s="517"/>
      <c r="G11" s="543"/>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5"/>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5" t="s">
        <v>353</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0"/>
      <c r="Z16" s="416"/>
      <c r="AA16" s="417"/>
      <c r="AB16" s="1014" t="s">
        <v>11</v>
      </c>
      <c r="AC16" s="1015"/>
      <c r="AD16" s="1016"/>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8"/>
      <c r="B18" s="516"/>
      <c r="C18" s="516"/>
      <c r="D18" s="516"/>
      <c r="E18" s="516"/>
      <c r="F18" s="517"/>
      <c r="G18" s="543"/>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5"/>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5" t="s">
        <v>353</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0"/>
      <c r="Z23" s="416"/>
      <c r="AA23" s="417"/>
      <c r="AB23" s="1014" t="s">
        <v>11</v>
      </c>
      <c r="AC23" s="1015"/>
      <c r="AD23" s="1016"/>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8"/>
      <c r="B25" s="516"/>
      <c r="C25" s="516"/>
      <c r="D25" s="516"/>
      <c r="E25" s="516"/>
      <c r="F25" s="517"/>
      <c r="G25" s="543"/>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5"/>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5" t="s">
        <v>353</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0"/>
      <c r="Z30" s="416"/>
      <c r="AA30" s="417"/>
      <c r="AB30" s="1014" t="s">
        <v>11</v>
      </c>
      <c r="AC30" s="1015"/>
      <c r="AD30" s="1016"/>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8"/>
      <c r="B32" s="516"/>
      <c r="C32" s="516"/>
      <c r="D32" s="516"/>
      <c r="E32" s="516"/>
      <c r="F32" s="517"/>
      <c r="G32" s="543"/>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5"/>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5" t="s">
        <v>353</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0"/>
      <c r="Z37" s="416"/>
      <c r="AA37" s="417"/>
      <c r="AB37" s="1014" t="s">
        <v>11</v>
      </c>
      <c r="AC37" s="1015"/>
      <c r="AD37" s="1016"/>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8"/>
      <c r="B39" s="516"/>
      <c r="C39" s="516"/>
      <c r="D39" s="516"/>
      <c r="E39" s="516"/>
      <c r="F39" s="517"/>
      <c r="G39" s="543"/>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5"/>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5" t="s">
        <v>353</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0"/>
      <c r="Z44" s="416"/>
      <c r="AA44" s="417"/>
      <c r="AB44" s="1014" t="s">
        <v>11</v>
      </c>
      <c r="AC44" s="1015"/>
      <c r="AD44" s="1016"/>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8"/>
      <c r="B46" s="516"/>
      <c r="C46" s="516"/>
      <c r="D46" s="516"/>
      <c r="E46" s="516"/>
      <c r="F46" s="517"/>
      <c r="G46" s="543"/>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5"/>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5" t="s">
        <v>353</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0"/>
      <c r="Z51" s="416"/>
      <c r="AA51" s="417"/>
      <c r="AB51" s="372" t="s">
        <v>11</v>
      </c>
      <c r="AC51" s="1015"/>
      <c r="AD51" s="1016"/>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8"/>
      <c r="B53" s="516"/>
      <c r="C53" s="516"/>
      <c r="D53" s="516"/>
      <c r="E53" s="516"/>
      <c r="F53" s="517"/>
      <c r="G53" s="543"/>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5"/>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5" t="s">
        <v>353</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0"/>
      <c r="Z58" s="416"/>
      <c r="AA58" s="417"/>
      <c r="AB58" s="1014" t="s">
        <v>11</v>
      </c>
      <c r="AC58" s="1015"/>
      <c r="AD58" s="1016"/>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8"/>
      <c r="B60" s="516"/>
      <c r="C60" s="516"/>
      <c r="D60" s="516"/>
      <c r="E60" s="516"/>
      <c r="F60" s="517"/>
      <c r="G60" s="543"/>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5"/>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5" t="s">
        <v>353</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0"/>
      <c r="Z65" s="416"/>
      <c r="AA65" s="417"/>
      <c r="AB65" s="1014" t="s">
        <v>11</v>
      </c>
      <c r="AC65" s="1015"/>
      <c r="AD65" s="1016"/>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8"/>
      <c r="B67" s="516"/>
      <c r="C67" s="516"/>
      <c r="D67" s="516"/>
      <c r="E67" s="516"/>
      <c r="F67" s="517"/>
      <c r="G67" s="543"/>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5"/>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500"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11"/>
      <c r="L3" s="111"/>
      <c r="M3" s="111"/>
      <c r="N3" s="111"/>
      <c r="O3" s="111"/>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11"/>
      <c r="L36" s="111"/>
      <c r="M36" s="111"/>
      <c r="N36" s="111"/>
      <c r="O36" s="111"/>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11"/>
      <c r="L69" s="111"/>
      <c r="M69" s="111"/>
      <c r="N69" s="111"/>
      <c r="O69" s="111"/>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11"/>
      <c r="L102" s="111"/>
      <c r="M102" s="111"/>
      <c r="N102" s="111"/>
      <c r="O102" s="111"/>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11"/>
      <c r="L135" s="111"/>
      <c r="M135" s="111"/>
      <c r="N135" s="111"/>
      <c r="O135" s="111"/>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11"/>
      <c r="L168" s="111"/>
      <c r="M168" s="111"/>
      <c r="N168" s="111"/>
      <c r="O168" s="111"/>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11"/>
      <c r="L201" s="111"/>
      <c r="M201" s="111"/>
      <c r="N201" s="111"/>
      <c r="O201" s="111"/>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11"/>
      <c r="L234" s="111"/>
      <c r="M234" s="111"/>
      <c r="N234" s="111"/>
      <c r="O234" s="111"/>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11"/>
      <c r="L267" s="111"/>
      <c r="M267" s="111"/>
      <c r="N267" s="111"/>
      <c r="O267" s="111"/>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11"/>
      <c r="L300" s="111"/>
      <c r="M300" s="111"/>
      <c r="N300" s="111"/>
      <c r="O300" s="111"/>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11"/>
      <c r="L333" s="111"/>
      <c r="M333" s="111"/>
      <c r="N333" s="111"/>
      <c r="O333" s="111"/>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11"/>
      <c r="L366" s="111"/>
      <c r="M366" s="111"/>
      <c r="N366" s="111"/>
      <c r="O366" s="111"/>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11"/>
      <c r="L399" s="111"/>
      <c r="M399" s="111"/>
      <c r="N399" s="111"/>
      <c r="O399" s="111"/>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11"/>
      <c r="L432" s="111"/>
      <c r="M432" s="111"/>
      <c r="N432" s="111"/>
      <c r="O432" s="111"/>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11"/>
      <c r="L465" s="111"/>
      <c r="M465" s="111"/>
      <c r="N465" s="111"/>
      <c r="O465" s="111"/>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11"/>
      <c r="L498" s="111"/>
      <c r="M498" s="111"/>
      <c r="N498" s="111"/>
      <c r="O498" s="111"/>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11"/>
      <c r="L531" s="111"/>
      <c r="M531" s="111"/>
      <c r="N531" s="111"/>
      <c r="O531" s="111"/>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11"/>
      <c r="L564" s="111"/>
      <c r="M564" s="111"/>
      <c r="N564" s="111"/>
      <c r="O564" s="111"/>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11"/>
      <c r="L597" s="111"/>
      <c r="M597" s="111"/>
      <c r="N597" s="111"/>
      <c r="O597" s="111"/>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11"/>
      <c r="L630" s="111"/>
      <c r="M630" s="111"/>
      <c r="N630" s="111"/>
      <c r="O630" s="111"/>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11"/>
      <c r="L663" s="111"/>
      <c r="M663" s="111"/>
      <c r="N663" s="111"/>
      <c r="O663" s="111"/>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11"/>
      <c r="L696" s="111"/>
      <c r="M696" s="111"/>
      <c r="N696" s="111"/>
      <c r="O696" s="111"/>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11"/>
      <c r="L729" s="111"/>
      <c r="M729" s="111"/>
      <c r="N729" s="111"/>
      <c r="O729" s="111"/>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11"/>
      <c r="L762" s="111"/>
      <c r="M762" s="111"/>
      <c r="N762" s="111"/>
      <c r="O762" s="111"/>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11"/>
      <c r="L795" s="111"/>
      <c r="M795" s="111"/>
      <c r="N795" s="111"/>
      <c r="O795" s="111"/>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11"/>
      <c r="L828" s="111"/>
      <c r="M828" s="111"/>
      <c r="N828" s="111"/>
      <c r="O828" s="111"/>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11"/>
      <c r="L861" s="111"/>
      <c r="M861" s="111"/>
      <c r="N861" s="111"/>
      <c r="O861" s="111"/>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11"/>
      <c r="L894" s="111"/>
      <c r="M894" s="111"/>
      <c r="N894" s="111"/>
      <c r="O894" s="111"/>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11"/>
      <c r="L927" s="111"/>
      <c r="M927" s="111"/>
      <c r="N927" s="111"/>
      <c r="O927" s="111"/>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11"/>
      <c r="L960" s="111"/>
      <c r="M960" s="111"/>
      <c r="N960" s="111"/>
      <c r="O960" s="111"/>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11"/>
      <c r="L993" s="111"/>
      <c r="M993" s="111"/>
      <c r="N993" s="111"/>
      <c r="O993" s="111"/>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11"/>
      <c r="L1026" s="111"/>
      <c r="M1026" s="111"/>
      <c r="N1026" s="111"/>
      <c r="O1026" s="111"/>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11"/>
      <c r="L1059" s="111"/>
      <c r="M1059" s="111"/>
      <c r="N1059" s="111"/>
      <c r="O1059" s="111"/>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11"/>
      <c r="L1092" s="111"/>
      <c r="M1092" s="111"/>
      <c r="N1092" s="111"/>
      <c r="O1092" s="111"/>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11"/>
      <c r="L1125" s="111"/>
      <c r="M1125" s="111"/>
      <c r="N1125" s="111"/>
      <c r="O1125" s="111"/>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11"/>
      <c r="L1158" s="111"/>
      <c r="M1158" s="111"/>
      <c r="N1158" s="111"/>
      <c r="O1158" s="111"/>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11"/>
      <c r="L1191" s="111"/>
      <c r="M1191" s="111"/>
      <c r="N1191" s="111"/>
      <c r="O1191" s="111"/>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11"/>
      <c r="L1224" s="111"/>
      <c r="M1224" s="111"/>
      <c r="N1224" s="111"/>
      <c r="O1224" s="111"/>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11"/>
      <c r="L1257" s="111"/>
      <c r="M1257" s="111"/>
      <c r="N1257" s="111"/>
      <c r="O1257" s="111"/>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11"/>
      <c r="L1290" s="111"/>
      <c r="M1290" s="111"/>
      <c r="N1290" s="111"/>
      <c r="O1290" s="111"/>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2020-08-05T14:24:46Z</cp:lastPrinted>
  <dcterms:created xsi:type="dcterms:W3CDTF">2012-03-13T00:50:25Z</dcterms:created>
  <dcterms:modified xsi:type="dcterms:W3CDTF">2020-08-07T08:26:02Z</dcterms:modified>
</cp:coreProperties>
</file>