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<sst xmlns="http://schemas.openxmlformats.org/spreadsheetml/2006/main" count="2929" uniqueCount="603">
  <si>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</si>
  <si>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</si>
  <si>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</si>
  <si>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</si>
  <si>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</si>
  <si>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</si>
  <si>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</si>
  <si>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</si>
  <si>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</si>
  <si>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</si>
  <si>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</si>
  <si>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</si>
  <si>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</si>
  <si>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</si>
  <si>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</si>
  <si>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</si>
  <si>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</si>
  <si>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</si>
  <si>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</si>
  <si>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</si>
  <si>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</si>
  <si>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</si>
  <si>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</si>
  <si>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</si>
  <si>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</si>
  <si>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</si>
  <si>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</si>
  <si>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</si>
  <si>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</si>
  <si>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</si>
  <si>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</si>
  <si>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</si>
  <si>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</si>
  <si>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</si>
  <si>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</si>
  <si>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</si>
  <si>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</si>
  <si>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</si>
  <si>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</si>
  <si>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</si>
  <si>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</si>
  <si>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</si>
  <si>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</si>
  <si>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</si>
  <si>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</si>
  <si>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</si>
  <si>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</si>
  <si>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</si>
  <si>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</si>
  <si>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</si>
  <si>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</si>
  <si>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</si>
  <si>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</si>
  <si>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</si>
  <si>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</si>
  <si>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</si>
  <si>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</si>
  <si>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</si>
  <si>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</si>
  <si>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</si>
  <si>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</si>
  <si>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</si>
  <si>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</si>
  <si>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</si>
  <si>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</si>
  <si>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</si>
  <si>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</si>
  <si>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</si>
  <si>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</si>
  <si>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</si>
  <si>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</si>
  <si>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</si>
  <si>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</si>
  <si>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</si>
  <si>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</si>
  <si>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</si>
  <si>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</si>
  <si>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</si>
  <si>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</si>
  <si>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</si>
  <si>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</si>
  <si>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</si>
  <si>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</si>
  <si>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</si>
  <si>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</si>
  <si>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</si>
  <si>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</si>
  <si>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</si>
  <si>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</si>
  <si>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</si>
  <si>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</si>
  <si>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</si>
  <si>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</si>
  <si>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</si>
  <si>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</si>
  <si>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</si>
  <si>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</si>
  <si>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</si>
  <si>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</si>
  <si>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</si>
  <si>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</si>
  <si>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</si>
  <si>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</si>
  <si>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</si>
  <si>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</si>
  <si>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</si>
  <si>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</si>
  <si>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</si>
  <si>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</si>
  <si>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</si>
  <si>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</si>
  <si>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</si>
  <si>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</si>
  <si>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</si>
  <si>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</si>
  <si>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</si>
  <si>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</si>
  <si>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</si>
  <si>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</si>
  <si>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</si>
  <si>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</si>
  <si>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</si>
  <si>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</si>
  <si>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</si>
  <si>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</si>
  <si>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</si>
  <si>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</si>
  <si>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</si>
  <si>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</si>
  <si>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</si>
  <si>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</si>
  <si>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</si>
  <si>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</si>
  <si>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</si>
  <si>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</si>
  <si>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</si>
  <si>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</si>
  <si>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</si>
  <si>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</si>
  <si>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</si>
  <si>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</si>
  <si>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</si>
  <si>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</si>
  <si>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</si>
  <si>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</si>
  <si>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</si>
  <si>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</si>
  <si>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</si>
  <si>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</si>
  <si>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</si>
  <si>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</si>
  <si>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</si>
  <si>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</si>
  <si>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</si>
  <si>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</si>
  <si>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</si>
  <si>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</si>
  <si>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</si>
  <si>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</si>
  <si>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</si>
  <si>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</si>
  <si>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</si>
  <si>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</si>
  <si>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</si>
  <si>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</si>
  <si>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</si>
  <si>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</si>
  <si>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</si>
  <si>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</si>
  <si>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</si>
  <si>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</si>
  <si>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</si>
  <si>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</si>
  <si>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</si>
  <si>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</si>
  <si>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</si>
  <si>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</si>
  <si>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</si>
  <si>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</si>
  <si>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</si>
  <si>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</si>
  <si>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</si>
  <si>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</si>
  <si>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</si>
  <si>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</si>
  <si>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</si>
  <si>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</si>
  <si>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</si>
  <si>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</si>
  <si>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</si>
  <si>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</si>
  <si>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</si>
  <si>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</si>
  <si>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</si>
  <si>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</si>
  <si>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</si>
  <si>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</si>
  <si>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</si>
  <si>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</si>
  <si>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</si>
  <si>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</si>
  <si>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</si>
  <si>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</si>
  <si>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</si>
  <si>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</si>
  <si>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</si>
  <si>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</si>
  <si>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</si>
  <si>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</si>
  <si>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</si>
  <si>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</si>
  <si>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</si>
  <si>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</si>
  <si>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</si>
  <si>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</si>
  <si>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</si>
  <si>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</si>
  <si>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</si>
  <si>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</si>
  <si>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</si>
  <si>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</si>
  <si>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</si>
  <si>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</si>
  <si>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</si>
  <si>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</si>
  <si>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</si>
  <si>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</si>
  <si>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</si>
  <si>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</si>
  <si>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</si>
  <si>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</si>
  <si>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</si>
  <si>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</si>
  <si>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</si>
  <si>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</si>
  <si>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</si>
  <si>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</si>
  <si>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</si>
  <si>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</si>
  <si>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</si>
  <si>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</si>
  <si>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</si>
  <si>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</si>
  <si>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</si>
  <si>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</si>
  <si>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</si>
  <si>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</si>
  <si>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</si>
  <si>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</si>
  <si>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</si>
  <si>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</si>
  <si>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</si>
  <si>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</si>
  <si>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</si>
  <si>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</si>
  <si>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</si>
  <si>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</si>
  <si>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</si>
  <si>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</si>
  <si>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</si>
  <si>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</si>
  <si>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</si>
  <si>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</si>
  <si>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</si>
  <si>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</si>
  <si>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</si>
  <si>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</si>
  <si>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</si>
  <si>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</si>
  <si>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</si>
  <si>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</si>
  <si>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</si>
  <si>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</si>
  <si>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</si>
  <si>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</si>
  <si>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</si>
  <si>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</si>
  <si>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</si>
  <si>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</si>
  <si>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</si>
  <si>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</si>
  <si>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</si>
  <si>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</si>
  <si>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</si>
  <si>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</si>
  <si>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</si>
  <si>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</si>
  <si>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</si>
  <si>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</si>
  <si>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</si>
  <si>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</si>
  <si>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</si>
  <si>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</si>
  <si>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</si>
  <si>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</si>
  <si>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</si>
  <si>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</si>
  <si>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</si>
  <si>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</si>
  <si>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</si>
  <si>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</si>
  <si>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</si>
  <si>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</si>
  <si>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</si>
  <si>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</si>
  <si>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</si>
  <si>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</si>
  <si>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</si>
  <si>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</si>
  <si>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</si>
  <si>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</si>
  <si>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</si>
  <si>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</si>
  <si>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</si>
  <si>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</si>
  <si>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</si>
  <si>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</si>
  <si>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</si>
  <si>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</si>
  <si>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</si>
  <si>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</si>
  <si>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</si>
  <si>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</si>
  <si>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</si>
  <si>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</si>
  <si>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</si>
  <si>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</si>
  <si>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</si>
  <si>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</si>
  <si>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</si>
  <si>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</si>
  <si>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</si>
  <si>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</si>
  <si>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</si>
  <si>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</si>
  <si>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</si>
  <si>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</si>
  <si>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</si>
  <si>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</si>
  <si>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</si>
  <si>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</si>
  <si>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</si>
  <si>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</si>
  <si>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</si>
  <si>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</si>
  <si>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</si>
  <si>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</si>
  <si>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</si>
  <si>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</si>
  <si>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</si>
  <si>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</si>
  <si>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</si>
  <si>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</si>
  <si>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</si>
  <si>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</si>
  <si>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</si>
  <si>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</si>
  <si>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</si>
  <si>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</si>
  <si>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</si>
  <si>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</si>
  <si>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</si>
  <si>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</si>
  <si>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</si>
  <si>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</si>
  <si>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</si>
  <si>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</si>
  <si>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</si>
  <si>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</si>
  <si>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</si>
  <si>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</si>
  <si>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</si>
  <si>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</si>
  <si>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</si>
  <si>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</si>
  <si>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</si>
  <si>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</si>
  <si>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</si>
  <si>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</si>
  <si>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</si>
  <si>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</si>
  <si>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</si>
  <si>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</si>
  <si>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</si>
  <si>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</si>
  <si>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</si>
  <si>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</si>
  <si>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</si>
  <si>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</si>
  <si>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</si>
  <si>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</si>
  <si>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</si>
  <si>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</si>
  <si>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</si>
  <si>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</si>
  <si>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</si>
  <si>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</si>
  <si>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</si>
  <si>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</si>
  <si>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</si>
  <si>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</si>
  <si>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</si>
  <si>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</si>
  <si>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</si>
  <si>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</si>
  <si>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</si>
  <si>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</si>
  <si>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</si>
  <si>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</si>
  <si>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</si>
  <si>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</si>
  <si>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</si>
  <si>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</si>
  <si>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</si>
  <si>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</si>
  <si>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</si>
  <si>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</si>
  <si>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</si>
  <si>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</si>
  <si>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</si>
  <si>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</si>
  <si>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</si>
  <si>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</si>
  <si>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</si>
  <si>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</si>
  <si>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</si>
  <si>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</si>
  <si>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</si>
  <si>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</si>
  <si>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</si>
  <si>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</si>
  <si>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</si>
  <si>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</si>
  <si>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</si>
  <si>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</si>
  <si>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</si>
  <si>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</si>
  <si>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</si>
  <si>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</si>
  <si>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</si>
  <si>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</si>
  <si>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</si>
  <si>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</si>
  <si>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</si>
  <si>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</si>
  <si>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</si>
  <si>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</si>
  <si>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</si>
  <si>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</si>
  <si>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</si>
  <si>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</si>
  <si>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</si>
  <si>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</si>
  <si>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</si>
  <si>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</si>
  <si>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</si>
  <si>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</si>
  <si>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</si>
  <si>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</si>
  <si>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</si>
  <si>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</si>
  <si>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</si>
  <si>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</si>
  <si>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</si>
  <si>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</si>
  <si>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</si>
  <si>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</si>
  <si>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</si>
  <si>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</si>
  <si>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</si>
  <si>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</si>
  <si>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</si>
  <si>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</si>
  <si>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</si>
  <si>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</si>
  <si>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</si>
  <si>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</si>
  <si>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</si>
  <si>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</si>
  <si>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</si>
  <si>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</si>
  <si>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</si>
  <si>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</si>
  <si>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</si>
  <si>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</si>
  <si>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</si>
  <si>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</si>
  <si>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</si>
  <si>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</si>
  <si>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</si>
  <si>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</si>
  <si>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</si>
  <si>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</si>
  <si>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</si>
  <si>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</si>
  <si>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</si>
  <si>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</si>
  <si>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</si>
  <si>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</si>
  <si>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</si>
  <si>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</si>
  <si>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</si>
  <si>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</si>
  <si>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</si>
  <si>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</si>
  <si>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</si>
  <si>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</si>
  <si>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</si>
  <si>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</si>
  <si>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</si>
  <si>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</si>
  <si>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</si>
  <si>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</si>
  <si>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</si>
  <si>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</si>
  <si>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</si>
  <si>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</si>
  <si>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</si>
  <si>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</si>
  <si>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</si>
  <si>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</si>
  <si>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</si>
  <si>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</si>
  <si>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</si>
  <si>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</si>
  <si>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</si>
  <si>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</si>
  <si>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</si>
  <si>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</si>
  <si>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</si>
  <si>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</si>
  <si>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</si>
  <si>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</si>
  <si>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</si>
  <si>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</si>
  <si>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</si>
  <si>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</si>
  <si>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</si>
  <si>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</si>
  <si>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</si>
  <si>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</si>
  <si>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</si>
  <si>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</si>
  <si>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</si>
  <si>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</si>
  <si>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</si>
  <si>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</si>
  <si>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</si>
  <si>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</si>
  <si>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</si>
  <si>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</si>
  <si>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</si>
  <si>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</si>
  <si>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</si>
  <si>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</si>
  <si>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</si>
  <si>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</si>
  <si>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</si>
  <si>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</si>
  <si>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</si>
  <si>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</si>
  <si>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</si>
  <si>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</si>
  <si>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</si>
  <si>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総務課会計室</t>
    <phoneticPr fontId="5"/>
  </si>
  <si>
    <t>室長　前田　健司</t>
    <phoneticPr fontId="5"/>
  </si>
  <si>
    <t>-</t>
  </si>
  <si>
    <t>-</t>
    <phoneticPr fontId="5"/>
  </si>
  <si>
    <t>○</t>
  </si>
  <si>
    <t>-</t>
    <phoneticPr fontId="5"/>
  </si>
  <si>
    <t>-</t>
    <phoneticPr fontId="5"/>
  </si>
  <si>
    <t>-</t>
    <phoneticPr fontId="5"/>
  </si>
  <si>
    <t>-</t>
    <phoneticPr fontId="5"/>
  </si>
  <si>
    <t>-</t>
    <phoneticPr fontId="5"/>
  </si>
  <si>
    <t>-</t>
    <phoneticPr fontId="5"/>
  </si>
  <si>
    <t>-</t>
    <phoneticPr fontId="5"/>
  </si>
  <si>
    <t>‐</t>
  </si>
  <si>
    <t>A.旅費の類</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</si>
  <si>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</si>
  <si>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</si>
  <si>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</si>
  <si>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諸謝金</t>
    <rPh sb="0" eb="3">
      <t>ショシャキン</t>
    </rPh>
    <phoneticPr fontId="5"/>
  </si>
  <si>
    <t>-</t>
    <phoneticPr fontId="5"/>
  </si>
  <si>
    <t>-</t>
    <phoneticPr fontId="5"/>
  </si>
  <si>
    <t>-</t>
    <phoneticPr fontId="5"/>
  </si>
  <si>
    <t>事務費（エネルギー需給勘定）</t>
    <phoneticPr fontId="5"/>
  </si>
  <si>
    <t>エネルギー需給勘定に計上している施策を実施するための事務費</t>
    <phoneticPr fontId="5"/>
  </si>
  <si>
    <t>-</t>
    <phoneticPr fontId="5"/>
  </si>
  <si>
    <t>-</t>
    <phoneticPr fontId="5"/>
  </si>
  <si>
    <t>諸謝金</t>
  </si>
  <si>
    <t>令和元年度限りの経費</t>
    <rPh sb="0" eb="2">
      <t>レイワ</t>
    </rPh>
    <rPh sb="2" eb="4">
      <t>ガンネン</t>
    </rPh>
    <rPh sb="4" eb="5">
      <t>ド</t>
    </rPh>
    <rPh sb="5" eb="6">
      <t>カギ</t>
    </rPh>
    <rPh sb="8" eb="10">
      <t>ケイヒ</t>
    </rPh>
    <phoneticPr fontId="5"/>
  </si>
  <si>
    <t>628</t>
    <phoneticPr fontId="5"/>
  </si>
  <si>
    <t>670</t>
    <phoneticPr fontId="5"/>
  </si>
  <si>
    <t>648</t>
    <phoneticPr fontId="5"/>
  </si>
  <si>
    <t>638</t>
    <phoneticPr fontId="5"/>
  </si>
  <si>
    <t>617</t>
    <phoneticPr fontId="5"/>
  </si>
  <si>
    <t>584</t>
    <phoneticPr fontId="5"/>
  </si>
  <si>
    <t>486</t>
    <phoneticPr fontId="5"/>
  </si>
  <si>
    <t>433</t>
    <phoneticPr fontId="5"/>
  </si>
  <si>
    <t>405</t>
    <phoneticPr fontId="5"/>
  </si>
  <si>
    <t>B.諸謝金</t>
    <rPh sb="2" eb="5">
      <t>ショシャキン</t>
    </rPh>
    <phoneticPr fontId="5"/>
  </si>
  <si>
    <t>C.</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</si>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</sst>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743</xdr:row>
      <xdr:rowOff>12700</xdr:rowOff>
    </xdr:from>
    <xdr:to>
      <xdr:col>46</xdr:col>
      <xdr:colOff>50614</xdr:colOff>
      <xdr:row>751</xdr:row>
      <xdr:rowOff>311150</xdr:rowOff>
    </xdr:to>
    <xdr:grpSp>
      <xdr:nvGrpSpPr>
        <xdr:cNvPr id="16" name="グループ化 15"/>
        <xdr:cNvGrpSpPr/>
      </xdr:nvGrpSpPr>
      <xdr:grpSpPr>
        <a:xfrm>
          <a:off x="2019300" y="40112950"/>
          <a:ext cx="6502214" cy="3130550"/>
          <a:chOff x="2148246" y="42228407"/>
          <a:chExt cx="7200714" cy="3126921"/>
        </a:xfrm>
      </xdr:grpSpPr>
      <xdr:sp macro="" textlink="">
        <xdr:nvSpPr>
          <xdr:cNvPr id="17" name="テキスト ボックス 16"/>
          <xdr:cNvSpPr txBox="1"/>
        </xdr:nvSpPr>
        <xdr:spPr>
          <a:xfrm>
            <a:off x="4357688" y="42228407"/>
            <a:ext cx="2451879" cy="688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エネルギー需給勘定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xnSp macro="">
        <xdr:nvCxnSpPr>
          <xdr:cNvPr id="18" name="カギ線コネクタ 8"/>
          <xdr:cNvCxnSpPr>
            <a:cxnSpLocks noChangeShapeType="1"/>
          </xdr:cNvCxnSpPr>
        </xdr:nvCxnSpPr>
        <xdr:spPr bwMode="auto">
          <a:xfrm rot="5400000">
            <a:off x="4066657" y="42092856"/>
            <a:ext cx="697486" cy="235515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19" name="テキスト ボックス 18"/>
          <xdr:cNvSpPr txBox="1"/>
        </xdr:nvSpPr>
        <xdr:spPr>
          <a:xfrm>
            <a:off x="2193471" y="43614974"/>
            <a:ext cx="2093819" cy="1038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ysClr val="windowText" lastClr="000000"/>
                </a:solidFill>
              </a:rPr>
              <a:t>A</a:t>
            </a:r>
            <a:r>
              <a:rPr kumimoji="1" lang="ja-JP" altLang="en-US" sz="1100">
                <a:solidFill>
                  <a:sysClr val="windowText" lastClr="000000"/>
                </a:solidFill>
              </a:rPr>
              <a:t>．旅費の類</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20" name="テキスト ボックス 19"/>
          <xdr:cNvSpPr txBox="1"/>
        </xdr:nvSpPr>
        <xdr:spPr>
          <a:xfrm>
            <a:off x="7125392" y="43626882"/>
            <a:ext cx="2223568" cy="1038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ysClr val="windowText" lastClr="000000"/>
                </a:solidFill>
              </a:rPr>
              <a:t>B</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諸謝金</a:t>
            </a:r>
            <a:endParaRPr kumimoji="1" lang="ja-JP" altLang="en-US"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xnSp macro="">
        <xdr:nvCxnSpPr>
          <xdr:cNvPr id="21" name="カギ線コネクタ 18"/>
          <xdr:cNvCxnSpPr>
            <a:cxnSpLocks noChangeShapeType="1"/>
          </xdr:cNvCxnSpPr>
        </xdr:nvCxnSpPr>
        <xdr:spPr bwMode="auto">
          <a:xfrm rot="16200000" flipH="1">
            <a:off x="6566448" y="41956626"/>
            <a:ext cx="697486" cy="2637144"/>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2148246" y="44753900"/>
            <a:ext cx="2085345" cy="601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lang="ja-JP" altLang="ja-JP" sz="1100">
                <a:solidFill>
                  <a:schemeClr val="dk1"/>
                </a:solidFill>
                <a:effectLst/>
                <a:latin typeface="+mn-lt"/>
                <a:ea typeface="+mn-ea"/>
                <a:cs typeface="+mn-cs"/>
              </a:rPr>
              <a:t>常勤職員への旅費、委員等への旅費</a:t>
            </a:r>
            <a:r>
              <a:rPr lang="ja-JP" altLang="en-US" sz="1100">
                <a:solidFill>
                  <a:schemeClr val="dk1"/>
                </a:solidFill>
                <a:latin typeface="+mn-lt"/>
                <a:ea typeface="+mn-ea"/>
                <a:cs typeface="+mn-cs"/>
              </a:rPr>
              <a:t>）</a:t>
            </a:r>
            <a:endParaRPr lang="ja-JP" altLang="ja-JP"/>
          </a:p>
        </xdr:txBody>
      </xdr:sp>
      <xdr:sp macro="" textlink="">
        <xdr:nvSpPr>
          <xdr:cNvPr id="23" name="テキスト ボックス 22"/>
          <xdr:cNvSpPr txBox="1"/>
        </xdr:nvSpPr>
        <xdr:spPr>
          <a:xfrm>
            <a:off x="7070612" y="44753893"/>
            <a:ext cx="2080513" cy="52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lang="ja-JP" altLang="ja-JP" sz="1100">
                <a:solidFill>
                  <a:schemeClr val="dk1"/>
                </a:solidFill>
                <a:effectLst/>
                <a:latin typeface="+mn-lt"/>
                <a:ea typeface="+mn-ea"/>
                <a:cs typeface="+mn-cs"/>
              </a:rPr>
              <a:t>各種委員会委員等への謝金</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380</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485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77</v>
      </c>
      <c r="Q13" s="658"/>
      <c r="R13" s="658"/>
      <c r="S13" s="658"/>
      <c r="T13" s="658"/>
      <c r="U13" s="658"/>
      <c r="V13" s="659"/>
      <c r="W13" s="657">
        <v>77</v>
      </c>
      <c r="X13" s="658"/>
      <c r="Y13" s="658"/>
      <c r="Z13" s="658"/>
      <c r="AA13" s="658"/>
      <c r="AB13" s="658"/>
      <c r="AC13" s="659"/>
      <c r="AD13" s="657">
        <v>78</v>
      </c>
      <c r="AE13" s="658"/>
      <c r="AF13" s="658"/>
      <c r="AG13" s="658"/>
      <c r="AH13" s="658"/>
      <c r="AI13" s="658"/>
      <c r="AJ13" s="659"/>
      <c r="AK13" s="657" t="s">
        <v>587</v>
      </c>
      <c r="AL13" s="658"/>
      <c r="AM13" s="658"/>
      <c r="AN13" s="658"/>
      <c r="AO13" s="658"/>
      <c r="AP13" s="658"/>
      <c r="AQ13" s="659"/>
      <c r="AR13" s="919" t="s">
        <v>584</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77</v>
      </c>
      <c r="Q18" s="879"/>
      <c r="R18" s="879"/>
      <c r="S18" s="879"/>
      <c r="T18" s="879"/>
      <c r="U18" s="879"/>
      <c r="V18" s="880"/>
      <c r="W18" s="878">
        <f>SUM(W13:AC17)</f>
        <v>77</v>
      </c>
      <c r="X18" s="879"/>
      <c r="Y18" s="879"/>
      <c r="Z18" s="879"/>
      <c r="AA18" s="879"/>
      <c r="AB18" s="879"/>
      <c r="AC18" s="880"/>
      <c r="AD18" s="878">
        <f>SUM(AD13:AJ17)</f>
        <v>78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49</v>
      </c>
      <c r="Q19" s="658"/>
      <c r="R19" s="658"/>
      <c r="S19" s="658"/>
      <c r="T19" s="658"/>
      <c r="U19" s="658"/>
      <c r="V19" s="659"/>
      <c r="W19" s="657">
        <v>52</v>
      </c>
      <c r="X19" s="658"/>
      <c r="Y19" s="658"/>
      <c r="Z19" s="658"/>
      <c r="AA19" s="658"/>
      <c r="AB19" s="658"/>
      <c r="AC19" s="659"/>
      <c r="AD19" s="657">
        <v>48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0.63636363636363635</v>
      </c>
      <c r="Q20" s="316"/>
      <c r="R20" s="316"/>
      <c r="S20" s="316"/>
      <c r="T20" s="316"/>
      <c r="U20" s="316"/>
      <c r="V20" s="316"/>
      <c r="W20" s="316">
        <f t="shared" ref="W20" si="0">IF(W18=0, "-", SUM(W19)/W18)</f>
        <v>0.67532467532467533</v>
      </c>
      <c r="X20" s="316"/>
      <c r="Y20" s="316"/>
      <c r="Z20" s="316"/>
      <c r="AA20" s="316"/>
      <c r="AB20" s="316"/>
      <c r="AC20" s="316"/>
      <c r="AD20" s="316">
        <f t="shared" ref="AD20" si="1">IF(AD18=0, "-", SUM(AD19)/AD18)</f>
        <v>0.61538461538461542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0.63636363636363635</v>
      </c>
      <c r="Q21" s="316"/>
      <c r="R21" s="316"/>
      <c r="S21" s="316"/>
      <c r="T21" s="316"/>
      <c r="U21" s="316"/>
      <c r="V21" s="316"/>
      <c r="W21" s="316">
        <f t="shared" ref="W21" si="2">IF(W19=0, "-", SUM(W19)/SUM(W13,W14))</f>
        <v>0.67532467532467533</v>
      </c>
      <c r="X21" s="316"/>
      <c r="Y21" s="316"/>
      <c r="Z21" s="316"/>
      <c r="AA21" s="316"/>
      <c r="AB21" s="316"/>
      <c r="AC21" s="316"/>
      <c r="AD21" s="316">
        <f t="shared" ref="AD21" si="3">IF(AD19=0, "-", SUM(AD19)/SUM(AD13,AD14))</f>
        <v>0.61538461538461542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336</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589</v>
      </c>
      <c r="H23" s="986"/>
      <c r="I23" s="986"/>
      <c r="J23" s="986"/>
      <c r="K23" s="986"/>
      <c r="L23" s="986"/>
      <c r="M23" s="986"/>
      <c r="N23" s="986"/>
      <c r="O23" s="987"/>
      <c r="P23" s="919" t="s">
        <v>587</v>
      </c>
      <c r="Q23" s="920"/>
      <c r="R23" s="920"/>
      <c r="S23" s="920"/>
      <c r="T23" s="920"/>
      <c r="U23" s="920"/>
      <c r="V23" s="936"/>
      <c r="W23" s="919" t="s">
        <v>566</v>
      </c>
      <c r="X23" s="920"/>
      <c r="Y23" s="920"/>
      <c r="Z23" s="920"/>
      <c r="AA23" s="920"/>
      <c r="AB23" s="920"/>
      <c r="AC23" s="936"/>
      <c r="AD23" s="956" t="s">
        <v>569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578</v>
      </c>
      <c r="H24" s="938"/>
      <c r="I24" s="938"/>
      <c r="J24" s="938"/>
      <c r="K24" s="938"/>
      <c r="L24" s="938"/>
      <c r="M24" s="938"/>
      <c r="N24" s="938"/>
      <c r="O24" s="939"/>
      <c r="P24" s="657" t="s">
        <v>588</v>
      </c>
      <c r="Q24" s="658"/>
      <c r="R24" s="658"/>
      <c r="S24" s="658"/>
      <c r="T24" s="658"/>
      <c r="U24" s="658"/>
      <c r="V24" s="659"/>
      <c r="W24" s="657" t="s">
        <v>566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579</v>
      </c>
      <c r="H25" s="938"/>
      <c r="I25" s="938"/>
      <c r="J25" s="938"/>
      <c r="K25" s="938"/>
      <c r="L25" s="938"/>
      <c r="M25" s="938"/>
      <c r="N25" s="938"/>
      <c r="O25" s="939"/>
      <c r="P25" s="657" t="s">
        <v>587</v>
      </c>
      <c r="Q25" s="658"/>
      <c r="R25" s="658"/>
      <c r="S25" s="658"/>
      <c r="T25" s="658"/>
      <c r="U25" s="658"/>
      <c r="V25" s="659"/>
      <c r="W25" s="657" t="s">
        <v>566</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967" t="str">
        <f>AK13</f>
        <v>-</v>
      </c>
      <c r="Q29" s="968"/>
      <c r="R29" s="968"/>
      <c r="S29" s="968"/>
      <c r="T29" s="968"/>
      <c r="U29" s="968"/>
      <c r="V29" s="96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569</v>
      </c>
      <c r="AR31" s="199"/>
      <c r="AS31" s="132" t="s">
        <v>236</v>
      </c>
      <c r="AT31" s="133"/>
      <c r="AU31" s="198" t="s">
        <v>569</v>
      </c>
      <c r="AV31" s="198"/>
      <c r="AW31" s="398" t="s">
        <v>181</v>
      </c>
      <c r="AX31" s="399"/>
    </row>
    <row r="32" spans="1:50" ht="23.25" customHeight="1" x14ac:dyDescent="0.2">
      <c r="A32" s="403"/>
      <c r="B32" s="401"/>
      <c r="C32" s="401"/>
      <c r="D32" s="401"/>
      <c r="E32" s="401"/>
      <c r="F32" s="402"/>
      <c r="G32" s="564" t="s">
        <v>569</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570</v>
      </c>
      <c r="AC32" s="464"/>
      <c r="AD32" s="464"/>
      <c r="AE32" s="216" t="s">
        <v>571</v>
      </c>
      <c r="AF32" s="217"/>
      <c r="AG32" s="217"/>
      <c r="AH32" s="217"/>
      <c r="AI32" s="216" t="s">
        <v>572</v>
      </c>
      <c r="AJ32" s="217"/>
      <c r="AK32" s="217"/>
      <c r="AL32" s="217"/>
      <c r="AM32" s="216" t="s">
        <v>569</v>
      </c>
      <c r="AN32" s="217"/>
      <c r="AO32" s="217"/>
      <c r="AP32" s="217"/>
      <c r="AQ32" s="340" t="s">
        <v>572</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569</v>
      </c>
      <c r="AF33" s="217"/>
      <c r="AG33" s="217"/>
      <c r="AH33" s="217"/>
      <c r="AI33" s="216" t="s">
        <v>569</v>
      </c>
      <c r="AJ33" s="217"/>
      <c r="AK33" s="217"/>
      <c r="AL33" s="217"/>
      <c r="AM33" s="216" t="s">
        <v>569</v>
      </c>
      <c r="AN33" s="217"/>
      <c r="AO33" s="217"/>
      <c r="AP33" s="217"/>
      <c r="AQ33" s="340" t="s">
        <v>569</v>
      </c>
      <c r="AR33" s="206"/>
      <c r="AS33" s="206"/>
      <c r="AT33" s="341"/>
      <c r="AU33" s="217" t="s">
        <v>572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571</v>
      </c>
      <c r="AJ34" s="217"/>
      <c r="AK34" s="217"/>
      <c r="AL34" s="217"/>
      <c r="AM34" s="216" t="s">
        <v>569</v>
      </c>
      <c r="AN34" s="217"/>
      <c r="AO34" s="217"/>
      <c r="AP34" s="217"/>
      <c r="AQ34" s="340" t="s">
        <v>569</v>
      </c>
      <c r="AR34" s="206"/>
      <c r="AS34" s="206"/>
      <c r="AT34" s="341"/>
      <c r="AU34" s="217" t="s">
        <v>569</v>
      </c>
      <c r="AV34" s="217"/>
      <c r="AW34" s="217"/>
      <c r="AX34" s="219"/>
    </row>
    <row r="35" spans="1:50" ht="23.25" customHeight="1" x14ac:dyDescent="0.2">
      <c r="A35" s="224" t="s">
        <v>384</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569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t="s">
        <v>569</v>
      </c>
      <c r="AF101" s="217"/>
      <c r="AG101" s="217"/>
      <c r="AH101" s="218"/>
      <c r="AI101" s="216" t="s">
        <v>569</v>
      </c>
      <c r="AJ101" s="217"/>
      <c r="AK101" s="217"/>
      <c r="AL101" s="218"/>
      <c r="AM101" s="216" t="s">
        <v>569</v>
      </c>
      <c r="AN101" s="217"/>
      <c r="AO101" s="217"/>
      <c r="AP101" s="218"/>
      <c r="AQ101" s="216" t="s">
        <v>569</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t="s">
        <v>569</v>
      </c>
      <c r="AF102" s="421"/>
      <c r="AG102" s="421"/>
      <c r="AH102" s="421"/>
      <c r="AI102" s="421" t="s">
        <v>567</v>
      </c>
      <c r="AJ102" s="421"/>
      <c r="AK102" s="421"/>
      <c r="AL102" s="421"/>
      <c r="AM102" s="421" t="s">
        <v>569</v>
      </c>
      <c r="AN102" s="421"/>
      <c r="AO102" s="421"/>
      <c r="AP102" s="421"/>
      <c r="AQ102" s="271" t="s">
        <v>570</v>
      </c>
      <c r="AR102" s="272"/>
      <c r="AS102" s="272"/>
      <c r="AT102" s="317"/>
      <c r="AU102" s="271" t="s">
        <v>569</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391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569</v>
      </c>
      <c r="AC116" s="466"/>
      <c r="AD116" s="467"/>
      <c r="AE116" s="421" t="s">
        <v>569</v>
      </c>
      <c r="AF116" s="421"/>
      <c r="AG116" s="421"/>
      <c r="AH116" s="421"/>
      <c r="AI116" s="421" t="s">
        <v>569</v>
      </c>
      <c r="AJ116" s="421"/>
      <c r="AK116" s="421"/>
      <c r="AL116" s="421"/>
      <c r="AM116" s="421" t="s">
        <v>569</v>
      </c>
      <c r="AN116" s="421"/>
      <c r="AO116" s="421"/>
      <c r="AP116" s="421"/>
      <c r="AQ116" s="216" t="s">
        <v>569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t="s">
        <v>569</v>
      </c>
      <c r="AF117" s="554"/>
      <c r="AG117" s="554"/>
      <c r="AH117" s="554"/>
      <c r="AI117" s="554" t="s">
        <v>569</v>
      </c>
      <c r="AJ117" s="554"/>
      <c r="AK117" s="554"/>
      <c r="AL117" s="554"/>
      <c r="AM117" s="554" t="s">
        <v>569</v>
      </c>
      <c r="AN117" s="554"/>
      <c r="AO117" s="554"/>
      <c r="AP117" s="554"/>
      <c r="AQ117" s="554" t="s">
        <v>569</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569</v>
      </c>
      <c r="AV133" s="199"/>
      <c r="AW133" s="132" t="s">
        <v>181</v>
      </c>
      <c r="AX133" s="194"/>
    </row>
    <row r="134" spans="1:50" ht="39.75" customHeight="1" x14ac:dyDescent="0.2">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569</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569</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566</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0" t="s">
        <v>569</v>
      </c>
      <c r="AR432" s="199"/>
      <c r="AS432" s="132" t="s">
        <v>236</v>
      </c>
      <c r="AT432" s="133"/>
      <c r="AU432" s="199" t="s">
        <v>569</v>
      </c>
      <c r="AV432" s="199"/>
      <c r="AW432" s="132" t="s">
        <v>181</v>
      </c>
      <c r="AX432" s="194"/>
    </row>
    <row r="433" spans="1:50" ht="23.25" customHeight="1" x14ac:dyDescent="0.2">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572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572</v>
      </c>
      <c r="AN434" s="206"/>
      <c r="AO434" s="206"/>
      <c r="AP434" s="341"/>
      <c r="AQ434" s="340" t="s">
        <v>569</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572</v>
      </c>
      <c r="AR457" s="199"/>
      <c r="AS457" s="132" t="s">
        <v>236</v>
      </c>
      <c r="AT457" s="133"/>
      <c r="AU457" s="199" t="s">
        <v>569</v>
      </c>
      <c r="AV457" s="199"/>
      <c r="AW457" s="132" t="s">
        <v>181</v>
      </c>
      <c r="AX457" s="194"/>
    </row>
    <row r="458" spans="1:50" ht="23.25" customHeight="1" x14ac:dyDescent="0.2">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572</v>
      </c>
      <c r="AJ458" s="206"/>
      <c r="AK458" s="206"/>
      <c r="AL458" s="206"/>
      <c r="AM458" s="340" t="s">
        <v>569</v>
      </c>
      <c r="AN458" s="206"/>
      <c r="AO458" s="206"/>
      <c r="AP458" s="341"/>
      <c r="AQ458" s="340" t="s">
        <v>572</v>
      </c>
      <c r="AR458" s="206"/>
      <c r="AS458" s="206"/>
      <c r="AT458" s="341"/>
      <c r="AU458" s="206" t="s">
        <v>569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574</v>
      </c>
      <c r="AR459" s="206"/>
      <c r="AS459" s="206"/>
      <c r="AT459" s="341"/>
      <c r="AU459" s="206" t="s">
        <v>569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569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576</v>
      </c>
      <c r="AE703" s="327"/>
      <c r="AF703" s="327"/>
      <c r="AG703" s="100" t="s">
        <v>569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6" t="s">
        <v>567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4" t="s">
        <v>569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576</v>
      </c>
      <c r="AE709" s="327"/>
      <c r="AF709" s="327"/>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576</v>
      </c>
      <c r="AE711" s="327"/>
      <c r="AF711" s="327"/>
      <c r="AG711" s="100" t="s">
        <v>569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576</v>
      </c>
      <c r="AE713" s="327"/>
      <c r="AF713" s="66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576</v>
      </c>
      <c r="AE717" s="327"/>
      <c r="AF717" s="327"/>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576</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583</v>
      </c>
      <c r="K721" s="289"/>
      <c r="L721" s="82" t="str">
        <f>IF(M721="","","-")</f>
        <v/>
      </c>
      <c r="M721" s="83"/>
      <c r="N721" s="302" t="s">
        <v>582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t="s">
        <v>582</v>
      </c>
      <c r="K722" s="289"/>
      <c r="L722" s="82" t="str">
        <f t="shared" ref="L722:L725" si="5">IF(M722="","","-")</f>
        <v/>
      </c>
      <c r="M722" s="83"/>
      <c r="N722" s="302" t="s">
        <v>582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t="s">
        <v>582</v>
      </c>
      <c r="K723" s="289"/>
      <c r="L723" s="82" t="str">
        <f t="shared" si="5"/>
        <v/>
      </c>
      <c r="M723" s="83"/>
      <c r="N723" s="302" t="s">
        <v>582</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t="s">
        <v>582</v>
      </c>
      <c r="K724" s="289"/>
      <c r="L724" s="82" t="str">
        <f t="shared" si="5"/>
        <v/>
      </c>
      <c r="M724" s="83"/>
      <c r="N724" s="302" t="s">
        <v>582</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t="s">
        <v>583</v>
      </c>
      <c r="K725" s="290"/>
      <c r="L725" s="84" t="str">
        <f t="shared" si="5"/>
        <v/>
      </c>
      <c r="M725" s="85"/>
      <c r="N725" s="273" t="s">
        <v>582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602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602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602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584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591</v>
      </c>
      <c r="F737" s="989"/>
      <c r="G737" s="989"/>
      <c r="H737" s="989"/>
      <c r="I737" s="989"/>
      <c r="J737" s="989"/>
      <c r="K737" s="989"/>
      <c r="L737" s="989"/>
      <c r="M737" s="989"/>
      <c r="N737" s="365" t="s">
        <v>403</v>
      </c>
      <c r="O737" s="365"/>
      <c r="P737" s="365"/>
      <c r="Q737" s="365"/>
      <c r="R737" s="989" t="s">
        <v>592</v>
      </c>
      <c r="S737" s="989"/>
      <c r="T737" s="989"/>
      <c r="U737" s="989"/>
      <c r="V737" s="989"/>
      <c r="W737" s="989"/>
      <c r="X737" s="989"/>
      <c r="Y737" s="989"/>
      <c r="Z737" s="989"/>
      <c r="AA737" s="365" t="s">
        <v>402</v>
      </c>
      <c r="AB737" s="365"/>
      <c r="AC737" s="365"/>
      <c r="AD737" s="365"/>
      <c r="AE737" s="989" t="s">
        <v>593</v>
      </c>
      <c r="AF737" s="989"/>
      <c r="AG737" s="989"/>
      <c r="AH737" s="989"/>
      <c r="AI737" s="989"/>
      <c r="AJ737" s="989"/>
      <c r="AK737" s="989"/>
      <c r="AL737" s="989"/>
      <c r="AM737" s="989"/>
      <c r="AN737" s="365" t="s">
        <v>401</v>
      </c>
      <c r="AO737" s="365"/>
      <c r="AP737" s="365"/>
      <c r="AQ737" s="365"/>
      <c r="AR737" s="995" t="s">
        <v>594</v>
      </c>
      <c r="AS737" s="996"/>
      <c r="AT737" s="996"/>
      <c r="AU737" s="996"/>
      <c r="AV737" s="996"/>
      <c r="AW737" s="996"/>
      <c r="AX737" s="997"/>
      <c r="AY737" s="88"/>
      <c r="AZ737" s="88"/>
    </row>
    <row r="738" spans="1:52" ht="24.75" customHeight="1" x14ac:dyDescent="0.2">
      <c r="A738" s="988" t="s">
        <v>400</v>
      </c>
      <c r="B738" s="209"/>
      <c r="C738" s="209"/>
      <c r="D738" s="210"/>
      <c r="E738" s="989" t="s">
        <v>595</v>
      </c>
      <c r="F738" s="989"/>
      <c r="G738" s="989"/>
      <c r="H738" s="989"/>
      <c r="I738" s="989"/>
      <c r="J738" s="989"/>
      <c r="K738" s="989"/>
      <c r="L738" s="989"/>
      <c r="M738" s="989"/>
      <c r="N738" s="365" t="s">
        <v>399</v>
      </c>
      <c r="O738" s="365"/>
      <c r="P738" s="365"/>
      <c r="Q738" s="365"/>
      <c r="R738" s="989" t="s">
        <v>596</v>
      </c>
      <c r="S738" s="989"/>
      <c r="T738" s="989"/>
      <c r="U738" s="989"/>
      <c r="V738" s="989"/>
      <c r="W738" s="989"/>
      <c r="X738" s="989"/>
      <c r="Y738" s="989"/>
      <c r="Z738" s="989"/>
      <c r="AA738" s="365" t="s">
        <v>398</v>
      </c>
      <c r="AB738" s="365"/>
      <c r="AC738" s="365"/>
      <c r="AD738" s="365"/>
      <c r="AE738" s="989" t="s">
        <v>597</v>
      </c>
      <c r="AF738" s="989"/>
      <c r="AG738" s="989"/>
      <c r="AH738" s="989"/>
      <c r="AI738" s="989"/>
      <c r="AJ738" s="989"/>
      <c r="AK738" s="989"/>
      <c r="AL738" s="989"/>
      <c r="AM738" s="989"/>
      <c r="AN738" s="365" t="s">
        <v>397</v>
      </c>
      <c r="AO738" s="365"/>
      <c r="AP738" s="365"/>
      <c r="AQ738" s="365"/>
      <c r="AR738" s="995" t="s">
        <v>598</v>
      </c>
      <c r="AS738" s="996"/>
      <c r="AT738" s="996"/>
      <c r="AU738" s="996"/>
      <c r="AV738" s="996"/>
      <c r="AW738" s="996"/>
      <c r="AX738" s="997"/>
    </row>
    <row r="739" spans="1:52" ht="24.75" customHeight="1" x14ac:dyDescent="0.2">
      <c r="A739" s="988" t="s">
        <v>396</v>
      </c>
      <c r="B739" s="209"/>
      <c r="C739" s="209"/>
      <c r="D739" s="210"/>
      <c r="E739" s="989" t="s">
        <v>599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392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577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578</v>
      </c>
      <c r="H782" s="671"/>
      <c r="I782" s="671"/>
      <c r="J782" s="671"/>
      <c r="K782" s="672"/>
      <c r="L782" s="664" t="s">
        <v>580</v>
      </c>
      <c r="M782" s="665"/>
      <c r="N782" s="665"/>
      <c r="O782" s="665"/>
      <c r="P782" s="665"/>
      <c r="Q782" s="665"/>
      <c r="R782" s="665"/>
      <c r="S782" s="665"/>
      <c r="T782" s="665"/>
      <c r="U782" s="665"/>
      <c r="V782" s="665"/>
      <c r="W782" s="665"/>
      <c r="X782" s="666"/>
      <c r="Y782" s="388">
        <v>41</v>
      </c>
      <c r="Z782" s="389"/>
      <c r="AA782" s="389"/>
      <c r="AB782" s="805"/>
      <c r="AC782" s="670" t="s">
        <v>581</v>
      </c>
      <c r="AD782" s="671"/>
      <c r="AE782" s="671"/>
      <c r="AF782" s="671"/>
      <c r="AG782" s="672"/>
      <c r="AH782" s="664" t="s">
        <v>580</v>
      </c>
      <c r="AI782" s="665"/>
      <c r="AJ782" s="665"/>
      <c r="AK782" s="665"/>
      <c r="AL782" s="665"/>
      <c r="AM782" s="665"/>
      <c r="AN782" s="665"/>
      <c r="AO782" s="665"/>
      <c r="AP782" s="665"/>
      <c r="AQ782" s="665"/>
      <c r="AR782" s="665"/>
      <c r="AS782" s="665"/>
      <c r="AT782" s="666"/>
      <c r="AU782" s="388">
        <v>6</v>
      </c>
      <c r="AV782" s="389"/>
      <c r="AW782" s="389"/>
      <c r="AX782" s="390"/>
    </row>
    <row r="783" spans="1:50" ht="24.75" customHeight="1" x14ac:dyDescent="0.2">
      <c r="A783" s="631"/>
      <c r="B783" s="632"/>
      <c r="C783" s="632"/>
      <c r="D783" s="632"/>
      <c r="E783" s="632"/>
      <c r="F783" s="633"/>
      <c r="G783" s="606" t="s">
        <v>579</v>
      </c>
      <c r="H783" s="607"/>
      <c r="I783" s="607"/>
      <c r="J783" s="607"/>
      <c r="K783" s="608"/>
      <c r="L783" s="598" t="s">
        <v>580</v>
      </c>
      <c r="M783" s="599"/>
      <c r="N783" s="599"/>
      <c r="O783" s="599"/>
      <c r="P783" s="599"/>
      <c r="Q783" s="599"/>
      <c r="R783" s="599"/>
      <c r="S783" s="599"/>
      <c r="T783" s="599"/>
      <c r="U783" s="599"/>
      <c r="V783" s="599"/>
      <c r="W783" s="599"/>
      <c r="X783" s="600"/>
      <c r="Y783" s="601">
        <v>2</v>
      </c>
      <c r="Z783" s="602"/>
      <c r="AA783" s="602"/>
      <c r="AB783" s="612"/>
      <c r="AC783" s="606" t="s">
        <v>580</v>
      </c>
      <c r="AD783" s="607"/>
      <c r="AE783" s="607"/>
      <c r="AF783" s="607"/>
      <c r="AG783" s="608"/>
      <c r="AH783" s="598" t="s">
        <v>580</v>
      </c>
      <c r="AI783" s="599"/>
      <c r="AJ783" s="599"/>
      <c r="AK783" s="599"/>
      <c r="AL783" s="599"/>
      <c r="AM783" s="599"/>
      <c r="AN783" s="599"/>
      <c r="AO783" s="599"/>
      <c r="AP783" s="599"/>
      <c r="AQ783" s="599"/>
      <c r="AR783" s="599"/>
      <c r="AS783" s="599"/>
      <c r="AT783" s="600"/>
      <c r="AU783" s="601" t="s">
        <v>580</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6</v>
      </c>
      <c r="AV792" s="832"/>
      <c r="AW792" s="832"/>
      <c r="AX792" s="834"/>
    </row>
    <row r="793" spans="1:50" ht="24.75" hidden="1" customHeight="1" x14ac:dyDescent="0.2">
      <c r="A793" s="631"/>
      <c r="B793" s="632"/>
      <c r="C793" s="632"/>
      <c r="D793" s="632"/>
      <c r="E793" s="632"/>
      <c r="F793" s="633"/>
      <c r="G793" s="595" t="s">
        <v>601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40" sqref="F4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8932D-A12C-4A21-AE6B-74174FD55C7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8A0E9E56-9D24-463F-BC3A-F28D3DA72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49042-8D2F-41F6-A796-A0BA92A86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2020-05-19T04:54:42Z</cp:lastPrinted>
  <dcterms:created xsi:type="dcterms:W3CDTF">2012-03-13T00:50:25Z</dcterms:created>
  <dcterms:modified xsi:type="dcterms:W3CDTF">2020-07-22T11:25:34Z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