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<sst xmlns="http://schemas.openxmlformats.org/spreadsheetml/2006/main" count="2924" uniqueCount="618">
  <si>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</si>
  <si>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</si>
  <si>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</si>
  <si>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</si>
  <si>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</si>
  <si>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</si>
  <si>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</si>
  <si>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</si>
  <si>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</si>
  <si>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</si>
  <si>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</si>
  <si>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</si>
  <si>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</si>
  <si>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</si>
  <si>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</si>
  <si>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</si>
  <si>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</si>
  <si>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</si>
  <si>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</si>
  <si>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</si>
  <si>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</si>
  <si>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</si>
  <si>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</si>
  <si>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</si>
  <si>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</si>
  <si>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</si>
  <si>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</si>
  <si>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</si>
  <si>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</si>
  <si>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</si>
  <si>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</si>
  <si>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</si>
  <si>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</si>
  <si>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</si>
  <si>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</si>
  <si>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</si>
  <si>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</si>
  <si>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</si>
  <si>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</si>
  <si>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</si>
  <si>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</si>
  <si>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</si>
  <si>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</si>
  <si>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</si>
  <si>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</si>
  <si>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</si>
  <si>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</si>
  <si>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</si>
  <si>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</si>
  <si>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</si>
  <si>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</si>
  <si>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</si>
  <si>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</si>
  <si>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</si>
  <si>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</si>
  <si>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</si>
  <si>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</si>
  <si>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</si>
  <si>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</si>
  <si>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</si>
  <si>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</si>
  <si>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</si>
  <si>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</si>
  <si>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</si>
  <si>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</si>
  <si>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</si>
  <si>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</si>
  <si>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</si>
  <si>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</si>
  <si>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</si>
  <si>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</si>
  <si>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</si>
  <si>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</si>
  <si>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</si>
  <si>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</si>
  <si>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</si>
  <si>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</si>
  <si>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</si>
  <si>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</si>
  <si>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</si>
  <si>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</si>
  <si>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</si>
  <si>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</si>
  <si>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</si>
  <si>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</si>
  <si>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</si>
  <si>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</si>
  <si>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</si>
  <si>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</si>
  <si>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</si>
  <si>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</si>
  <si>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</si>
  <si>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</si>
  <si>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</si>
  <si>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</si>
  <si>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</si>
  <si>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</si>
  <si>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</si>
  <si>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</si>
  <si>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</si>
  <si>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</si>
  <si>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</si>
  <si>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</si>
  <si>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</si>
  <si>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</si>
  <si>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</si>
  <si>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</si>
  <si>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</si>
  <si>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</si>
  <si>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</si>
  <si>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</si>
  <si>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</si>
  <si>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</si>
  <si>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</si>
  <si>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</si>
  <si>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</si>
  <si>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</si>
  <si>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</si>
  <si>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</si>
  <si>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</si>
  <si>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</si>
  <si>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</si>
  <si>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</si>
  <si>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</si>
  <si>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</si>
  <si>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</si>
  <si>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</si>
  <si>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</si>
  <si>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</si>
  <si>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</si>
  <si>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</si>
  <si>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</si>
  <si>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</si>
  <si>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</si>
  <si>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</si>
  <si>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</si>
  <si>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</si>
  <si>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</si>
  <si>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</si>
  <si>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</si>
  <si>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</si>
  <si>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</si>
  <si>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</si>
  <si>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</si>
  <si>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</si>
  <si>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</si>
  <si>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</si>
  <si>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</si>
  <si>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</si>
  <si>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</si>
  <si>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</si>
  <si>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</si>
  <si>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</si>
  <si>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</si>
  <si>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</si>
  <si>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</si>
  <si>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</si>
  <si>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</si>
  <si>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</si>
  <si>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</si>
  <si>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</si>
  <si>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</si>
  <si>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</si>
  <si>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</si>
  <si>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</si>
  <si>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</si>
  <si>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</si>
  <si>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</si>
  <si>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</si>
  <si>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</si>
  <si>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</si>
  <si>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</si>
  <si>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</si>
  <si>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</si>
  <si>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</si>
  <si>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</si>
  <si>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</si>
  <si>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</si>
  <si>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</si>
  <si>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</si>
  <si>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</si>
  <si>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</si>
  <si>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</si>
  <si>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</si>
  <si>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</si>
  <si>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</si>
  <si>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</si>
  <si>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</si>
  <si>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</si>
  <si>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</si>
  <si>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</si>
  <si>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</si>
  <si>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</si>
  <si>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</si>
  <si>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</si>
  <si>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</si>
  <si>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</si>
  <si>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</si>
  <si>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</si>
  <si>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</si>
  <si>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</si>
  <si>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</si>
  <si>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</si>
  <si>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</si>
  <si>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</si>
  <si>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</si>
  <si>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</si>
  <si>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</si>
  <si>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</si>
  <si>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</si>
  <si>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</si>
  <si>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</si>
  <si>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</si>
  <si>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</si>
  <si>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</si>
  <si>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</si>
  <si>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</si>
  <si>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</si>
  <si>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</si>
  <si>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</si>
  <si>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</si>
  <si>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</si>
  <si>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</si>
  <si>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</si>
  <si>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</si>
  <si>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</si>
  <si>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</si>
  <si>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</si>
  <si>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</si>
  <si>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</si>
  <si>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</si>
  <si>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</si>
  <si>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</si>
  <si>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</si>
  <si>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</si>
  <si>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</si>
  <si>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</si>
  <si>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</si>
  <si>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</si>
  <si>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</si>
  <si>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</si>
  <si>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</si>
  <si>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</si>
  <si>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</si>
  <si>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</si>
  <si>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</si>
  <si>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</si>
  <si>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</si>
  <si>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</si>
  <si>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</si>
  <si>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</si>
  <si>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</si>
  <si>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</si>
  <si>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</si>
  <si>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</si>
  <si>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</si>
  <si>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</si>
  <si>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</si>
  <si>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</si>
  <si>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</si>
  <si>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</si>
  <si>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</si>
  <si>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</si>
  <si>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</si>
  <si>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</si>
  <si>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</si>
  <si>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</si>
  <si>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</si>
  <si>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</si>
  <si>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</si>
  <si>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</si>
  <si>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</si>
  <si>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</si>
  <si>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</si>
  <si>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</si>
  <si>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</si>
  <si>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</si>
  <si>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</si>
  <si>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</si>
  <si>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</si>
  <si>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</si>
  <si>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</si>
  <si>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</si>
  <si>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</si>
  <si>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</si>
  <si>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</si>
  <si>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</si>
  <si>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</si>
  <si>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</si>
  <si>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</si>
  <si>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</si>
  <si>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</si>
  <si>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</si>
  <si>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</si>
  <si>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</si>
  <si>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</si>
  <si>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</si>
  <si>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</si>
  <si>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</si>
  <si>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</si>
  <si>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</si>
  <si>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</si>
  <si>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</si>
  <si>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</si>
  <si>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</si>
  <si>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</si>
  <si>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</si>
  <si>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</si>
  <si>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</si>
  <si>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</si>
  <si>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</si>
  <si>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</si>
  <si>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</si>
  <si>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</si>
  <si>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</si>
  <si>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</si>
  <si>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</si>
  <si>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</si>
  <si>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</si>
  <si>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</si>
  <si>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</si>
  <si>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</si>
  <si>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</si>
  <si>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</si>
  <si>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</si>
  <si>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</si>
  <si>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</si>
  <si>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</si>
  <si>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</si>
  <si>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</si>
  <si>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</si>
  <si>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</si>
  <si>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</si>
  <si>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</si>
  <si>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</si>
  <si>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</si>
  <si>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</si>
  <si>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</si>
  <si>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</si>
  <si>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</si>
  <si>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</si>
  <si>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</si>
  <si>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</si>
  <si>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</si>
  <si>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</si>
  <si>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</si>
  <si>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</si>
  <si>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</si>
  <si>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</si>
  <si>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</si>
  <si>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</si>
  <si>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</si>
  <si>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</si>
  <si>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</si>
  <si>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</si>
  <si>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</si>
  <si>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</si>
  <si>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</si>
  <si>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</si>
  <si>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</si>
  <si>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</si>
  <si>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</si>
  <si>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</si>
  <si>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</si>
  <si>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</si>
  <si>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</si>
  <si>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</si>
  <si>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</si>
  <si>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</si>
  <si>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</si>
  <si>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</si>
  <si>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</si>
  <si>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</si>
  <si>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</si>
  <si>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</si>
  <si>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</si>
  <si>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</si>
  <si>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</si>
  <si>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</si>
  <si>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</si>
  <si>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</si>
  <si>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</si>
  <si>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</si>
  <si>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</si>
  <si>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</si>
  <si>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</si>
  <si>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</si>
  <si>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</si>
  <si>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</si>
  <si>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</si>
  <si>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</si>
  <si>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</si>
  <si>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</si>
  <si>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</si>
  <si>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</si>
  <si>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</si>
  <si>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</si>
  <si>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</si>
  <si>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</si>
  <si>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</si>
  <si>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</si>
  <si>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</si>
  <si>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</si>
  <si>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</si>
  <si>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</si>
  <si>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</si>
  <si>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</si>
  <si>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</si>
  <si>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</si>
  <si>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</si>
  <si>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</si>
  <si>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</si>
  <si>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</si>
  <si>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</si>
  <si>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</si>
  <si>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</si>
  <si>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</si>
  <si>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</si>
  <si>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</si>
  <si>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</si>
  <si>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</si>
  <si>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</si>
  <si>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</si>
  <si>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</si>
  <si>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</si>
  <si>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</si>
  <si>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</si>
  <si>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</si>
  <si>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</si>
  <si>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</si>
  <si>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</si>
  <si>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</si>
  <si>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</si>
  <si>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</si>
  <si>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</si>
  <si>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</si>
  <si>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</si>
  <si>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</si>
  <si>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</si>
  <si>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</si>
  <si>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</si>
  <si>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</si>
  <si>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</si>
  <si>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</si>
  <si>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</si>
  <si>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</si>
  <si>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</si>
  <si>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</si>
  <si>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</si>
  <si>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</si>
  <si>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</si>
  <si>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</si>
  <si>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</si>
  <si>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</si>
  <si>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</si>
  <si>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</si>
  <si>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</si>
  <si>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</si>
  <si>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</si>
  <si>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</si>
  <si>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</si>
  <si>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</si>
  <si>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</si>
  <si>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</si>
  <si>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</si>
  <si>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</si>
  <si>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</si>
  <si>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</si>
  <si>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</si>
  <si>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</si>
  <si>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</si>
  <si>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</si>
  <si>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</si>
  <si>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</si>
  <si>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</si>
  <si>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</si>
  <si>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</si>
  <si>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</si>
  <si>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</si>
  <si>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</si>
  <si>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</si>
  <si>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</si>
  <si>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</si>
  <si>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</si>
  <si>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</si>
  <si>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</si>
  <si>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</si>
  <si>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</si>
  <si>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</si>
  <si>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</si>
  <si>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</si>
  <si>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</si>
  <si>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</si>
  <si>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</si>
  <si>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</si>
  <si>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</si>
  <si>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</si>
  <si>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</si>
  <si>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</si>
  <si>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</si>
  <si>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</si>
  <si>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</si>
  <si>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</si>
  <si>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</si>
  <si>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</si>
  <si>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</si>
  <si>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</si>
  <si>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</si>
  <si>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</si>
  <si>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</si>
  <si>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</si>
  <si>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</si>
  <si>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</si>
  <si>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</si>
  <si>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</si>
  <si>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</si>
  <si>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</si>
  <si>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</si>
  <si>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</si>
  <si>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</si>
  <si>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</si>
  <si>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</si>
  <si>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</si>
  <si>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</si>
  <si>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</si>
  <si>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</si>
  <si>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</si>
  <si>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</si>
  <si>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</si>
  <si>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</si>
  <si>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</si>
  <si>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</si>
  <si>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</si>
  <si>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</si>
  <si>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</si>
  <si>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</si>
  <si>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</si>
  <si>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</si>
  <si>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</si>
  <si>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</si>
  <si>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</si>
  <si>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</si>
  <si>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</si>
  <si>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</si>
  <si>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</si>
  <si>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</si>
  <si>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</si>
  <si>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</si>
  <si>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</si>
  <si>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</si>
  <si>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</si>
  <si>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</si>
  <si>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</si>
  <si>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</si>
  <si>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</si>
  <si>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</si>
  <si>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</si>
  <si>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</si>
  <si>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</si>
  <si>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</si>
  <si>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</si>
  <si>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</si>
  <si>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</si>
  <si>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</si>
  <si>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特許庁</t>
    <rPh sb="0" eb="3">
      <t>トッキョチョウ</t>
    </rPh>
    <phoneticPr fontId="6"/>
  </si>
  <si>
    <t>総務部　企画調査課</t>
    <rPh sb="0" eb="3">
      <t>ソウムブ</t>
    </rPh>
    <rPh sb="4" eb="6">
      <t>キカク</t>
    </rPh>
    <rPh sb="6" eb="9">
      <t>チョウサカ</t>
    </rPh>
    <phoneticPr fontId="6"/>
  </si>
  <si>
    <t>○</t>
  </si>
  <si>
    <t>-</t>
    <phoneticPr fontId="6"/>
  </si>
  <si>
    <t>-</t>
    <phoneticPr fontId="6"/>
  </si>
  <si>
    <t>工業所有権研究等委託費</t>
    <phoneticPr fontId="6"/>
  </si>
  <si>
    <t>専門家を派遣した大学等の数</t>
    <phoneticPr fontId="6"/>
  </si>
  <si>
    <t>専門家を大学等に派遣するための経費／専門家を派遣した大学等の数　　　　　　　　</t>
    <phoneticPr fontId="6"/>
  </si>
  <si>
    <t>-</t>
    <phoneticPr fontId="6"/>
  </si>
  <si>
    <t>-</t>
    <phoneticPr fontId="6"/>
  </si>
  <si>
    <t>-</t>
    <phoneticPr fontId="6"/>
  </si>
  <si>
    <t>-</t>
    <phoneticPr fontId="6"/>
  </si>
  <si>
    <t>-</t>
    <phoneticPr fontId="6"/>
  </si>
  <si>
    <t>-</t>
    <phoneticPr fontId="6"/>
  </si>
  <si>
    <t>-</t>
    <phoneticPr fontId="6"/>
  </si>
  <si>
    <t>１．大学等の革新的な研究成果の権利取得・活用支援事業</t>
  </si>
  <si>
    <t>課長　小松　竜一</t>
    <rPh sb="0" eb="2">
      <t>カチョウ</t>
    </rPh>
    <rPh sb="3" eb="5">
      <t>コマツ</t>
    </rPh>
    <rPh sb="6" eb="8">
      <t>リュウイチ</t>
    </rPh>
    <phoneticPr fontId="6"/>
  </si>
  <si>
    <t>％</t>
    <phoneticPr fontId="6"/>
  </si>
  <si>
    <t>校</t>
    <rPh sb="0" eb="1">
      <t>コウ</t>
    </rPh>
    <phoneticPr fontId="6"/>
  </si>
  <si>
    <t>千円</t>
    <rPh sb="0" eb="2">
      <t>センエン</t>
    </rPh>
    <phoneticPr fontId="6"/>
  </si>
  <si>
    <t>-</t>
    <phoneticPr fontId="6"/>
  </si>
  <si>
    <t>-</t>
    <phoneticPr fontId="6"/>
  </si>
  <si>
    <t>-</t>
    <phoneticPr fontId="6"/>
  </si>
  <si>
    <t>新31-0035</t>
    <rPh sb="0" eb="1">
      <t>シン</t>
    </rPh>
    <phoneticPr fontId="6"/>
  </si>
  <si>
    <t>本事業では、大学と企業との連携活動に精通した専門家を大学等に派遣し、研究者に対して知財権取得の重要性について啓発するとともに、啓発を加速度的に進めるために、専門家候補の育成を行う。具体的には、上記専門家を講師として、大学リサーチアドミニストレータ、大学産学連携部門の担当者等の研究支援専門職員を対象に、研究者に知財の重要性を認識してもらうための具体的な事例に関する講習を実施するとともに、派遣先の大学等において、専門家と研究支援専門職員が研究者を個別訪問し、有用な発明の発掘や知財権取得の重要性について啓発を行うと共に、発掘した発明を産学連携部門に確実にひきついで、権利取得・活用につなげる。
さらに、専門家候補の育成を加速度的に進めるための仕組みを整備する。</t>
    <phoneticPr fontId="6"/>
  </si>
  <si>
    <t>事業終了年度（令和5年度）における派遣大学等における研究者啓発のための活動の達成率評価の平均が70％以上</t>
    <rPh sb="7" eb="9">
      <t>レイワ</t>
    </rPh>
    <rPh sb="19" eb="21">
      <t>ダイガク</t>
    </rPh>
    <rPh sb="21" eb="22">
      <t>トウ</t>
    </rPh>
    <rPh sb="26" eb="28">
      <t>ケンキュウ</t>
    </rPh>
    <rPh sb="28" eb="29">
      <t>シャ</t>
    </rPh>
    <rPh sb="29" eb="31">
      <t>ケイハツ</t>
    </rPh>
    <rPh sb="35" eb="37">
      <t>カツドウ</t>
    </rPh>
    <phoneticPr fontId="6"/>
  </si>
  <si>
    <t>派遣大学等における専門家候補の育成状況等に関する10程度の評価項目について毎年度末に評価</t>
    <phoneticPr fontId="6"/>
  </si>
  <si>
    <t>研究成果を広く社会に提供することは、教育、研究に次ぐ大学の第３の使命であり、大学の研究成果を権利化し、企業が安心して活用できる状態で社会に還元することが大学に求められている。しかしながら、大学の発明届出件数は、研究者数と比して依然として多いとは言えず、大学で生まれた有用な研究成果について特許権が取得されていないことが想定される。本事業は、研究者の知財意識向上及び大学等における発明発掘機能の強化を図ることを目的とし、発掘した発明を産学連携部門に確実にひきついで、権利取得・活用につなげるものであり、これにより、企業による大学の研究成果の活用や事業化に資するものであるから、社会のニーズを的確に反映している。</t>
    <phoneticPr fontId="6"/>
  </si>
  <si>
    <t>研究者への啓発は、特定の都道府県のみではなく、全国の大学等において実施する必要があることから、地方自治体ではなく、国が主体的に取り組むべきものである。また、多くの研究者の中から有用な研究成果を有している者を特定することは困難であり、さらに知財に関心がない研究者にその重要性を理解してもらうことは通常困難である。このため、民間事業者に委ねることができない。</t>
    <phoneticPr fontId="6"/>
  </si>
  <si>
    <t>本事業は、大学と企業との連携活動に精通した専門家と研究支援専門職員が研究者を個別訪問し、埋もれている有用な発明の発掘を行い、発掘した発明を産学連携部門に確実にひきついで、権利取得・活用につなげるとともに、上記専門家の育成を加速度的に進めるための仕組みを整備するものであるから、必要かつ適切な事業である。また、大学の有用な研究成果が権利化されず、企業による事業化の機会が損なわれている現状は、早急に改善されるべきものであるから、本事業は優先度が高い事業である。</t>
    <phoneticPr fontId="6"/>
  </si>
  <si>
    <t>154,386/28</t>
    <phoneticPr fontId="6"/>
  </si>
  <si>
    <t>事業の成果物であるナレッジ集はウェブ上で公表し、大学等にも周知して活用されている。</t>
    <rPh sb="0" eb="2">
      <t>ジギョウ</t>
    </rPh>
    <rPh sb="3" eb="5">
      <t>セイカ</t>
    </rPh>
    <rPh sb="5" eb="6">
      <t>ブツ</t>
    </rPh>
    <rPh sb="13" eb="14">
      <t>シュウ</t>
    </rPh>
    <rPh sb="18" eb="19">
      <t>ジョウ</t>
    </rPh>
    <rPh sb="20" eb="22">
      <t>コウヒョウ</t>
    </rPh>
    <rPh sb="24" eb="26">
      <t>ダイガク</t>
    </rPh>
    <rPh sb="26" eb="27">
      <t>トウ</t>
    </rPh>
    <rPh sb="29" eb="31">
      <t>シュウチ</t>
    </rPh>
    <rPh sb="33" eb="35">
      <t>カツヨウ</t>
    </rPh>
    <phoneticPr fontId="6"/>
  </si>
  <si>
    <t>本事業は、随意契約（企画競争）を実施し、事業者の選定は、外部有識者から構成される事業者選定委員会を設置し、同委員会において決定している。</t>
    <rPh sb="0" eb="1">
      <t>ホン</t>
    </rPh>
    <rPh sb="1" eb="3">
      <t>ジギョウ</t>
    </rPh>
    <rPh sb="5" eb="7">
      <t>ズイイ</t>
    </rPh>
    <rPh sb="7" eb="9">
      <t>ケイヤク</t>
    </rPh>
    <rPh sb="10" eb="12">
      <t>キカク</t>
    </rPh>
    <rPh sb="12" eb="14">
      <t>キョウソウ</t>
    </rPh>
    <rPh sb="16" eb="18">
      <t>ジッシ</t>
    </rPh>
    <rPh sb="20" eb="23">
      <t>ジギョウシャ</t>
    </rPh>
    <rPh sb="24" eb="26">
      <t>センテイ</t>
    </rPh>
    <rPh sb="28" eb="30">
      <t>ガイブ</t>
    </rPh>
    <rPh sb="30" eb="33">
      <t>ユウシキシャ</t>
    </rPh>
    <rPh sb="35" eb="37">
      <t>コウセイ</t>
    </rPh>
    <rPh sb="40" eb="43">
      <t>ジギョウシャ</t>
    </rPh>
    <rPh sb="43" eb="45">
      <t>センテイ</t>
    </rPh>
    <rPh sb="45" eb="48">
      <t>イインカイ</t>
    </rPh>
    <rPh sb="49" eb="51">
      <t>セッチ</t>
    </rPh>
    <rPh sb="53" eb="54">
      <t>ドウ</t>
    </rPh>
    <rPh sb="54" eb="57">
      <t>イインカイ</t>
    </rPh>
    <rPh sb="61" eb="63">
      <t>ケッテイ</t>
    </rPh>
    <phoneticPr fontId="6"/>
  </si>
  <si>
    <t>大学等の研究者に対する知財啓発を実施するにあたり、派遣先の大学等に応分の負担のもとに支援を行う事業であり、負担関係は妥当である。</t>
    <rPh sb="0" eb="2">
      <t>ダイガク</t>
    </rPh>
    <rPh sb="2" eb="3">
      <t>トウ</t>
    </rPh>
    <rPh sb="4" eb="7">
      <t>ケンキュウシャ</t>
    </rPh>
    <rPh sb="8" eb="9">
      <t>タイ</t>
    </rPh>
    <rPh sb="11" eb="13">
      <t>チザイ</t>
    </rPh>
    <rPh sb="13" eb="15">
      <t>ケイハツ</t>
    </rPh>
    <rPh sb="16" eb="18">
      <t>ジッシ</t>
    </rPh>
    <rPh sb="25" eb="27">
      <t>ハケン</t>
    </rPh>
    <rPh sb="27" eb="28">
      <t>サキ</t>
    </rPh>
    <rPh sb="29" eb="31">
      <t>ダイガク</t>
    </rPh>
    <rPh sb="31" eb="32">
      <t>トウ</t>
    </rPh>
    <rPh sb="33" eb="35">
      <t>オウブン</t>
    </rPh>
    <rPh sb="36" eb="38">
      <t>フタン</t>
    </rPh>
    <rPh sb="42" eb="44">
      <t>シエン</t>
    </rPh>
    <rPh sb="45" eb="46">
      <t>オコナ</t>
    </rPh>
    <rPh sb="47" eb="49">
      <t>ジギョウ</t>
    </rPh>
    <rPh sb="53" eb="55">
      <t>フタン</t>
    </rPh>
    <rPh sb="55" eb="57">
      <t>カンケイ</t>
    </rPh>
    <rPh sb="58" eb="60">
      <t>ダトウ</t>
    </rPh>
    <phoneticPr fontId="6"/>
  </si>
  <si>
    <t>派遣先大学の数は、当初見込みを上回った。</t>
    <rPh sb="0" eb="3">
      <t>ハケンサキ</t>
    </rPh>
    <rPh sb="3" eb="5">
      <t>ダイガク</t>
    </rPh>
    <rPh sb="6" eb="7">
      <t>カズ</t>
    </rPh>
    <rPh sb="9" eb="11">
      <t>トウショ</t>
    </rPh>
    <rPh sb="11" eb="13">
      <t>ミコ</t>
    </rPh>
    <rPh sb="15" eb="17">
      <t>ウワマワ</t>
    </rPh>
    <phoneticPr fontId="6"/>
  </si>
  <si>
    <t>大学等の研究機関において知財活動が定着し、安定的に活動が行われているが、大学の発明届出件数は、研究者数と比して依然として多いとは言えない。その結果、大学で生まれた有用な研究成果について特許権が取得されず、大学の基礎的な研究成果が十分に活用できていないことが想定される。本事業では、研究者の知財意識向上及び大学等における発明発掘機能の強化を図ることを目的とする。</t>
    <phoneticPr fontId="6"/>
  </si>
  <si>
    <t>専門家の人件費・活動費、派遣先大学の選定や専門家の募集・選定・派遣等を実施するための事務局経費等、必要なものに限定されている。</t>
    <rPh sb="0" eb="3">
      <t>センモンカ</t>
    </rPh>
    <rPh sb="4" eb="7">
      <t>ジンケンヒ</t>
    </rPh>
    <rPh sb="8" eb="10">
      <t>カツドウ</t>
    </rPh>
    <rPh sb="10" eb="11">
      <t>ヒ</t>
    </rPh>
    <rPh sb="47" eb="48">
      <t>トウ</t>
    </rPh>
    <rPh sb="49" eb="51">
      <t>ヒツヨウ</t>
    </rPh>
    <rPh sb="55" eb="57">
      <t>ゲンテイ</t>
    </rPh>
    <phoneticPr fontId="6"/>
  </si>
  <si>
    <t>人件費</t>
  </si>
  <si>
    <t>事業費</t>
  </si>
  <si>
    <t>管理費</t>
  </si>
  <si>
    <t>事業に要した経費としての抽出・特定が困難な費用</t>
  </si>
  <si>
    <t>事務局及び専門家の人件費</t>
    <rPh sb="0" eb="3">
      <t>ジムキョク</t>
    </rPh>
    <rPh sb="3" eb="4">
      <t>オヨ</t>
    </rPh>
    <rPh sb="5" eb="8">
      <t>センモンカ</t>
    </rPh>
    <phoneticPr fontId="6"/>
  </si>
  <si>
    <t>旅費・宿泊費等を含む専門家が派遣先大学の支援を実施するために必要な費用、会議費等</t>
    <rPh sb="0" eb="2">
      <t>リョヒ</t>
    </rPh>
    <rPh sb="3" eb="6">
      <t>シュクハクヒ</t>
    </rPh>
    <rPh sb="6" eb="7">
      <t>トウ</t>
    </rPh>
    <rPh sb="8" eb="9">
      <t>フク</t>
    </rPh>
    <rPh sb="10" eb="13">
      <t>センモンカ</t>
    </rPh>
    <rPh sb="17" eb="19">
      <t>ダイガク</t>
    </rPh>
    <rPh sb="36" eb="39">
      <t>カイギヒ</t>
    </rPh>
    <rPh sb="39" eb="40">
      <t>トウ</t>
    </rPh>
    <phoneticPr fontId="6"/>
  </si>
  <si>
    <t>（株）エヌ・ティ・ティ・データ経営研究所</t>
    <phoneticPr fontId="6"/>
  </si>
  <si>
    <t>事務局運営等</t>
    <rPh sb="0" eb="3">
      <t>ジムキョク</t>
    </rPh>
    <rPh sb="3" eb="5">
      <t>ウンエイ</t>
    </rPh>
    <rPh sb="5" eb="6">
      <t>トウ</t>
    </rPh>
    <phoneticPr fontId="6"/>
  </si>
  <si>
    <t>-</t>
  </si>
  <si>
    <t>大学の第三の使命として「社会貢献」が求められており、知の源泉である大学の研究成果が社会に還元され、活用されることが求められている。しかしながら、大学の発明届出件数は、研究者数と比して依然として多いとは言えず、大学の基礎的な研究成果が十分に活用できてないことが想定されるため、大学の有用な発明の発掘や研究者に対する知財権取得の重要性について啓発を行うと共に、発掘した発明を産学連携部門に確実にひきついで、権利取得・活用につなげることが求められており、社会的なニーズは高い。こうした状況を踏まえ、大学の基礎的な研究成果を確実に実用化することが、知的財産推進計画2018にも取り組むべき施策として取り上げられており、国が主体的となって取り組む必要がある。</t>
    <phoneticPr fontId="6"/>
  </si>
  <si>
    <t>知的財産推進計画2018</t>
    <rPh sb="0" eb="2">
      <t>チテキ</t>
    </rPh>
    <rPh sb="2" eb="4">
      <t>ザイサン</t>
    </rPh>
    <rPh sb="4" eb="6">
      <t>スイシン</t>
    </rPh>
    <rPh sb="6" eb="8">
      <t>ケイカク</t>
    </rPh>
    <phoneticPr fontId="6"/>
  </si>
  <si>
    <t>初年度は、専門家派遣を10月以降に順次開始したこともあり、成果実績は目標値と差があるが、２年目以降は、早期に専門家派遣を開始して研究者の個別訪問やセミナーを積み重ねることで、本事業の目的である研究者の知財意識向上及び大学等における発明発掘機能の強化を図る。</t>
    <rPh sb="0" eb="3">
      <t>ショネンド</t>
    </rPh>
    <rPh sb="5" eb="8">
      <t>センモンカ</t>
    </rPh>
    <rPh sb="8" eb="10">
      <t>ハケン</t>
    </rPh>
    <rPh sb="13" eb="14">
      <t>ガツ</t>
    </rPh>
    <rPh sb="14" eb="16">
      <t>イコウ</t>
    </rPh>
    <rPh sb="17" eb="19">
      <t>ジュンジ</t>
    </rPh>
    <rPh sb="19" eb="21">
      <t>カイシ</t>
    </rPh>
    <rPh sb="29" eb="31">
      <t>セイカ</t>
    </rPh>
    <rPh sb="31" eb="33">
      <t>ジッセキ</t>
    </rPh>
    <rPh sb="34" eb="37">
      <t>モクヒョウチ</t>
    </rPh>
    <rPh sb="38" eb="39">
      <t>サ</t>
    </rPh>
    <rPh sb="45" eb="47">
      <t>ネンメ</t>
    </rPh>
    <rPh sb="47" eb="49">
      <t>イコウ</t>
    </rPh>
    <rPh sb="51" eb="53">
      <t>ソウキ</t>
    </rPh>
    <rPh sb="54" eb="57">
      <t>センモンカ</t>
    </rPh>
    <rPh sb="57" eb="59">
      <t>ハケン</t>
    </rPh>
    <rPh sb="60" eb="62">
      <t>カイシ</t>
    </rPh>
    <rPh sb="64" eb="67">
      <t>ケンキュウシャ</t>
    </rPh>
    <rPh sb="68" eb="70">
      <t>コベツ</t>
    </rPh>
    <rPh sb="70" eb="72">
      <t>ホウモン</t>
    </rPh>
    <rPh sb="78" eb="79">
      <t>ツ</t>
    </rPh>
    <rPh sb="80" eb="81">
      <t>カサ</t>
    </rPh>
    <rPh sb="87" eb="88">
      <t>ホン</t>
    </rPh>
    <rPh sb="88" eb="90">
      <t>ジギョウ</t>
    </rPh>
    <rPh sb="91" eb="93">
      <t>モクテキ</t>
    </rPh>
    <rPh sb="125" eb="126">
      <t>ハカ</t>
    </rPh>
    <phoneticPr fontId="6"/>
  </si>
  <si>
    <t>無</t>
  </si>
  <si>
    <t>‐</t>
  </si>
  <si>
    <t>専門家の人件費・活動費、派遣先大学の選定や専門家の募集・選定・派遣等を実施するための事務局経費等の必要なコストであり、妥当な水準である。</t>
    <rPh sb="49" eb="51">
      <t>ヒツヨウ</t>
    </rPh>
    <phoneticPr fontId="6"/>
  </si>
  <si>
    <t>工業所有権研究等委託費
（大学等の革新的な研究成果の権利取得・活用支援事業）</t>
    <rPh sb="0" eb="2">
      <t>コウギョウ</t>
    </rPh>
    <rPh sb="2" eb="5">
      <t>ショユウケン</t>
    </rPh>
    <rPh sb="5" eb="7">
      <t>ケンキュウ</t>
    </rPh>
    <rPh sb="7" eb="8">
      <t>トウ</t>
    </rPh>
    <rPh sb="8" eb="10">
      <t>イタク</t>
    </rPh>
    <rPh sb="10" eb="11">
      <t>ヒ</t>
    </rPh>
    <rPh sb="13" eb="15">
      <t>ダイガク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</si>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</sst>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xdr:colOff>
      <xdr:row>742</xdr:row>
      <xdr:rowOff>275166</xdr:rowOff>
    </xdr:from>
    <xdr:to>
      <xdr:col>35</xdr:col>
      <xdr:colOff>133252</xdr:colOff>
      <xdr:row>755</xdr:row>
      <xdr:rowOff>49741</xdr:rowOff>
    </xdr:to>
    <xdr:grpSp>
      <xdr:nvGrpSpPr>
        <xdr:cNvPr id="2" name="Group 19"/>
        <xdr:cNvGrpSpPr>
          <a:grpSpLocks/>
        </xdr:cNvGrpSpPr>
      </xdr:nvGrpSpPr>
      <xdr:grpSpPr bwMode="auto">
        <a:xfrm>
          <a:off x="2988236" y="37314342"/>
          <a:ext cx="3681781" cy="4413811"/>
          <a:chOff x="416" y="3556"/>
          <a:chExt cx="408" cy="428"/>
        </a:xfrm>
      </xdr:grpSpPr>
      <xdr:sp macro="" textlink="">
        <xdr:nvSpPr>
          <xdr:cNvPr id="3" name="大かっこ 21"/>
          <xdr:cNvSpPr>
            <a:spLocks noChangeArrowheads="1"/>
          </xdr:cNvSpPr>
        </xdr:nvSpPr>
        <xdr:spPr bwMode="auto">
          <a:xfrm>
            <a:off x="444" y="3606"/>
            <a:ext cx="243" cy="66"/>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大かっこ 21"/>
          <xdr:cNvSpPr>
            <a:spLocks noChangeArrowheads="1"/>
          </xdr:cNvSpPr>
        </xdr:nvSpPr>
        <xdr:spPr bwMode="auto">
          <a:xfrm>
            <a:off x="416" y="3813"/>
            <a:ext cx="309" cy="151"/>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Line 12"/>
          <xdr:cNvSpPr>
            <a:spLocks noChangeShapeType="1"/>
          </xdr:cNvSpPr>
        </xdr:nvSpPr>
        <xdr:spPr bwMode="auto">
          <a:xfrm flipH="1">
            <a:off x="565" y="3666"/>
            <a:ext cx="0" cy="5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13"/>
          <xdr:cNvSpPr>
            <a:spLocks noChangeArrowheads="1"/>
          </xdr:cNvSpPr>
        </xdr:nvSpPr>
        <xdr:spPr bwMode="auto">
          <a:xfrm>
            <a:off x="458" y="3606"/>
            <a:ext cx="206"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7" name="Text Box 14"/>
          <xdr:cNvSpPr txBox="1">
            <a:spLocks noChangeArrowheads="1"/>
          </xdr:cNvSpPr>
        </xdr:nvSpPr>
        <xdr:spPr bwMode="auto">
          <a:xfrm>
            <a:off x="496" y="3556"/>
            <a:ext cx="131"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154</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15"/>
          <xdr:cNvSpPr txBox="1">
            <a:spLocks noChangeArrowheads="1"/>
          </xdr:cNvSpPr>
        </xdr:nvSpPr>
        <xdr:spPr bwMode="auto">
          <a:xfrm>
            <a:off x="463" y="3752"/>
            <a:ext cx="216"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事業者等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154</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Rectangle 16"/>
          <xdr:cNvSpPr>
            <a:spLocks noChangeArrowheads="1"/>
          </xdr:cNvSpPr>
        </xdr:nvSpPr>
        <xdr:spPr bwMode="auto">
          <a:xfrm>
            <a:off x="453" y="3814"/>
            <a:ext cx="256" cy="17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・事務局運営</a:t>
            </a:r>
            <a:endParaRPr lang="ja-JP" altLang="ja-JP">
              <a:effectLst/>
            </a:endParaRPr>
          </a:p>
          <a:p>
            <a:pPr rtl="0"/>
            <a:r>
              <a:rPr lang="ja-JP" altLang="ja-JP" sz="1100" b="0" i="0" baseline="0">
                <a:effectLst/>
                <a:latin typeface="+mn-lt"/>
                <a:ea typeface="+mn-ea"/>
                <a:cs typeface="+mn-cs"/>
              </a:rPr>
              <a:t>・専門家・研究支援専門職員の選定・派遣</a:t>
            </a:r>
            <a:endParaRPr lang="ja-JP" altLang="ja-JP">
              <a:effectLst/>
            </a:endParaRPr>
          </a:p>
          <a:p>
            <a:pPr rtl="0"/>
            <a:r>
              <a:rPr lang="ja-JP" altLang="ja-JP" sz="1100" b="0" i="0" baseline="0">
                <a:effectLst/>
                <a:latin typeface="+mn-lt"/>
                <a:ea typeface="+mn-ea"/>
                <a:cs typeface="+mn-cs"/>
              </a:rPr>
              <a:t>・学内外セミナーの開催</a:t>
            </a:r>
            <a:endParaRPr lang="ja-JP" altLang="ja-JP">
              <a:effectLst/>
            </a:endParaRPr>
          </a:p>
          <a:p>
            <a:pPr rtl="0"/>
            <a:r>
              <a:rPr lang="ja-JP" altLang="ja-JP" sz="1100" b="0" i="0" baseline="0">
                <a:effectLst/>
                <a:latin typeface="+mn-lt"/>
                <a:ea typeface="+mn-ea"/>
                <a:cs typeface="+mn-cs"/>
              </a:rPr>
              <a:t>・事例収集・分析</a:t>
            </a:r>
            <a:endParaRPr lang="ja-JP" altLang="ja-JP">
              <a:effectLst/>
            </a:endParaRPr>
          </a:p>
          <a:p>
            <a:pPr rtl="0"/>
            <a:r>
              <a:rPr lang="ja-JP" altLang="ja-JP" sz="1100" b="0" i="0" baseline="0">
                <a:effectLst/>
                <a:latin typeface="+mn-lt"/>
                <a:ea typeface="+mn-ea"/>
                <a:cs typeface="+mn-cs"/>
              </a:rPr>
              <a:t>・その他、研究者啓発環境整備</a:t>
            </a:r>
            <a:endParaRPr lang="ja-JP" altLang="ja-JP">
              <a:effectLst/>
            </a:endParaRPr>
          </a:p>
        </xdr:txBody>
      </xdr:sp>
      <xdr:sp macro="" textlink="">
        <xdr:nvSpPr>
          <xdr:cNvPr id="10" name="Text Box 17"/>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Text Box 18"/>
          <xdr:cNvSpPr txBox="1">
            <a:spLocks noChangeArrowheads="1"/>
          </xdr:cNvSpPr>
        </xdr:nvSpPr>
        <xdr:spPr bwMode="auto">
          <a:xfrm>
            <a:off x="591" y="3711"/>
            <a:ext cx="233" cy="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000" b="0" i="0" baseline="0">
                <a:effectLst/>
                <a:latin typeface="+mn-lt"/>
                <a:ea typeface="+mn-ea"/>
                <a:cs typeface="+mn-cs"/>
              </a:rPr>
              <a:t>企画競争</a:t>
            </a:r>
            <a:r>
              <a:rPr lang="ja-JP" altLang="ja-JP" sz="1000" b="0" i="0" baseline="0">
                <a:effectLst/>
                <a:latin typeface="+mn-lt"/>
                <a:ea typeface="+mn-ea"/>
                <a:cs typeface="+mn-cs"/>
              </a:rPr>
              <a:t>・委託</a:t>
            </a:r>
            <a:r>
              <a:rPr lang="ja-JP" altLang="en-US" sz="11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413</v>
      </c>
      <c r="AT2" s="967"/>
      <c r="AU2" s="967"/>
      <c r="AV2" s="51" t="str">
        <f>IF(AW2="", "", "-")</f>
        <v/>
      </c>
      <c r="AW2" s="906"/>
      <c r="AX2" s="906"/>
    </row>
    <row r="3" spans="1:50" ht="21" customHeight="1" thickBot="1" x14ac:dyDescent="0.25">
      <c r="A3" s="862" t="s">
        <v>431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563</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616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7" t="s">
        <v>423</v>
      </c>
      <c r="H5" s="838"/>
      <c r="I5" s="838"/>
      <c r="J5" s="838"/>
      <c r="K5" s="838"/>
      <c r="L5" s="838"/>
      <c r="M5" s="839" t="s">
        <v>66</v>
      </c>
      <c r="N5" s="840"/>
      <c r="O5" s="840"/>
      <c r="P5" s="840"/>
      <c r="Q5" s="840"/>
      <c r="R5" s="841"/>
      <c r="S5" s="842" t="s">
        <v>537</v>
      </c>
      <c r="T5" s="838"/>
      <c r="U5" s="838"/>
      <c r="V5" s="838"/>
      <c r="W5" s="838"/>
      <c r="X5" s="843"/>
      <c r="Y5" s="696" t="s">
        <v>3</v>
      </c>
      <c r="Z5" s="589"/>
      <c r="AA5" s="589"/>
      <c r="AB5" s="589"/>
      <c r="AC5" s="589"/>
      <c r="AD5" s="590"/>
      <c r="AE5" s="697" t="s">
        <v>565</v>
      </c>
      <c r="AF5" s="697"/>
      <c r="AG5" s="697"/>
      <c r="AH5" s="697"/>
      <c r="AI5" s="697"/>
      <c r="AJ5" s="697"/>
      <c r="AK5" s="697"/>
      <c r="AL5" s="697"/>
      <c r="AM5" s="697"/>
      <c r="AN5" s="697"/>
      <c r="AO5" s="697"/>
      <c r="AP5" s="698"/>
      <c r="AQ5" s="699" t="s">
        <v>580</v>
      </c>
      <c r="AR5" s="700"/>
      <c r="AS5" s="700"/>
      <c r="AT5" s="700"/>
      <c r="AU5" s="700"/>
      <c r="AV5" s="700"/>
      <c r="AW5" s="700"/>
      <c r="AX5" s="701"/>
    </row>
    <row r="6" spans="1:50" ht="39" customHeight="1" x14ac:dyDescent="0.2">
      <c r="A6" s="704" t="s">
        <v>4</v>
      </c>
      <c r="B6" s="705"/>
      <c r="C6" s="705"/>
      <c r="D6" s="705"/>
      <c r="E6" s="705"/>
      <c r="F6" s="705"/>
      <c r="G6" s="394" t="str">
        <f>入力規則等!F39</f>
        <v>特許特別会計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7" t="s">
        <v>22</v>
      </c>
      <c r="B7" s="498"/>
      <c r="C7" s="498"/>
      <c r="D7" s="498"/>
      <c r="E7" s="498"/>
      <c r="F7" s="499"/>
      <c r="G7" s="500" t="s">
        <v>567</v>
      </c>
      <c r="H7" s="501"/>
      <c r="I7" s="501"/>
      <c r="J7" s="501"/>
      <c r="K7" s="501"/>
      <c r="L7" s="501"/>
      <c r="M7" s="501"/>
      <c r="N7" s="501"/>
      <c r="O7" s="501"/>
      <c r="P7" s="501"/>
      <c r="Q7" s="501"/>
      <c r="R7" s="501"/>
      <c r="S7" s="501"/>
      <c r="T7" s="501"/>
      <c r="U7" s="501"/>
      <c r="V7" s="501"/>
      <c r="W7" s="501"/>
      <c r="X7" s="502"/>
      <c r="Y7" s="917" t="s">
        <v>395</v>
      </c>
      <c r="Z7" s="445"/>
      <c r="AA7" s="445"/>
      <c r="AB7" s="445"/>
      <c r="AC7" s="445"/>
      <c r="AD7" s="918"/>
      <c r="AE7" s="907" t="s">
        <v>611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7" t="s">
        <v>259</v>
      </c>
      <c r="B8" s="498"/>
      <c r="C8" s="498"/>
      <c r="D8" s="498"/>
      <c r="E8" s="498"/>
      <c r="F8" s="499"/>
      <c r="G8" s="971" t="str">
        <f>入力規則等!A27</f>
        <v>-</v>
      </c>
      <c r="H8" s="718"/>
      <c r="I8" s="718"/>
      <c r="J8" s="718"/>
      <c r="K8" s="718"/>
      <c r="L8" s="718"/>
      <c r="M8" s="718"/>
      <c r="N8" s="718"/>
      <c r="O8" s="718"/>
      <c r="P8" s="718"/>
      <c r="Q8" s="718"/>
      <c r="R8" s="718"/>
      <c r="S8" s="718"/>
      <c r="T8" s="718"/>
      <c r="U8" s="718"/>
      <c r="V8" s="718"/>
      <c r="W8" s="718"/>
      <c r="X8" s="972"/>
      <c r="Y8" s="844" t="s">
        <v>260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7" t="s">
        <v>23</v>
      </c>
      <c r="B9" s="848"/>
      <c r="C9" s="848"/>
      <c r="D9" s="848"/>
      <c r="E9" s="848"/>
      <c r="F9" s="848"/>
      <c r="G9" s="752" t="s">
        <v>599</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4"/>
    </row>
    <row r="10" spans="1:50" ht="80.25" customHeight="1" x14ac:dyDescent="0.2">
      <c r="A10" s="661" t="s">
        <v>30</v>
      </c>
      <c r="B10" s="662"/>
      <c r="C10" s="662"/>
      <c r="D10" s="662"/>
      <c r="E10" s="662"/>
      <c r="F10" s="662"/>
      <c r="G10" s="752" t="s">
        <v>588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61" t="s">
        <v>5</v>
      </c>
      <c r="B11" s="662"/>
      <c r="C11" s="662"/>
      <c r="D11" s="662"/>
      <c r="E11" s="662"/>
      <c r="F11" s="663"/>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84" t="s">
        <v>24</v>
      </c>
      <c r="B12" s="985"/>
      <c r="C12" s="985"/>
      <c r="D12" s="985"/>
      <c r="E12" s="985"/>
      <c r="F12" s="986"/>
      <c r="G12" s="758"/>
      <c r="H12" s="759"/>
      <c r="I12" s="759"/>
      <c r="J12" s="759"/>
      <c r="K12" s="759"/>
      <c r="L12" s="759"/>
      <c r="M12" s="759"/>
      <c r="N12" s="759"/>
      <c r="O12" s="759"/>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0"/>
    </row>
    <row r="13" spans="1:50" ht="21" customHeight="1" x14ac:dyDescent="0.2">
      <c r="A13" s="610"/>
      <c r="B13" s="611"/>
      <c r="C13" s="611"/>
      <c r="D13" s="611"/>
      <c r="E13" s="611"/>
      <c r="F13" s="612"/>
      <c r="G13" s="721" t="s">
        <v>6</v>
      </c>
      <c r="H13" s="722"/>
      <c r="I13" s="762" t="s">
        <v>7</v>
      </c>
      <c r="J13" s="763"/>
      <c r="K13" s="763"/>
      <c r="L13" s="763"/>
      <c r="M13" s="763"/>
      <c r="N13" s="763"/>
      <c r="O13" s="764"/>
      <c r="P13" s="658" t="s">
        <v>568</v>
      </c>
      <c r="Q13" s="659"/>
      <c r="R13" s="659"/>
      <c r="S13" s="659"/>
      <c r="T13" s="659"/>
      <c r="U13" s="659"/>
      <c r="V13" s="660"/>
      <c r="W13" s="658" t="s">
        <v>568</v>
      </c>
      <c r="X13" s="659"/>
      <c r="Y13" s="659"/>
      <c r="Z13" s="659"/>
      <c r="AA13" s="659"/>
      <c r="AB13" s="659"/>
      <c r="AC13" s="660"/>
      <c r="AD13" s="658">
        <v>158</v>
      </c>
      <c r="AE13" s="659"/>
      <c r="AF13" s="659"/>
      <c r="AG13" s="659"/>
      <c r="AH13" s="659"/>
      <c r="AI13" s="659"/>
      <c r="AJ13" s="660"/>
      <c r="AK13" s="658">
        <v>190</v>
      </c>
      <c r="AL13" s="659"/>
      <c r="AM13" s="659"/>
      <c r="AN13" s="659"/>
      <c r="AO13" s="659"/>
      <c r="AP13" s="659"/>
      <c r="AQ13" s="660"/>
      <c r="AR13" s="914" t="s">
        <v>617</v>
      </c>
      <c r="AS13" s="915"/>
      <c r="AT13" s="915"/>
      <c r="AU13" s="915"/>
      <c r="AV13" s="915"/>
      <c r="AW13" s="915"/>
      <c r="AX13" s="916"/>
    </row>
    <row r="14" spans="1:50" ht="21" customHeight="1" x14ac:dyDescent="0.2">
      <c r="A14" s="610"/>
      <c r="B14" s="611"/>
      <c r="C14" s="611"/>
      <c r="D14" s="611"/>
      <c r="E14" s="611"/>
      <c r="F14" s="612"/>
      <c r="G14" s="723"/>
      <c r="H14" s="724"/>
      <c r="I14" s="709" t="s">
        <v>8</v>
      </c>
      <c r="J14" s="760"/>
      <c r="K14" s="760"/>
      <c r="L14" s="760"/>
      <c r="M14" s="760"/>
      <c r="N14" s="760"/>
      <c r="O14" s="761"/>
      <c r="P14" s="658" t="s">
        <v>568</v>
      </c>
      <c r="Q14" s="659"/>
      <c r="R14" s="659"/>
      <c r="S14" s="659"/>
      <c r="T14" s="659"/>
      <c r="U14" s="659"/>
      <c r="V14" s="660"/>
      <c r="W14" s="658" t="s">
        <v>568</v>
      </c>
      <c r="X14" s="659"/>
      <c r="Y14" s="659"/>
      <c r="Z14" s="659"/>
      <c r="AA14" s="659"/>
      <c r="AB14" s="659"/>
      <c r="AC14" s="660"/>
      <c r="AD14" s="658" t="s">
        <v>568</v>
      </c>
      <c r="AE14" s="659"/>
      <c r="AF14" s="659"/>
      <c r="AG14" s="659"/>
      <c r="AH14" s="659"/>
      <c r="AI14" s="659"/>
      <c r="AJ14" s="660"/>
      <c r="AK14" s="658" t="s">
        <v>568</v>
      </c>
      <c r="AL14" s="659"/>
      <c r="AM14" s="659"/>
      <c r="AN14" s="659"/>
      <c r="AO14" s="659"/>
      <c r="AP14" s="659"/>
      <c r="AQ14" s="660"/>
      <c r="AR14" s="786"/>
      <c r="AS14" s="786"/>
      <c r="AT14" s="786"/>
      <c r="AU14" s="786"/>
      <c r="AV14" s="786"/>
      <c r="AW14" s="786"/>
      <c r="AX14" s="787"/>
    </row>
    <row r="15" spans="1:50" ht="21" customHeight="1" x14ac:dyDescent="0.2">
      <c r="A15" s="610"/>
      <c r="B15" s="611"/>
      <c r="C15" s="611"/>
      <c r="D15" s="611"/>
      <c r="E15" s="611"/>
      <c r="F15" s="612"/>
      <c r="G15" s="723"/>
      <c r="H15" s="724"/>
      <c r="I15" s="709" t="s">
        <v>51</v>
      </c>
      <c r="J15" s="710"/>
      <c r="K15" s="710"/>
      <c r="L15" s="710"/>
      <c r="M15" s="710"/>
      <c r="N15" s="710"/>
      <c r="O15" s="711"/>
      <c r="P15" s="658" t="s">
        <v>568</v>
      </c>
      <c r="Q15" s="659"/>
      <c r="R15" s="659"/>
      <c r="S15" s="659"/>
      <c r="T15" s="659"/>
      <c r="U15" s="659"/>
      <c r="V15" s="660"/>
      <c r="W15" s="658" t="s">
        <v>568</v>
      </c>
      <c r="X15" s="659"/>
      <c r="Y15" s="659"/>
      <c r="Z15" s="659"/>
      <c r="AA15" s="659"/>
      <c r="AB15" s="659"/>
      <c r="AC15" s="660"/>
      <c r="AD15" s="658" t="s">
        <v>568</v>
      </c>
      <c r="AE15" s="659"/>
      <c r="AF15" s="659"/>
      <c r="AG15" s="659"/>
      <c r="AH15" s="659"/>
      <c r="AI15" s="659"/>
      <c r="AJ15" s="660"/>
      <c r="AK15" s="658" t="s">
        <v>568</v>
      </c>
      <c r="AL15" s="659"/>
      <c r="AM15" s="659"/>
      <c r="AN15" s="659"/>
      <c r="AO15" s="659"/>
      <c r="AP15" s="659"/>
      <c r="AQ15" s="660"/>
      <c r="AR15" s="658" t="s">
        <v>617</v>
      </c>
      <c r="AS15" s="659"/>
      <c r="AT15" s="659"/>
      <c r="AU15" s="659"/>
      <c r="AV15" s="659"/>
      <c r="AW15" s="659"/>
      <c r="AX15" s="804"/>
    </row>
    <row r="16" spans="1:50" ht="21" customHeight="1" x14ac:dyDescent="0.2">
      <c r="A16" s="610"/>
      <c r="B16" s="611"/>
      <c r="C16" s="611"/>
      <c r="D16" s="611"/>
      <c r="E16" s="611"/>
      <c r="F16" s="612"/>
      <c r="G16" s="723"/>
      <c r="H16" s="724"/>
      <c r="I16" s="709" t="s">
        <v>52</v>
      </c>
      <c r="J16" s="710"/>
      <c r="K16" s="710"/>
      <c r="L16" s="710"/>
      <c r="M16" s="710"/>
      <c r="N16" s="710"/>
      <c r="O16" s="711"/>
      <c r="P16" s="658" t="s">
        <v>568</v>
      </c>
      <c r="Q16" s="659"/>
      <c r="R16" s="659"/>
      <c r="S16" s="659"/>
      <c r="T16" s="659"/>
      <c r="U16" s="659"/>
      <c r="V16" s="660"/>
      <c r="W16" s="658" t="s">
        <v>568</v>
      </c>
      <c r="X16" s="659"/>
      <c r="Y16" s="659"/>
      <c r="Z16" s="659"/>
      <c r="AA16" s="659"/>
      <c r="AB16" s="659"/>
      <c r="AC16" s="660"/>
      <c r="AD16" s="658" t="s">
        <v>568</v>
      </c>
      <c r="AE16" s="659"/>
      <c r="AF16" s="659"/>
      <c r="AG16" s="659"/>
      <c r="AH16" s="659"/>
      <c r="AI16" s="659"/>
      <c r="AJ16" s="660"/>
      <c r="AK16" s="658" t="s">
        <v>568</v>
      </c>
      <c r="AL16" s="659"/>
      <c r="AM16" s="659"/>
      <c r="AN16" s="659"/>
      <c r="AO16" s="659"/>
      <c r="AP16" s="659"/>
      <c r="AQ16" s="660"/>
      <c r="AR16" s="755"/>
      <c r="AS16" s="756"/>
      <c r="AT16" s="756"/>
      <c r="AU16" s="756"/>
      <c r="AV16" s="756"/>
      <c r="AW16" s="756"/>
      <c r="AX16" s="757"/>
    </row>
    <row r="17" spans="1:50" ht="24.75" customHeight="1" x14ac:dyDescent="0.2">
      <c r="A17" s="610"/>
      <c r="B17" s="611"/>
      <c r="C17" s="611"/>
      <c r="D17" s="611"/>
      <c r="E17" s="611"/>
      <c r="F17" s="612"/>
      <c r="G17" s="723"/>
      <c r="H17" s="724"/>
      <c r="I17" s="709" t="s">
        <v>50</v>
      </c>
      <c r="J17" s="760"/>
      <c r="K17" s="760"/>
      <c r="L17" s="760"/>
      <c r="M17" s="760"/>
      <c r="N17" s="760"/>
      <c r="O17" s="761"/>
      <c r="P17" s="658" t="s">
        <v>568</v>
      </c>
      <c r="Q17" s="659"/>
      <c r="R17" s="659"/>
      <c r="S17" s="659"/>
      <c r="T17" s="659"/>
      <c r="U17" s="659"/>
      <c r="V17" s="660"/>
      <c r="W17" s="658" t="s">
        <v>568</v>
      </c>
      <c r="X17" s="659"/>
      <c r="Y17" s="659"/>
      <c r="Z17" s="659"/>
      <c r="AA17" s="659"/>
      <c r="AB17" s="659"/>
      <c r="AC17" s="660"/>
      <c r="AD17" s="658" t="s">
        <v>568</v>
      </c>
      <c r="AE17" s="659"/>
      <c r="AF17" s="659"/>
      <c r="AG17" s="659"/>
      <c r="AH17" s="659"/>
      <c r="AI17" s="659"/>
      <c r="AJ17" s="660"/>
      <c r="AK17" s="658" t="s">
        <v>568</v>
      </c>
      <c r="AL17" s="659"/>
      <c r="AM17" s="659"/>
      <c r="AN17" s="659"/>
      <c r="AO17" s="659"/>
      <c r="AP17" s="659"/>
      <c r="AQ17" s="660"/>
      <c r="AR17" s="912"/>
      <c r="AS17" s="912"/>
      <c r="AT17" s="912"/>
      <c r="AU17" s="912"/>
      <c r="AV17" s="912"/>
      <c r="AW17" s="912"/>
      <c r="AX17" s="913"/>
    </row>
    <row r="18" spans="1:50" ht="24.75" customHeight="1" x14ac:dyDescent="0.2">
      <c r="A18" s="610"/>
      <c r="B18" s="611"/>
      <c r="C18" s="611"/>
      <c r="D18" s="611"/>
      <c r="E18" s="611"/>
      <c r="F18" s="612"/>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158</v>
      </c>
      <c r="AE18" s="874"/>
      <c r="AF18" s="874"/>
      <c r="AG18" s="874"/>
      <c r="AH18" s="874"/>
      <c r="AI18" s="874"/>
      <c r="AJ18" s="875"/>
      <c r="AK18" s="873">
        <f>SUM(AK13:AQ17)</f>
        <v>190</v>
      </c>
      <c r="AL18" s="874"/>
      <c r="AM18" s="874"/>
      <c r="AN18" s="874"/>
      <c r="AO18" s="874"/>
      <c r="AP18" s="874"/>
      <c r="AQ18" s="875"/>
      <c r="AR18" s="873">
        <f>SUM(AR13:AX17)</f>
        <v>0</v>
      </c>
      <c r="AS18" s="874"/>
      <c r="AT18" s="874"/>
      <c r="AU18" s="874"/>
      <c r="AV18" s="874"/>
      <c r="AW18" s="874"/>
      <c r="AX18" s="876"/>
    </row>
    <row r="19" spans="1:50" ht="24.75" customHeight="1" x14ac:dyDescent="0.2">
      <c r="A19" s="610"/>
      <c r="B19" s="611"/>
      <c r="C19" s="611"/>
      <c r="D19" s="611"/>
      <c r="E19" s="611"/>
      <c r="F19" s="612"/>
      <c r="G19" s="871" t="s">
        <v>9</v>
      </c>
      <c r="H19" s="872"/>
      <c r="I19" s="872"/>
      <c r="J19" s="872"/>
      <c r="K19" s="872"/>
      <c r="L19" s="872"/>
      <c r="M19" s="872"/>
      <c r="N19" s="872"/>
      <c r="O19" s="872"/>
      <c r="P19" s="658"/>
      <c r="Q19" s="659"/>
      <c r="R19" s="659"/>
      <c r="S19" s="659"/>
      <c r="T19" s="659"/>
      <c r="U19" s="659"/>
      <c r="V19" s="660"/>
      <c r="W19" s="658"/>
      <c r="X19" s="659"/>
      <c r="Y19" s="659"/>
      <c r="Z19" s="659"/>
      <c r="AA19" s="659"/>
      <c r="AB19" s="659"/>
      <c r="AC19" s="660"/>
      <c r="AD19" s="658">
        <v>154</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
      <c r="A20" s="610"/>
      <c r="B20" s="611"/>
      <c r="C20" s="611"/>
      <c r="D20" s="611"/>
      <c r="E20" s="611"/>
      <c r="F20" s="612"/>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0.97468354430379744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7"/>
      <c r="B21" s="848"/>
      <c r="C21" s="848"/>
      <c r="D21" s="848"/>
      <c r="E21" s="848"/>
      <c r="F21" s="987"/>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0.97468354430379744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28" t="s">
        <v>434</v>
      </c>
      <c r="B22" s="929"/>
      <c r="C22" s="929"/>
      <c r="D22" s="929"/>
      <c r="E22" s="929"/>
      <c r="F22" s="930"/>
      <c r="G22" s="992"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38"/>
    </row>
    <row r="23" spans="1:50" ht="25.5" customHeight="1" x14ac:dyDescent="0.2">
      <c r="A23" s="931"/>
      <c r="B23" s="932"/>
      <c r="C23" s="932"/>
      <c r="D23" s="932"/>
      <c r="E23" s="932"/>
      <c r="F23" s="933"/>
      <c r="G23" s="993" t="s">
        <v>569</v>
      </c>
      <c r="H23" s="994"/>
      <c r="I23" s="994"/>
      <c r="J23" s="994"/>
      <c r="K23" s="994"/>
      <c r="L23" s="994"/>
      <c r="M23" s="994"/>
      <c r="N23" s="994"/>
      <c r="O23" s="995"/>
      <c r="P23" s="914">
        <v>190</v>
      </c>
      <c r="Q23" s="915"/>
      <c r="R23" s="915"/>
      <c r="S23" s="915"/>
      <c r="T23" s="915"/>
      <c r="U23" s="915"/>
      <c r="V23" s="958"/>
      <c r="W23" s="914" t="s">
        <v>617</v>
      </c>
      <c r="X23" s="915"/>
      <c r="Y23" s="915"/>
      <c r="Z23" s="915"/>
      <c r="AA23" s="915"/>
      <c r="AB23" s="915"/>
      <c r="AC23" s="958"/>
      <c r="AD23" s="939" t="s">
        <v>617</v>
      </c>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hidden="1" customHeight="1" x14ac:dyDescent="0.2">
      <c r="A24" s="931"/>
      <c r="B24" s="932"/>
      <c r="C24" s="932"/>
      <c r="D24" s="932"/>
      <c r="E24" s="932"/>
      <c r="F24" s="933"/>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hidden="1" customHeight="1" x14ac:dyDescent="0.2">
      <c r="A25" s="931"/>
      <c r="B25" s="932"/>
      <c r="C25" s="932"/>
      <c r="D25" s="932"/>
      <c r="E25" s="932"/>
      <c r="F25" s="933"/>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hidden="1" customHeight="1" x14ac:dyDescent="0.2">
      <c r="A26" s="931"/>
      <c r="B26" s="932"/>
      <c r="C26" s="932"/>
      <c r="D26" s="932"/>
      <c r="E26" s="932"/>
      <c r="F26" s="933"/>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hidden="1" customHeight="1" x14ac:dyDescent="0.2">
      <c r="A27" s="931"/>
      <c r="B27" s="932"/>
      <c r="C27" s="932"/>
      <c r="D27" s="932"/>
      <c r="E27" s="932"/>
      <c r="F27" s="933"/>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x14ac:dyDescent="0.2">
      <c r="A28" s="931"/>
      <c r="B28" s="932"/>
      <c r="C28" s="932"/>
      <c r="D28" s="932"/>
      <c r="E28" s="932"/>
      <c r="F28" s="933"/>
      <c r="G28" s="959" t="s">
        <v>341</v>
      </c>
      <c r="H28" s="960"/>
      <c r="I28" s="960"/>
      <c r="J28" s="960"/>
      <c r="K28" s="960"/>
      <c r="L28" s="960"/>
      <c r="M28" s="960"/>
      <c r="N28" s="960"/>
      <c r="O28" s="961"/>
      <c r="P28" s="873">
        <f>P29-SUM(P23:P27)</f>
        <v>0</v>
      </c>
      <c r="Q28" s="874"/>
      <c r="R28" s="874"/>
      <c r="S28" s="874"/>
      <c r="T28" s="874"/>
      <c r="U28" s="874"/>
      <c r="V28" s="875"/>
      <c r="W28" s="873" t="e">
        <f>W29-SUM(W23:W27)</f>
        <v>#VALUE!</v>
      </c>
      <c r="X28" s="874"/>
      <c r="Y28" s="874"/>
      <c r="Z28" s="874"/>
      <c r="AA28" s="874"/>
      <c r="AB28" s="874"/>
      <c r="AC28" s="875"/>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5">
      <c r="A29" s="934"/>
      <c r="B29" s="935"/>
      <c r="C29" s="935"/>
      <c r="D29" s="935"/>
      <c r="E29" s="935"/>
      <c r="F29" s="936"/>
      <c r="G29" s="962" t="s">
        <v>338</v>
      </c>
      <c r="H29" s="963"/>
      <c r="I29" s="963"/>
      <c r="J29" s="963"/>
      <c r="K29" s="963"/>
      <c r="L29" s="963"/>
      <c r="M29" s="963"/>
      <c r="N29" s="963"/>
      <c r="O29" s="964"/>
      <c r="P29" s="968">
        <f>AK13</f>
        <v>190</v>
      </c>
      <c r="Q29" s="969"/>
      <c r="R29" s="969"/>
      <c r="S29" s="969"/>
      <c r="T29" s="969"/>
      <c r="U29" s="969"/>
      <c r="V29" s="970"/>
      <c r="W29" s="968" t="str">
        <f>AR13</f>
        <v>-</v>
      </c>
      <c r="X29" s="969"/>
      <c r="Y29" s="969"/>
      <c r="Z29" s="969"/>
      <c r="AA29" s="969"/>
      <c r="AB29" s="969"/>
      <c r="AC29" s="970"/>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2">
      <c r="A30" s="856" t="s">
        <v>353</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398</v>
      </c>
      <c r="AF30" s="854"/>
      <c r="AG30" s="854"/>
      <c r="AH30" s="855"/>
      <c r="AI30" s="853" t="s">
        <v>420</v>
      </c>
      <c r="AJ30" s="854"/>
      <c r="AK30" s="854"/>
      <c r="AL30" s="855"/>
      <c r="AM30" s="910" t="s">
        <v>425</v>
      </c>
      <c r="AN30" s="910"/>
      <c r="AO30" s="910"/>
      <c r="AP30" s="853"/>
      <c r="AQ30" s="765" t="s">
        <v>235</v>
      </c>
      <c r="AR30" s="766"/>
      <c r="AS30" s="766"/>
      <c r="AT30" s="767"/>
      <c r="AU30" s="772" t="s">
        <v>134</v>
      </c>
      <c r="AV30" s="772"/>
      <c r="AW30" s="772"/>
      <c r="AX30" s="911"/>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3" t="s">
        <v>568</v>
      </c>
      <c r="AR31" s="199"/>
      <c r="AS31" s="132" t="s">
        <v>236</v>
      </c>
      <c r="AT31" s="133"/>
      <c r="AU31" s="198">
        <v>5</v>
      </c>
      <c r="AV31" s="198"/>
      <c r="AW31" s="397" t="s">
        <v>181</v>
      </c>
      <c r="AX31" s="398"/>
    </row>
    <row r="32" spans="1:50" ht="23.25" customHeight="1" x14ac:dyDescent="0.2">
      <c r="A32" s="402"/>
      <c r="B32" s="400"/>
      <c r="C32" s="400"/>
      <c r="D32" s="400"/>
      <c r="E32" s="400"/>
      <c r="F32" s="401"/>
      <c r="G32" s="560" t="s">
        <v>589</v>
      </c>
      <c r="H32" s="561"/>
      <c r="I32" s="561"/>
      <c r="J32" s="561"/>
      <c r="K32" s="561"/>
      <c r="L32" s="561"/>
      <c r="M32" s="561"/>
      <c r="N32" s="561"/>
      <c r="O32" s="562"/>
      <c r="P32" s="104" t="s">
        <v>590</v>
      </c>
      <c r="Q32" s="104"/>
      <c r="R32" s="104"/>
      <c r="S32" s="104"/>
      <c r="T32" s="104"/>
      <c r="U32" s="104"/>
      <c r="V32" s="104"/>
      <c r="W32" s="104"/>
      <c r="X32" s="105"/>
      <c r="Y32" s="473" t="s">
        <v>12</v>
      </c>
      <c r="Z32" s="533"/>
      <c r="AA32" s="534"/>
      <c r="AB32" s="463" t="s">
        <v>581</v>
      </c>
      <c r="AC32" s="463"/>
      <c r="AD32" s="463"/>
      <c r="AE32" s="216" t="s">
        <v>568</v>
      </c>
      <c r="AF32" s="217"/>
      <c r="AG32" s="217"/>
      <c r="AH32" s="217"/>
      <c r="AI32" s="216" t="s">
        <v>568</v>
      </c>
      <c r="AJ32" s="217"/>
      <c r="AK32" s="217"/>
      <c r="AL32" s="217"/>
      <c r="AM32" s="216">
        <v>44</v>
      </c>
      <c r="AN32" s="217"/>
      <c r="AO32" s="217"/>
      <c r="AP32" s="217"/>
      <c r="AQ32" s="339" t="s">
        <v>568</v>
      </c>
      <c r="AR32" s="206"/>
      <c r="AS32" s="206"/>
      <c r="AT32" s="340"/>
      <c r="AU32" s="217" t="s">
        <v>568</v>
      </c>
      <c r="AV32" s="217"/>
      <c r="AW32" s="217"/>
      <c r="AX32" s="219"/>
    </row>
    <row r="33" spans="1:50" ht="23.25" customHeight="1" x14ac:dyDescent="0.2">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7" t="s">
        <v>54</v>
      </c>
      <c r="Z33" s="418"/>
      <c r="AA33" s="419"/>
      <c r="AB33" s="525" t="s">
        <v>581</v>
      </c>
      <c r="AC33" s="525"/>
      <c r="AD33" s="525"/>
      <c r="AE33" s="216" t="s">
        <v>568</v>
      </c>
      <c r="AF33" s="217"/>
      <c r="AG33" s="217"/>
      <c r="AH33" s="217"/>
      <c r="AI33" s="216" t="s">
        <v>568</v>
      </c>
      <c r="AJ33" s="217"/>
      <c r="AK33" s="217"/>
      <c r="AL33" s="217"/>
      <c r="AM33" s="216" t="s">
        <v>568</v>
      </c>
      <c r="AN33" s="217"/>
      <c r="AO33" s="217"/>
      <c r="AP33" s="217"/>
      <c r="AQ33" s="339" t="s">
        <v>568</v>
      </c>
      <c r="AR33" s="206"/>
      <c r="AS33" s="206"/>
      <c r="AT33" s="340"/>
      <c r="AU33" s="217">
        <v>70</v>
      </c>
      <c r="AV33" s="217"/>
      <c r="AW33" s="217"/>
      <c r="AX33" s="219"/>
    </row>
    <row r="34" spans="1:50" ht="23.25" customHeight="1" x14ac:dyDescent="0.2">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7" t="s">
        <v>13</v>
      </c>
      <c r="Z34" s="418"/>
      <c r="AA34" s="419"/>
      <c r="AB34" s="555" t="s">
        <v>182</v>
      </c>
      <c r="AC34" s="555"/>
      <c r="AD34" s="555"/>
      <c r="AE34" s="216" t="s">
        <v>568</v>
      </c>
      <c r="AF34" s="217"/>
      <c r="AG34" s="217"/>
      <c r="AH34" s="217"/>
      <c r="AI34" s="216" t="s">
        <v>568</v>
      </c>
      <c r="AJ34" s="217"/>
      <c r="AK34" s="217"/>
      <c r="AL34" s="217"/>
      <c r="AM34" s="216" t="s">
        <v>568</v>
      </c>
      <c r="AN34" s="217"/>
      <c r="AO34" s="217"/>
      <c r="AP34" s="217"/>
      <c r="AQ34" s="339" t="s">
        <v>568</v>
      </c>
      <c r="AR34" s="206"/>
      <c r="AS34" s="206"/>
      <c r="AT34" s="340"/>
      <c r="AU34" s="217" t="s">
        <v>568</v>
      </c>
      <c r="AV34" s="217"/>
      <c r="AW34" s="217"/>
      <c r="AX34" s="219"/>
    </row>
    <row r="35" spans="1:50" ht="23.25" customHeight="1" x14ac:dyDescent="0.2">
      <c r="A35" s="224" t="s">
        <v>386</v>
      </c>
      <c r="B35" s="225"/>
      <c r="C35" s="225"/>
      <c r="D35" s="225"/>
      <c r="E35" s="225"/>
      <c r="F35" s="226"/>
      <c r="G35" s="230" t="s">
        <v>414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68" t="s">
        <v>353</v>
      </c>
      <c r="B37" s="769"/>
      <c r="C37" s="769"/>
      <c r="D37" s="769"/>
      <c r="E37" s="769"/>
      <c r="F37" s="770"/>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05"/>
    </row>
    <row r="38" spans="1:50" ht="18.75" hidden="1"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3"/>
      <c r="AR38" s="199"/>
      <c r="AS38" s="132" t="s">
        <v>236</v>
      </c>
      <c r="AT38" s="133"/>
      <c r="AU38" s="198"/>
      <c r="AV38" s="198"/>
      <c r="AW38" s="397" t="s">
        <v>181</v>
      </c>
      <c r="AX38" s="398"/>
    </row>
    <row r="39" spans="1:50" ht="23.25" hidden="1" customHeight="1" x14ac:dyDescent="0.2">
      <c r="A39" s="402"/>
      <c r="B39" s="400"/>
      <c r="C39" s="400"/>
      <c r="D39" s="400"/>
      <c r="E39" s="400"/>
      <c r="F39" s="401"/>
      <c r="G39" s="560"/>
      <c r="H39" s="561"/>
      <c r="I39" s="561"/>
      <c r="J39" s="561"/>
      <c r="K39" s="561"/>
      <c r="L39" s="561"/>
      <c r="M39" s="561"/>
      <c r="N39" s="561"/>
      <c r="O39" s="562"/>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7" t="s">
        <v>13</v>
      </c>
      <c r="Z41" s="418"/>
      <c r="AA41" s="419"/>
      <c r="AB41" s="555" t="s">
        <v>182</v>
      </c>
      <c r="AC41" s="555"/>
      <c r="AD41" s="55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8" t="s">
        <v>353</v>
      </c>
      <c r="B44" s="769"/>
      <c r="C44" s="769"/>
      <c r="D44" s="769"/>
      <c r="E44" s="769"/>
      <c r="F44" s="770"/>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05"/>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3"/>
      <c r="AR45" s="199"/>
      <c r="AS45" s="132" t="s">
        <v>236</v>
      </c>
      <c r="AT45" s="133"/>
      <c r="AU45" s="198"/>
      <c r="AV45" s="198"/>
      <c r="AW45" s="397" t="s">
        <v>181</v>
      </c>
      <c r="AX45" s="398"/>
    </row>
    <row r="46" spans="1:50" ht="23.25" hidden="1" customHeight="1" x14ac:dyDescent="0.2">
      <c r="A46" s="402"/>
      <c r="B46" s="400"/>
      <c r="C46" s="400"/>
      <c r="D46" s="400"/>
      <c r="E46" s="400"/>
      <c r="F46" s="401"/>
      <c r="G46" s="560"/>
      <c r="H46" s="561"/>
      <c r="I46" s="561"/>
      <c r="J46" s="561"/>
      <c r="K46" s="561"/>
      <c r="L46" s="561"/>
      <c r="M46" s="561"/>
      <c r="N46" s="561"/>
      <c r="O46" s="562"/>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7" t="s">
        <v>13</v>
      </c>
      <c r="Z48" s="418"/>
      <c r="AA48" s="419"/>
      <c r="AB48" s="555" t="s">
        <v>182</v>
      </c>
      <c r="AC48" s="555"/>
      <c r="AD48" s="55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19" t="s">
        <v>134</v>
      </c>
      <c r="AV51" s="919"/>
      <c r="AW51" s="919"/>
      <c r="AX51" s="920"/>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3"/>
      <c r="AR52" s="199"/>
      <c r="AS52" s="132" t="s">
        <v>236</v>
      </c>
      <c r="AT52" s="133"/>
      <c r="AU52" s="198"/>
      <c r="AV52" s="198"/>
      <c r="AW52" s="397" t="s">
        <v>181</v>
      </c>
      <c r="AX52" s="398"/>
    </row>
    <row r="53" spans="1:50" ht="23.25" hidden="1" customHeight="1" x14ac:dyDescent="0.2">
      <c r="A53" s="402"/>
      <c r="B53" s="400"/>
      <c r="C53" s="400"/>
      <c r="D53" s="400"/>
      <c r="E53" s="400"/>
      <c r="F53" s="401"/>
      <c r="G53" s="560"/>
      <c r="H53" s="561"/>
      <c r="I53" s="561"/>
      <c r="J53" s="561"/>
      <c r="K53" s="561"/>
      <c r="L53" s="561"/>
      <c r="M53" s="561"/>
      <c r="N53" s="561"/>
      <c r="O53" s="562"/>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7" t="s">
        <v>13</v>
      </c>
      <c r="Z55" s="418"/>
      <c r="AA55" s="419"/>
      <c r="AB55" s="587" t="s">
        <v>14</v>
      </c>
      <c r="AC55" s="587"/>
      <c r="AD55" s="58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19" t="s">
        <v>134</v>
      </c>
      <c r="AV58" s="919"/>
      <c r="AW58" s="919"/>
      <c r="AX58" s="920"/>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3"/>
      <c r="AR59" s="199"/>
      <c r="AS59" s="132" t="s">
        <v>236</v>
      </c>
      <c r="AT59" s="133"/>
      <c r="AU59" s="198"/>
      <c r="AV59" s="198"/>
      <c r="AW59" s="397" t="s">
        <v>181</v>
      </c>
      <c r="AX59" s="398"/>
    </row>
    <row r="60" spans="1:50" ht="23.25" hidden="1" customHeight="1" x14ac:dyDescent="0.2">
      <c r="A60" s="402"/>
      <c r="B60" s="400"/>
      <c r="C60" s="400"/>
      <c r="D60" s="400"/>
      <c r="E60" s="400"/>
      <c r="F60" s="401"/>
      <c r="G60" s="560"/>
      <c r="H60" s="561"/>
      <c r="I60" s="561"/>
      <c r="J60" s="561"/>
      <c r="K60" s="561"/>
      <c r="L60" s="561"/>
      <c r="M60" s="561"/>
      <c r="N60" s="561"/>
      <c r="O60" s="562"/>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7" t="s">
        <v>13</v>
      </c>
      <c r="Z62" s="418"/>
      <c r="AA62" s="419"/>
      <c r="AB62" s="555" t="s">
        <v>14</v>
      </c>
      <c r="AC62" s="555"/>
      <c r="AD62" s="55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354</v>
      </c>
      <c r="B73" s="509"/>
      <c r="C73" s="509"/>
      <c r="D73" s="509"/>
      <c r="E73" s="509"/>
      <c r="F73" s="510"/>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3"/>
      <c r="AR74" s="199"/>
      <c r="AS74" s="132" t="s">
        <v>236</v>
      </c>
      <c r="AT74" s="133"/>
      <c r="AU74" s="583"/>
      <c r="AV74" s="199"/>
      <c r="AW74" s="132" t="s">
        <v>181</v>
      </c>
      <c r="AX74" s="194"/>
    </row>
    <row r="75" spans="1:50" ht="23.25" hidden="1" customHeight="1" x14ac:dyDescent="0.2">
      <c r="A75" s="511"/>
      <c r="B75" s="512"/>
      <c r="C75" s="512"/>
      <c r="D75" s="512"/>
      <c r="E75" s="512"/>
      <c r="F75" s="513"/>
      <c r="G75" s="60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1"/>
      <c r="B76" s="512"/>
      <c r="C76" s="512"/>
      <c r="D76" s="512"/>
      <c r="E76" s="512"/>
      <c r="F76" s="513"/>
      <c r="G76" s="60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1"/>
      <c r="B77" s="512"/>
      <c r="C77" s="512"/>
      <c r="D77" s="512"/>
      <c r="E77" s="512"/>
      <c r="F77" s="513"/>
      <c r="G77" s="607"/>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85"/>
      <c r="AF77" s="886"/>
      <c r="AG77" s="886"/>
      <c r="AH77" s="886"/>
      <c r="AI77" s="885"/>
      <c r="AJ77" s="886"/>
      <c r="AK77" s="886"/>
      <c r="AL77" s="886"/>
      <c r="AM77" s="885"/>
      <c r="AN77" s="886"/>
      <c r="AO77" s="886"/>
      <c r="AP77" s="886"/>
      <c r="AQ77" s="339"/>
      <c r="AR77" s="206"/>
      <c r="AS77" s="206"/>
      <c r="AT77" s="340"/>
      <c r="AU77" s="217"/>
      <c r="AV77" s="217"/>
      <c r="AW77" s="217"/>
      <c r="AX77" s="219"/>
    </row>
    <row r="78" spans="1:50" ht="69.75" hidden="1" customHeight="1" x14ac:dyDescent="0.2">
      <c r="A78" s="333" t="s">
        <v>389</v>
      </c>
      <c r="B78" s="334"/>
      <c r="C78" s="334"/>
      <c r="D78" s="334"/>
      <c r="E78" s="331" t="s">
        <v>332</v>
      </c>
      <c r="F78" s="332"/>
      <c r="G78" s="56" t="s">
        <v>238</v>
      </c>
      <c r="H78" s="622"/>
      <c r="I78" s="623"/>
      <c r="J78" s="623"/>
      <c r="K78" s="623"/>
      <c r="L78" s="623"/>
      <c r="M78" s="623"/>
      <c r="N78" s="623"/>
      <c r="O78" s="624"/>
      <c r="P78" s="146"/>
      <c r="Q78" s="146"/>
      <c r="R78" s="146"/>
      <c r="S78" s="146"/>
      <c r="T78" s="146"/>
      <c r="U78" s="146"/>
      <c r="V78" s="146"/>
      <c r="W78" s="146"/>
      <c r="X78" s="146"/>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x14ac:dyDescent="0.2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348</v>
      </c>
      <c r="AP79" s="277"/>
      <c r="AQ79" s="277"/>
      <c r="AR79" s="80" t="s">
        <v>346</v>
      </c>
      <c r="AS79" s="276"/>
      <c r="AT79" s="277"/>
      <c r="AU79" s="277"/>
      <c r="AV79" s="277"/>
      <c r="AW79" s="277"/>
      <c r="AX79" s="988"/>
    </row>
    <row r="80" spans="1:50" ht="18.75" hidden="1" customHeight="1" x14ac:dyDescent="0.2">
      <c r="A80" s="859"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0"/>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0"/>
      <c r="B82" s="529"/>
      <c r="C82" s="430"/>
      <c r="D82" s="430"/>
      <c r="E82" s="430"/>
      <c r="F82" s="431"/>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row>
    <row r="83" spans="1:60" ht="22.5" hidden="1" customHeight="1" x14ac:dyDescent="0.2">
      <c r="A83" s="860"/>
      <c r="B83" s="529"/>
      <c r="C83" s="430"/>
      <c r="D83" s="430"/>
      <c r="E83" s="430"/>
      <c r="F83" s="431"/>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row>
    <row r="84" spans="1:60" ht="19.5" hidden="1" customHeight="1" x14ac:dyDescent="0.2">
      <c r="A84" s="860"/>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4"/>
    </row>
    <row r="85" spans="1:60" ht="18.75" hidden="1" customHeight="1" x14ac:dyDescent="0.2">
      <c r="A85" s="860"/>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2">
      <c r="A86" s="860"/>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0"/>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57" t="s">
        <v>62</v>
      </c>
      <c r="Z87" s="558"/>
      <c r="AA87" s="559"/>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60"/>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3.5" hidden="1" thickBot="1" x14ac:dyDescent="0.25">
      <c r="A89" s="860"/>
      <c r="B89" s="531"/>
      <c r="C89" s="531"/>
      <c r="D89" s="531"/>
      <c r="E89" s="531"/>
      <c r="F89" s="532"/>
      <c r="G89" s="109"/>
      <c r="H89" s="110"/>
      <c r="I89" s="110"/>
      <c r="J89" s="110"/>
      <c r="K89" s="110"/>
      <c r="L89" s="110"/>
      <c r="M89" s="110"/>
      <c r="N89" s="110"/>
      <c r="O89" s="111"/>
      <c r="P89" s="175"/>
      <c r="Q89" s="175"/>
      <c r="R89" s="175"/>
      <c r="S89" s="175"/>
      <c r="T89" s="175"/>
      <c r="U89" s="175"/>
      <c r="V89" s="175"/>
      <c r="W89" s="175"/>
      <c r="X89" s="556"/>
      <c r="Y89" s="460" t="s">
        <v>13</v>
      </c>
      <c r="Z89" s="461"/>
      <c r="AA89" s="462"/>
      <c r="AB89" s="587" t="s">
        <v>14</v>
      </c>
      <c r="AC89" s="587"/>
      <c r="AD89" s="587"/>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60"/>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idden="1" x14ac:dyDescent="0.2">
      <c r="A91" s="860"/>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2">
      <c r="A92" s="860"/>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57" t="s">
        <v>62</v>
      </c>
      <c r="Z92" s="558"/>
      <c r="AA92" s="559"/>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60"/>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60"/>
      <c r="B94" s="531"/>
      <c r="C94" s="531"/>
      <c r="D94" s="531"/>
      <c r="E94" s="531"/>
      <c r="F94" s="532"/>
      <c r="G94" s="109"/>
      <c r="H94" s="110"/>
      <c r="I94" s="110"/>
      <c r="J94" s="110"/>
      <c r="K94" s="110"/>
      <c r="L94" s="110"/>
      <c r="M94" s="110"/>
      <c r="N94" s="110"/>
      <c r="O94" s="111"/>
      <c r="P94" s="175"/>
      <c r="Q94" s="175"/>
      <c r="R94" s="175"/>
      <c r="S94" s="175"/>
      <c r="T94" s="175"/>
      <c r="U94" s="175"/>
      <c r="V94" s="175"/>
      <c r="W94" s="175"/>
      <c r="X94" s="556"/>
      <c r="Y94" s="460" t="s">
        <v>13</v>
      </c>
      <c r="Z94" s="461"/>
      <c r="AA94" s="462"/>
      <c r="AB94" s="587" t="s">
        <v>14</v>
      </c>
      <c r="AC94" s="587"/>
      <c r="AD94" s="587"/>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60"/>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2">
      <c r="A96" s="860"/>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2">
      <c r="A97" s="860"/>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57" t="s">
        <v>62</v>
      </c>
      <c r="Z97" s="558"/>
      <c r="AA97" s="559"/>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60"/>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61"/>
      <c r="B99" s="432"/>
      <c r="C99" s="432"/>
      <c r="D99" s="432"/>
      <c r="E99" s="432"/>
      <c r="F99" s="433"/>
      <c r="G99" s="576"/>
      <c r="H99" s="214"/>
      <c r="I99" s="214"/>
      <c r="J99" s="214"/>
      <c r="K99" s="214"/>
      <c r="L99" s="214"/>
      <c r="M99" s="214"/>
      <c r="N99" s="214"/>
      <c r="O99" s="577"/>
      <c r="P99" s="520"/>
      <c r="Q99" s="520"/>
      <c r="R99" s="520"/>
      <c r="S99" s="520"/>
      <c r="T99" s="520"/>
      <c r="U99" s="520"/>
      <c r="V99" s="520"/>
      <c r="W99" s="520"/>
      <c r="X99" s="521"/>
      <c r="Y99" s="890" t="s">
        <v>13</v>
      </c>
      <c r="Z99" s="891"/>
      <c r="AA99" s="892"/>
      <c r="AB99" s="887" t="s">
        <v>14</v>
      </c>
      <c r="AC99" s="888"/>
      <c r="AD99" s="88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8.5" customHeight="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9"/>
      <c r="Z100" s="850"/>
      <c r="AA100" s="851"/>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2">
      <c r="A101" s="424"/>
      <c r="B101" s="425"/>
      <c r="C101" s="425"/>
      <c r="D101" s="425"/>
      <c r="E101" s="425"/>
      <c r="F101" s="426"/>
      <c r="G101" s="104" t="s">
        <v>570</v>
      </c>
      <c r="H101" s="104"/>
      <c r="I101" s="104"/>
      <c r="J101" s="104"/>
      <c r="K101" s="104"/>
      <c r="L101" s="104"/>
      <c r="M101" s="104"/>
      <c r="N101" s="104"/>
      <c r="O101" s="104"/>
      <c r="P101" s="104"/>
      <c r="Q101" s="104"/>
      <c r="R101" s="104"/>
      <c r="S101" s="104"/>
      <c r="T101" s="104"/>
      <c r="U101" s="104"/>
      <c r="V101" s="104"/>
      <c r="W101" s="104"/>
      <c r="X101" s="105"/>
      <c r="Y101" s="588" t="s">
        <v>55</v>
      </c>
      <c r="Z101" s="589"/>
      <c r="AA101" s="590"/>
      <c r="AB101" s="463" t="s">
        <v>582</v>
      </c>
      <c r="AC101" s="463"/>
      <c r="AD101" s="463"/>
      <c r="AE101" s="216" t="s">
        <v>568</v>
      </c>
      <c r="AF101" s="217"/>
      <c r="AG101" s="217"/>
      <c r="AH101" s="218"/>
      <c r="AI101" s="216" t="s">
        <v>568</v>
      </c>
      <c r="AJ101" s="217"/>
      <c r="AK101" s="217"/>
      <c r="AL101" s="218"/>
      <c r="AM101" s="216">
        <v>28</v>
      </c>
      <c r="AN101" s="217"/>
      <c r="AO101" s="217"/>
      <c r="AP101" s="218"/>
      <c r="AQ101" s="216" t="s">
        <v>568</v>
      </c>
      <c r="AR101" s="217"/>
      <c r="AS101" s="217"/>
      <c r="AT101" s="218"/>
      <c r="AU101" s="216" t="s">
        <v>568</v>
      </c>
      <c r="AV101" s="217"/>
      <c r="AW101" s="217"/>
      <c r="AX101" s="218"/>
    </row>
    <row r="102" spans="1:60" ht="23.2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568</v>
      </c>
      <c r="AC102" s="463"/>
      <c r="AD102" s="463"/>
      <c r="AE102" s="420" t="s">
        <v>568</v>
      </c>
      <c r="AF102" s="420"/>
      <c r="AG102" s="420"/>
      <c r="AH102" s="420"/>
      <c r="AI102" s="420" t="s">
        <v>568</v>
      </c>
      <c r="AJ102" s="420"/>
      <c r="AK102" s="420"/>
      <c r="AL102" s="420"/>
      <c r="AM102" s="420">
        <v>21</v>
      </c>
      <c r="AN102" s="420"/>
      <c r="AO102" s="420"/>
      <c r="AP102" s="420"/>
      <c r="AQ102" s="216">
        <v>18</v>
      </c>
      <c r="AR102" s="217"/>
      <c r="AS102" s="217"/>
      <c r="AT102" s="218"/>
      <c r="AU102" s="271" t="s">
        <v>568</v>
      </c>
      <c r="AV102" s="272"/>
      <c r="AW102" s="272"/>
      <c r="AX102" s="317"/>
    </row>
    <row r="103" spans="1:60" ht="31.5" hidden="1"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2">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4"/>
      <c r="AC104" s="545"/>
      <c r="AD104" s="54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7"/>
      <c r="AA105" s="548"/>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4"/>
      <c r="AC107" s="545"/>
      <c r="AD107" s="546"/>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7"/>
      <c r="AA108" s="548"/>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4"/>
      <c r="AC110" s="545"/>
      <c r="AD110" s="546"/>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7"/>
      <c r="AA111" s="548"/>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4"/>
      <c r="AC113" s="545"/>
      <c r="AD113" s="546"/>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7"/>
      <c r="AA114" s="548"/>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398</v>
      </c>
      <c r="AF115" s="418"/>
      <c r="AG115" s="418"/>
      <c r="AH115" s="419"/>
      <c r="AI115" s="417" t="s">
        <v>396</v>
      </c>
      <c r="AJ115" s="418"/>
      <c r="AK115" s="418"/>
      <c r="AL115" s="419"/>
      <c r="AM115" s="417" t="s">
        <v>425</v>
      </c>
      <c r="AN115" s="418"/>
      <c r="AO115" s="418"/>
      <c r="AP115" s="419"/>
      <c r="AQ115" s="584" t="s">
        <v>440</v>
      </c>
      <c r="AR115" s="585"/>
      <c r="AS115" s="585"/>
      <c r="AT115" s="585"/>
      <c r="AU115" s="585"/>
      <c r="AV115" s="585"/>
      <c r="AW115" s="585"/>
      <c r="AX115" s="586"/>
    </row>
    <row r="116" spans="1:50" ht="23.25" customHeight="1" x14ac:dyDescent="0.2">
      <c r="A116" s="441"/>
      <c r="B116" s="442"/>
      <c r="C116" s="442"/>
      <c r="D116" s="442"/>
      <c r="E116" s="442"/>
      <c r="F116" s="443"/>
      <c r="G116" s="392" t="s">
        <v>571</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583</v>
      </c>
      <c r="AC116" s="465"/>
      <c r="AD116" s="466"/>
      <c r="AE116" s="420" t="s">
        <v>568</v>
      </c>
      <c r="AF116" s="420"/>
      <c r="AG116" s="420"/>
      <c r="AH116" s="420"/>
      <c r="AI116" s="420" t="s">
        <v>568</v>
      </c>
      <c r="AJ116" s="420"/>
      <c r="AK116" s="420"/>
      <c r="AL116" s="420"/>
      <c r="AM116" s="420">
        <v>5514</v>
      </c>
      <c r="AN116" s="420"/>
      <c r="AO116" s="420"/>
      <c r="AP116" s="420"/>
      <c r="AQ116" s="216" t="s">
        <v>575</v>
      </c>
      <c r="AR116" s="217"/>
      <c r="AS116" s="217"/>
      <c r="AT116" s="217"/>
      <c r="AU116" s="217"/>
      <c r="AV116" s="217"/>
      <c r="AW116" s="217"/>
      <c r="AX116" s="219"/>
    </row>
    <row r="117" spans="1:50" ht="46.5" customHeight="1" thickBot="1" x14ac:dyDescent="0.2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0" t="s">
        <v>567</v>
      </c>
      <c r="AF117" s="550"/>
      <c r="AG117" s="550"/>
      <c r="AH117" s="550"/>
      <c r="AI117" s="550" t="s">
        <v>568</v>
      </c>
      <c r="AJ117" s="550"/>
      <c r="AK117" s="550"/>
      <c r="AL117" s="550"/>
      <c r="AM117" s="550" t="s">
        <v>594</v>
      </c>
      <c r="AN117" s="550"/>
      <c r="AO117" s="550"/>
      <c r="AP117" s="550"/>
      <c r="AQ117" s="550" t="s">
        <v>568</v>
      </c>
      <c r="AR117" s="550"/>
      <c r="AS117" s="550"/>
      <c r="AT117" s="550"/>
      <c r="AU117" s="550"/>
      <c r="AV117" s="550"/>
      <c r="AW117" s="550"/>
      <c r="AX117" s="551"/>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398</v>
      </c>
      <c r="AF118" s="418"/>
      <c r="AG118" s="418"/>
      <c r="AH118" s="419"/>
      <c r="AI118" s="417" t="s">
        <v>396</v>
      </c>
      <c r="AJ118" s="418"/>
      <c r="AK118" s="418"/>
      <c r="AL118" s="419"/>
      <c r="AM118" s="417" t="s">
        <v>425</v>
      </c>
      <c r="AN118" s="418"/>
      <c r="AO118" s="418"/>
      <c r="AP118" s="419"/>
      <c r="AQ118" s="584" t="s">
        <v>440</v>
      </c>
      <c r="AR118" s="585"/>
      <c r="AS118" s="585"/>
      <c r="AT118" s="585"/>
      <c r="AU118" s="585"/>
      <c r="AV118" s="585"/>
      <c r="AW118" s="585"/>
      <c r="AX118" s="586"/>
    </row>
    <row r="119" spans="1:50" ht="23.25" hidden="1" customHeight="1" x14ac:dyDescent="0.2">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49"/>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398</v>
      </c>
      <c r="AF121" s="418"/>
      <c r="AG121" s="418"/>
      <c r="AH121" s="419"/>
      <c r="AI121" s="417" t="s">
        <v>396</v>
      </c>
      <c r="AJ121" s="418"/>
      <c r="AK121" s="418"/>
      <c r="AL121" s="419"/>
      <c r="AM121" s="417" t="s">
        <v>425</v>
      </c>
      <c r="AN121" s="418"/>
      <c r="AO121" s="418"/>
      <c r="AP121" s="419"/>
      <c r="AQ121" s="584" t="s">
        <v>440</v>
      </c>
      <c r="AR121" s="585"/>
      <c r="AS121" s="585"/>
      <c r="AT121" s="585"/>
      <c r="AU121" s="585"/>
      <c r="AV121" s="585"/>
      <c r="AW121" s="585"/>
      <c r="AX121" s="586"/>
    </row>
    <row r="122" spans="1:50" ht="23.25" hidden="1" customHeight="1" x14ac:dyDescent="0.2">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9"/>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398</v>
      </c>
      <c r="AF124" s="418"/>
      <c r="AG124" s="418"/>
      <c r="AH124" s="419"/>
      <c r="AI124" s="417" t="s">
        <v>396</v>
      </c>
      <c r="AJ124" s="418"/>
      <c r="AK124" s="418"/>
      <c r="AL124" s="419"/>
      <c r="AM124" s="417" t="s">
        <v>425</v>
      </c>
      <c r="AN124" s="418"/>
      <c r="AO124" s="418"/>
      <c r="AP124" s="419"/>
      <c r="AQ124" s="584" t="s">
        <v>440</v>
      </c>
      <c r="AR124" s="585"/>
      <c r="AS124" s="585"/>
      <c r="AT124" s="585"/>
      <c r="AU124" s="585"/>
      <c r="AV124" s="585"/>
      <c r="AW124" s="585"/>
      <c r="AX124" s="586"/>
    </row>
    <row r="125" spans="1:50" ht="23.25" hidden="1" customHeight="1" x14ac:dyDescent="0.2">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5"/>
      <c r="Y126" s="473" t="s">
        <v>49</v>
      </c>
      <c r="Z126" s="448"/>
      <c r="AA126" s="449"/>
      <c r="AB126" s="474" t="s">
        <v>362</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1"/>
      <c r="Z127" s="922"/>
      <c r="AA127" s="923"/>
      <c r="AB127" s="245" t="s">
        <v>11</v>
      </c>
      <c r="AC127" s="246"/>
      <c r="AD127" s="247"/>
      <c r="AE127" s="417" t="s">
        <v>398</v>
      </c>
      <c r="AF127" s="418"/>
      <c r="AG127" s="418"/>
      <c r="AH127" s="419"/>
      <c r="AI127" s="417" t="s">
        <v>396</v>
      </c>
      <c r="AJ127" s="418"/>
      <c r="AK127" s="418"/>
      <c r="AL127" s="419"/>
      <c r="AM127" s="417" t="s">
        <v>425</v>
      </c>
      <c r="AN127" s="418"/>
      <c r="AO127" s="418"/>
      <c r="AP127" s="419"/>
      <c r="AQ127" s="584" t="s">
        <v>440</v>
      </c>
      <c r="AR127" s="585"/>
      <c r="AS127" s="585"/>
      <c r="AT127" s="585"/>
      <c r="AU127" s="585"/>
      <c r="AV127" s="585"/>
      <c r="AW127" s="585"/>
      <c r="AX127" s="586"/>
    </row>
    <row r="128" spans="1:50" ht="23.25" hidden="1" customHeight="1" x14ac:dyDescent="0.2">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2">
      <c r="A130" s="187" t="s">
        <v>413</v>
      </c>
      <c r="B130" s="184"/>
      <c r="C130" s="183" t="s">
        <v>239</v>
      </c>
      <c r="D130" s="184"/>
      <c r="E130" s="168" t="s">
        <v>268</v>
      </c>
      <c r="F130" s="169"/>
      <c r="G130" s="170" t="s">
        <v>568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t="s">
        <v>568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568</v>
      </c>
      <c r="AR133" s="198"/>
      <c r="AS133" s="132" t="s">
        <v>236</v>
      </c>
      <c r="AT133" s="133"/>
      <c r="AU133" s="199" t="s">
        <v>568</v>
      </c>
      <c r="AV133" s="199"/>
      <c r="AW133" s="132" t="s">
        <v>181</v>
      </c>
      <c r="AX133" s="194"/>
    </row>
    <row r="134" spans="1:50" ht="39.75" hidden="1" customHeight="1" x14ac:dyDescent="0.2">
      <c r="A134" s="188"/>
      <c r="B134" s="185"/>
      <c r="C134" s="179"/>
      <c r="D134" s="185"/>
      <c r="E134" s="179"/>
      <c r="F134" s="180"/>
      <c r="G134" s="103" t="s">
        <v>568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568</v>
      </c>
      <c r="AC134" s="204"/>
      <c r="AD134" s="204"/>
      <c r="AE134" s="205" t="s">
        <v>568</v>
      </c>
      <c r="AF134" s="206"/>
      <c r="AG134" s="206"/>
      <c r="AH134" s="206"/>
      <c r="AI134" s="205" t="s">
        <v>568</v>
      </c>
      <c r="AJ134" s="206"/>
      <c r="AK134" s="206"/>
      <c r="AL134" s="206"/>
      <c r="AM134" s="205" t="s">
        <v>568</v>
      </c>
      <c r="AN134" s="206"/>
      <c r="AO134" s="206"/>
      <c r="AP134" s="206"/>
      <c r="AQ134" s="205" t="s">
        <v>568</v>
      </c>
      <c r="AR134" s="206"/>
      <c r="AS134" s="206"/>
      <c r="AT134" s="206"/>
      <c r="AU134" s="205" t="s">
        <v>568</v>
      </c>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572</v>
      </c>
      <c r="AC135" s="212"/>
      <c r="AD135" s="212"/>
      <c r="AE135" s="205" t="s">
        <v>568</v>
      </c>
      <c r="AF135" s="206"/>
      <c r="AG135" s="206"/>
      <c r="AH135" s="206"/>
      <c r="AI135" s="205" t="s">
        <v>568</v>
      </c>
      <c r="AJ135" s="206"/>
      <c r="AK135" s="206"/>
      <c r="AL135" s="206"/>
      <c r="AM135" s="205" t="s">
        <v>568</v>
      </c>
      <c r="AN135" s="206"/>
      <c r="AO135" s="206"/>
      <c r="AP135" s="206"/>
      <c r="AQ135" s="205" t="s">
        <v>568</v>
      </c>
      <c r="AR135" s="206"/>
      <c r="AS135" s="206"/>
      <c r="AT135" s="206"/>
      <c r="AU135" s="205" t="s">
        <v>568</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t="s">
        <v>568</v>
      </c>
      <c r="H154" s="104"/>
      <c r="I154" s="104"/>
      <c r="J154" s="104"/>
      <c r="K154" s="104"/>
      <c r="L154" s="104"/>
      <c r="M154" s="104"/>
      <c r="N154" s="104"/>
      <c r="O154" s="104"/>
      <c r="P154" s="105"/>
      <c r="Q154" s="124" t="s">
        <v>568</v>
      </c>
      <c r="R154" s="104"/>
      <c r="S154" s="104"/>
      <c r="T154" s="104"/>
      <c r="U154" s="104"/>
      <c r="V154" s="104"/>
      <c r="W154" s="104"/>
      <c r="X154" s="104"/>
      <c r="Y154" s="104"/>
      <c r="Z154" s="104"/>
      <c r="AA154" s="291"/>
      <c r="AB154" s="140" t="s">
        <v>568</v>
      </c>
      <c r="AC154" s="141"/>
      <c r="AD154" s="141"/>
      <c r="AE154" s="146" t="s">
        <v>567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t="s">
        <v>568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26"/>
      <c r="E430" s="173" t="s">
        <v>406</v>
      </c>
      <c r="F430" s="893"/>
      <c r="G430" s="894" t="s">
        <v>255</v>
      </c>
      <c r="H430" s="122"/>
      <c r="I430" s="122"/>
      <c r="J430" s="895" t="s">
        <v>567</v>
      </c>
      <c r="K430" s="896"/>
      <c r="L430" s="896"/>
      <c r="M430" s="896"/>
      <c r="N430" s="896"/>
      <c r="O430" s="896"/>
      <c r="P430" s="896"/>
      <c r="Q430" s="896"/>
      <c r="R430" s="896"/>
      <c r="S430" s="896"/>
      <c r="T430" s="897"/>
      <c r="U430" s="623" t="s">
        <v>568</v>
      </c>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898"/>
    </row>
    <row r="431" spans="1:50" ht="18.75" hidden="1"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236</v>
      </c>
      <c r="AH432" s="133"/>
      <c r="AI432" s="155"/>
      <c r="AJ432" s="155"/>
      <c r="AK432" s="155"/>
      <c r="AL432" s="153"/>
      <c r="AM432" s="155"/>
      <c r="AN432" s="155"/>
      <c r="AO432" s="155"/>
      <c r="AP432" s="153"/>
      <c r="AQ432" s="583" t="s">
        <v>568</v>
      </c>
      <c r="AR432" s="199"/>
      <c r="AS432" s="132" t="s">
        <v>236</v>
      </c>
      <c r="AT432" s="133"/>
      <c r="AU432" s="199" t="s">
        <v>568</v>
      </c>
      <c r="AV432" s="199"/>
      <c r="AW432" s="132" t="s">
        <v>181</v>
      </c>
      <c r="AX432" s="194"/>
    </row>
    <row r="433" spans="1:50" ht="23.25" hidden="1" customHeight="1" x14ac:dyDescent="0.2">
      <c r="A433" s="188"/>
      <c r="B433" s="185"/>
      <c r="C433" s="179"/>
      <c r="D433" s="185"/>
      <c r="E433" s="341"/>
      <c r="F433" s="342"/>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339" t="s">
        <v>568</v>
      </c>
      <c r="AF433" s="206"/>
      <c r="AG433" s="206"/>
      <c r="AH433" s="206"/>
      <c r="AI433" s="339" t="s">
        <v>568</v>
      </c>
      <c r="AJ433" s="206"/>
      <c r="AK433" s="206"/>
      <c r="AL433" s="206"/>
      <c r="AM433" s="339" t="s">
        <v>568</v>
      </c>
      <c r="AN433" s="206"/>
      <c r="AO433" s="206"/>
      <c r="AP433" s="340"/>
      <c r="AQ433" s="339" t="s">
        <v>568</v>
      </c>
      <c r="AR433" s="206"/>
      <c r="AS433" s="206"/>
      <c r="AT433" s="340"/>
      <c r="AU433" s="206" t="s">
        <v>574</v>
      </c>
      <c r="AV433" s="206"/>
      <c r="AW433" s="206"/>
      <c r="AX433" s="207"/>
    </row>
    <row r="434" spans="1:50" ht="23.25" hidden="1"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39" t="s">
        <v>568</v>
      </c>
      <c r="AF434" s="206"/>
      <c r="AG434" s="206"/>
      <c r="AH434" s="340"/>
      <c r="AI434" s="339" t="s">
        <v>575</v>
      </c>
      <c r="AJ434" s="206"/>
      <c r="AK434" s="206"/>
      <c r="AL434" s="206"/>
      <c r="AM434" s="339" t="s">
        <v>568</v>
      </c>
      <c r="AN434" s="206"/>
      <c r="AO434" s="206"/>
      <c r="AP434" s="340"/>
      <c r="AQ434" s="339" t="s">
        <v>568</v>
      </c>
      <c r="AR434" s="206"/>
      <c r="AS434" s="206"/>
      <c r="AT434" s="340"/>
      <c r="AU434" s="206" t="s">
        <v>568</v>
      </c>
      <c r="AV434" s="206"/>
      <c r="AW434" s="206"/>
      <c r="AX434" s="207"/>
    </row>
    <row r="435" spans="1:50" ht="23.25" hidden="1"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9" t="s">
        <v>568</v>
      </c>
      <c r="AF435" s="206"/>
      <c r="AG435" s="206"/>
      <c r="AH435" s="340"/>
      <c r="AI435" s="339" t="s">
        <v>568</v>
      </c>
      <c r="AJ435" s="206"/>
      <c r="AK435" s="206"/>
      <c r="AL435" s="206"/>
      <c r="AM435" s="339" t="s">
        <v>568</v>
      </c>
      <c r="AN435" s="206"/>
      <c r="AO435" s="206"/>
      <c r="AP435" s="340"/>
      <c r="AQ435" s="339" t="s">
        <v>568</v>
      </c>
      <c r="AR435" s="206"/>
      <c r="AS435" s="206"/>
      <c r="AT435" s="340"/>
      <c r="AU435" s="206" t="s">
        <v>568</v>
      </c>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3"/>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3"/>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3"/>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3"/>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83" t="s">
        <v>568</v>
      </c>
      <c r="AR457" s="199"/>
      <c r="AS457" s="132" t="s">
        <v>236</v>
      </c>
      <c r="AT457" s="133"/>
      <c r="AU457" s="199" t="s">
        <v>568</v>
      </c>
      <c r="AV457" s="199"/>
      <c r="AW457" s="132" t="s">
        <v>181</v>
      </c>
      <c r="AX457" s="194"/>
    </row>
    <row r="458" spans="1:50" ht="23.25" hidden="1" customHeight="1" x14ac:dyDescent="0.2">
      <c r="A458" s="188"/>
      <c r="B458" s="185"/>
      <c r="C458" s="179"/>
      <c r="D458" s="185"/>
      <c r="E458" s="341"/>
      <c r="F458" s="342"/>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568</v>
      </c>
      <c r="AC458" s="212"/>
      <c r="AD458" s="212"/>
      <c r="AE458" s="339" t="s">
        <v>568</v>
      </c>
      <c r="AF458" s="206"/>
      <c r="AG458" s="206"/>
      <c r="AH458" s="206"/>
      <c r="AI458" s="339" t="s">
        <v>568</v>
      </c>
      <c r="AJ458" s="206"/>
      <c r="AK458" s="206"/>
      <c r="AL458" s="206"/>
      <c r="AM458" s="339" t="s">
        <v>568</v>
      </c>
      <c r="AN458" s="206"/>
      <c r="AO458" s="206"/>
      <c r="AP458" s="340"/>
      <c r="AQ458" s="339" t="s">
        <v>568</v>
      </c>
      <c r="AR458" s="206"/>
      <c r="AS458" s="206"/>
      <c r="AT458" s="340"/>
      <c r="AU458" s="206" t="s">
        <v>568</v>
      </c>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568</v>
      </c>
      <c r="AC459" s="204"/>
      <c r="AD459" s="204"/>
      <c r="AE459" s="339" t="s">
        <v>568</v>
      </c>
      <c r="AF459" s="206"/>
      <c r="AG459" s="206"/>
      <c r="AH459" s="340"/>
      <c r="AI459" s="339" t="s">
        <v>576</v>
      </c>
      <c r="AJ459" s="206"/>
      <c r="AK459" s="206"/>
      <c r="AL459" s="206"/>
      <c r="AM459" s="339" t="s">
        <v>568</v>
      </c>
      <c r="AN459" s="206"/>
      <c r="AO459" s="206"/>
      <c r="AP459" s="340"/>
      <c r="AQ459" s="339" t="s">
        <v>568</v>
      </c>
      <c r="AR459" s="206"/>
      <c r="AS459" s="206"/>
      <c r="AT459" s="340"/>
      <c r="AU459" s="206" t="s">
        <v>574</v>
      </c>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9" t="s">
        <v>568</v>
      </c>
      <c r="AF460" s="206"/>
      <c r="AG460" s="206"/>
      <c r="AH460" s="340"/>
      <c r="AI460" s="339" t="s">
        <v>577</v>
      </c>
      <c r="AJ460" s="206"/>
      <c r="AK460" s="206"/>
      <c r="AL460" s="206"/>
      <c r="AM460" s="339" t="s">
        <v>568</v>
      </c>
      <c r="AN460" s="206"/>
      <c r="AO460" s="206"/>
      <c r="AP460" s="340"/>
      <c r="AQ460" s="339" t="s">
        <v>568</v>
      </c>
      <c r="AR460" s="206"/>
      <c r="AS460" s="206"/>
      <c r="AT460" s="340"/>
      <c r="AU460" s="206" t="s">
        <v>578</v>
      </c>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3"/>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3"/>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3"/>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3"/>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t="s">
        <v>567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4" t="s">
        <v>255</v>
      </c>
      <c r="H484" s="122"/>
      <c r="I484" s="122"/>
      <c r="J484" s="895"/>
      <c r="K484" s="896"/>
      <c r="L484" s="896"/>
      <c r="M484" s="896"/>
      <c r="N484" s="896"/>
      <c r="O484" s="896"/>
      <c r="P484" s="896"/>
      <c r="Q484" s="896"/>
      <c r="R484" s="896"/>
      <c r="S484" s="896"/>
      <c r="T484" s="897"/>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898"/>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3"/>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3"/>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3"/>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3"/>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3"/>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3"/>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3"/>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3"/>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3"/>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3"/>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4" t="s">
        <v>255</v>
      </c>
      <c r="H538" s="122"/>
      <c r="I538" s="122"/>
      <c r="J538" s="895"/>
      <c r="K538" s="896"/>
      <c r="L538" s="896"/>
      <c r="M538" s="896"/>
      <c r="N538" s="896"/>
      <c r="O538" s="896"/>
      <c r="P538" s="896"/>
      <c r="Q538" s="896"/>
      <c r="R538" s="896"/>
      <c r="S538" s="896"/>
      <c r="T538" s="897"/>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898"/>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3"/>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3"/>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3"/>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3"/>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3"/>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3"/>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3"/>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3"/>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3"/>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3"/>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4" t="s">
        <v>255</v>
      </c>
      <c r="H592" s="122"/>
      <c r="I592" s="122"/>
      <c r="J592" s="895"/>
      <c r="K592" s="896"/>
      <c r="L592" s="896"/>
      <c r="M592" s="896"/>
      <c r="N592" s="896"/>
      <c r="O592" s="896"/>
      <c r="P592" s="896"/>
      <c r="Q592" s="896"/>
      <c r="R592" s="896"/>
      <c r="S592" s="896"/>
      <c r="T592" s="897"/>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898"/>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3"/>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3"/>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3"/>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3"/>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3"/>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3"/>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3"/>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3"/>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3"/>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3"/>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4" t="s">
        <v>255</v>
      </c>
      <c r="H646" s="122"/>
      <c r="I646" s="122"/>
      <c r="J646" s="895"/>
      <c r="K646" s="896"/>
      <c r="L646" s="896"/>
      <c r="M646" s="896"/>
      <c r="N646" s="896"/>
      <c r="O646" s="896"/>
      <c r="P646" s="896"/>
      <c r="Q646" s="896"/>
      <c r="R646" s="896"/>
      <c r="S646" s="896"/>
      <c r="T646" s="897"/>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898"/>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3"/>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3"/>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3"/>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3"/>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3"/>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3"/>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3"/>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3"/>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3"/>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3"/>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2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9" t="s">
        <v>31</v>
      </c>
      <c r="AH701" s="381"/>
      <c r="AI701" s="381"/>
      <c r="AJ701" s="381"/>
      <c r="AK701" s="381"/>
      <c r="AL701" s="381"/>
      <c r="AM701" s="381"/>
      <c r="AN701" s="381"/>
      <c r="AO701" s="381"/>
      <c r="AP701" s="381"/>
      <c r="AQ701" s="381"/>
      <c r="AR701" s="381"/>
      <c r="AS701" s="381"/>
      <c r="AT701" s="381"/>
      <c r="AU701" s="381"/>
      <c r="AV701" s="381"/>
      <c r="AW701" s="381"/>
      <c r="AX701" s="820"/>
    </row>
    <row r="702" spans="1:50" ht="160.5"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4" t="s">
        <v>566</v>
      </c>
      <c r="AE702" s="345"/>
      <c r="AF702" s="345"/>
      <c r="AG702" s="384" t="s">
        <v>591</v>
      </c>
      <c r="AH702" s="385"/>
      <c r="AI702" s="385"/>
      <c r="AJ702" s="385"/>
      <c r="AK702" s="385"/>
      <c r="AL702" s="385"/>
      <c r="AM702" s="385"/>
      <c r="AN702" s="385"/>
      <c r="AO702" s="385"/>
      <c r="AP702" s="385"/>
      <c r="AQ702" s="385"/>
      <c r="AR702" s="385"/>
      <c r="AS702" s="385"/>
      <c r="AT702" s="385"/>
      <c r="AU702" s="385"/>
      <c r="AV702" s="385"/>
      <c r="AW702" s="385"/>
      <c r="AX702" s="386"/>
    </row>
    <row r="703" spans="1:50" ht="143.25"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1"/>
      <c r="AD703" s="326" t="s">
        <v>566</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131.25"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566</v>
      </c>
      <c r="AE704" s="781"/>
      <c r="AF704" s="781"/>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1" t="s">
        <v>39</v>
      </c>
      <c r="B705" s="642"/>
      <c r="C705" s="816" t="s">
        <v>41</v>
      </c>
      <c r="D705" s="817"/>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8"/>
      <c r="AD705" s="712" t="s">
        <v>566</v>
      </c>
      <c r="AE705" s="713"/>
      <c r="AF705" s="713"/>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3"/>
      <c r="B706" s="644"/>
      <c r="C706" s="792"/>
      <c r="D706" s="793"/>
      <c r="E706" s="728" t="s">
        <v>387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6" t="s">
        <v>613</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3"/>
      <c r="B707" s="644"/>
      <c r="C707" s="794"/>
      <c r="D707" s="795"/>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613</v>
      </c>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77.25" customHeight="1" x14ac:dyDescent="0.2">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0" t="s">
        <v>566</v>
      </c>
      <c r="AE708" s="601"/>
      <c r="AF708" s="601"/>
      <c r="AG708" s="740" t="s">
        <v>597</v>
      </c>
      <c r="AH708" s="741"/>
      <c r="AI708" s="741"/>
      <c r="AJ708" s="741"/>
      <c r="AK708" s="741"/>
      <c r="AL708" s="741"/>
      <c r="AM708" s="741"/>
      <c r="AN708" s="741"/>
      <c r="AO708" s="741"/>
      <c r="AP708" s="741"/>
      <c r="AQ708" s="741"/>
      <c r="AR708" s="741"/>
      <c r="AS708" s="741"/>
      <c r="AT708" s="741"/>
      <c r="AU708" s="741"/>
      <c r="AV708" s="741"/>
      <c r="AW708" s="741"/>
      <c r="AX708" s="742"/>
    </row>
    <row r="709" spans="1:50" ht="63" customHeight="1" x14ac:dyDescent="0.2">
      <c r="A709" s="643"/>
      <c r="B709" s="64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566</v>
      </c>
      <c r="AE709" s="327"/>
      <c r="AF709" s="327"/>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614</v>
      </c>
      <c r="AE710" s="327"/>
      <c r="AF710" s="327"/>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48" customHeight="1" x14ac:dyDescent="0.2">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9"/>
      <c r="AD711" s="326" t="s">
        <v>566</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3"/>
      <c r="B712" s="645"/>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9"/>
      <c r="AD712" s="780" t="s">
        <v>614</v>
      </c>
      <c r="AE712" s="781"/>
      <c r="AF712" s="781"/>
      <c r="AG712" s="805" t="s">
        <v>568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3"/>
      <c r="B713" s="645"/>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780" t="s">
        <v>614</v>
      </c>
      <c r="AE713" s="781"/>
      <c r="AF713" s="781"/>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80" t="s">
        <v>614</v>
      </c>
      <c r="AE714" s="781"/>
      <c r="AF714" s="781"/>
      <c r="AG714" s="734" t="s">
        <v>568</v>
      </c>
      <c r="AH714" s="735"/>
      <c r="AI714" s="735"/>
      <c r="AJ714" s="735"/>
      <c r="AK714" s="735"/>
      <c r="AL714" s="735"/>
      <c r="AM714" s="735"/>
      <c r="AN714" s="735"/>
      <c r="AO714" s="735"/>
      <c r="AP714" s="735"/>
      <c r="AQ714" s="735"/>
      <c r="AR714" s="735"/>
      <c r="AS714" s="735"/>
      <c r="AT714" s="735"/>
      <c r="AU714" s="735"/>
      <c r="AV714" s="735"/>
      <c r="AW714" s="735"/>
      <c r="AX714" s="736"/>
    </row>
    <row r="715" spans="1:50" ht="91.5" customHeight="1" x14ac:dyDescent="0.2">
      <c r="A715" s="641"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0" t="s">
        <v>566</v>
      </c>
      <c r="AE715" s="601"/>
      <c r="AF715" s="657"/>
      <c r="AG715" s="740" t="s">
        <v>612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3"/>
      <c r="B716" s="645"/>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5" t="s">
        <v>614</v>
      </c>
      <c r="AE716" s="626"/>
      <c r="AF716" s="626"/>
      <c r="AG716" s="100" t="s">
        <v>584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3"/>
      <c r="B717" s="645"/>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566</v>
      </c>
      <c r="AE717" s="327"/>
      <c r="AF717" s="327"/>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566</v>
      </c>
      <c r="AE718" s="327"/>
      <c r="AF718" s="327"/>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4" t="s">
        <v>58</v>
      </c>
      <c r="B719" s="775"/>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614</v>
      </c>
      <c r="AE719" s="601"/>
      <c r="AF719" s="601"/>
      <c r="AG719" s="124" t="s">
        <v>586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6"/>
      <c r="B720" s="77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6"/>
      <c r="B721" s="777"/>
      <c r="C721" s="294"/>
      <c r="D721" s="295"/>
      <c r="E721" s="295"/>
      <c r="F721" s="296"/>
      <c r="G721" s="285"/>
      <c r="H721" s="286"/>
      <c r="I721" s="82" t="str">
        <f>IF(OR(G721="　", G721=""), "", "-")</f>
        <v/>
      </c>
      <c r="J721" s="289" t="s">
        <v>568</v>
      </c>
      <c r="K721" s="289"/>
      <c r="L721" s="82" t="str">
        <f>IF(M721="","","-")</f>
        <v/>
      </c>
      <c r="M721" s="83"/>
      <c r="N721" s="302" t="s">
        <v>568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6"/>
      <c r="B722" s="777"/>
      <c r="C722" s="294"/>
      <c r="D722" s="295"/>
      <c r="E722" s="295"/>
      <c r="F722" s="296"/>
      <c r="G722" s="285"/>
      <c r="H722" s="286"/>
      <c r="I722" s="82" t="str">
        <f t="shared" ref="I722:I725" si="4">IF(OR(G722="　", G722=""), "", "-")</f>
        <v/>
      </c>
      <c r="J722" s="289" t="s">
        <v>568</v>
      </c>
      <c r="K722" s="289"/>
      <c r="L722" s="82" t="str">
        <f t="shared" ref="L722:L725" si="5">IF(M722="","","-")</f>
        <v/>
      </c>
      <c r="M722" s="83"/>
      <c r="N722" s="302" t="s">
        <v>585</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6"/>
      <c r="B723" s="777"/>
      <c r="C723" s="294"/>
      <c r="D723" s="295"/>
      <c r="E723" s="295"/>
      <c r="F723" s="296"/>
      <c r="G723" s="285"/>
      <c r="H723" s="286"/>
      <c r="I723" s="82" t="str">
        <f t="shared" si="4"/>
        <v/>
      </c>
      <c r="J723" s="289" t="s">
        <v>568</v>
      </c>
      <c r="K723" s="289"/>
      <c r="L723" s="82" t="str">
        <f t="shared" si="5"/>
        <v/>
      </c>
      <c r="M723" s="83"/>
      <c r="N723" s="302" t="s">
        <v>568</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6"/>
      <c r="B724" s="777"/>
      <c r="C724" s="294"/>
      <c r="D724" s="295"/>
      <c r="E724" s="295"/>
      <c r="F724" s="296"/>
      <c r="G724" s="285"/>
      <c r="H724" s="286"/>
      <c r="I724" s="82" t="str">
        <f t="shared" si="4"/>
        <v/>
      </c>
      <c r="J724" s="289" t="s">
        <v>575</v>
      </c>
      <c r="K724" s="289"/>
      <c r="L724" s="82" t="str">
        <f t="shared" si="5"/>
        <v/>
      </c>
      <c r="M724" s="83"/>
      <c r="N724" s="302" t="s">
        <v>568</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78"/>
      <c r="B725" s="779"/>
      <c r="C725" s="323"/>
      <c r="D725" s="324"/>
      <c r="E725" s="324"/>
      <c r="F725" s="325"/>
      <c r="G725" s="287"/>
      <c r="H725" s="288"/>
      <c r="I725" s="84" t="str">
        <f t="shared" si="4"/>
        <v/>
      </c>
      <c r="J725" s="290" t="s">
        <v>568</v>
      </c>
      <c r="K725" s="290"/>
      <c r="L725" s="84" t="str">
        <f t="shared" si="5"/>
        <v/>
      </c>
      <c r="M725" s="85"/>
      <c r="N725" s="273" t="s">
        <v>568</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5.5" customHeight="1" x14ac:dyDescent="0.2">
      <c r="A726" s="641" t="s">
        <v>48</v>
      </c>
      <c r="B726" s="800"/>
      <c r="C726" s="810" t="s">
        <v>53</v>
      </c>
      <c r="D726" s="835"/>
      <c r="E726" s="835"/>
      <c r="F726" s="836"/>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8" customHeight="1" thickBot="1" x14ac:dyDescent="0.25">
      <c r="A727" s="801"/>
      <c r="B727" s="802"/>
      <c r="C727" s="746" t="s">
        <v>57</v>
      </c>
      <c r="D727" s="747"/>
      <c r="E727" s="747"/>
      <c r="F727" s="748"/>
      <c r="G727" s="571" t="s">
        <v>568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3.5" customHeight="1" thickBot="1" x14ac:dyDescent="0.25">
      <c r="A729" s="635" t="s">
        <v>617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35.5" customHeight="1" thickBot="1" x14ac:dyDescent="0.25">
      <c r="A731" s="797"/>
      <c r="B731" s="798"/>
      <c r="C731" s="798"/>
      <c r="D731" s="798"/>
      <c r="E731" s="799"/>
      <c r="F731" s="727" t="s">
        <v>617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37.5" customHeight="1" thickBot="1" x14ac:dyDescent="0.25">
      <c r="A733" s="671"/>
      <c r="B733" s="672"/>
      <c r="C733" s="672"/>
      <c r="D733" s="672"/>
      <c r="E733" s="673"/>
      <c r="F733" s="638" t="s">
        <v>617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5">
      <c r="A735" s="788" t="s">
        <v>617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2">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77" t="s">
        <v>409</v>
      </c>
      <c r="B737" s="209"/>
      <c r="C737" s="209"/>
      <c r="D737" s="210"/>
      <c r="E737" s="978" t="s">
        <v>568</v>
      </c>
      <c r="F737" s="978"/>
      <c r="G737" s="978"/>
      <c r="H737" s="978"/>
      <c r="I737" s="978"/>
      <c r="J737" s="978"/>
      <c r="K737" s="978"/>
      <c r="L737" s="978"/>
      <c r="M737" s="978"/>
      <c r="N737" s="364" t="s">
        <v>404</v>
      </c>
      <c r="O737" s="364"/>
      <c r="P737" s="364"/>
      <c r="Q737" s="364"/>
      <c r="R737" s="978" t="s">
        <v>567</v>
      </c>
      <c r="S737" s="978"/>
      <c r="T737" s="978"/>
      <c r="U737" s="978"/>
      <c r="V737" s="978"/>
      <c r="W737" s="978"/>
      <c r="X737" s="978"/>
      <c r="Y737" s="978"/>
      <c r="Z737" s="978"/>
      <c r="AA737" s="364" t="s">
        <v>403</v>
      </c>
      <c r="AB737" s="364"/>
      <c r="AC737" s="364"/>
      <c r="AD737" s="364"/>
      <c r="AE737" s="978" t="s">
        <v>568</v>
      </c>
      <c r="AF737" s="978"/>
      <c r="AG737" s="978"/>
      <c r="AH737" s="978"/>
      <c r="AI737" s="978"/>
      <c r="AJ737" s="978"/>
      <c r="AK737" s="978"/>
      <c r="AL737" s="978"/>
      <c r="AM737" s="978"/>
      <c r="AN737" s="364" t="s">
        <v>402</v>
      </c>
      <c r="AO737" s="364"/>
      <c r="AP737" s="364"/>
      <c r="AQ737" s="364"/>
      <c r="AR737" s="947" t="s">
        <v>568</v>
      </c>
      <c r="AS737" s="948"/>
      <c r="AT737" s="948"/>
      <c r="AU737" s="948"/>
      <c r="AV737" s="948"/>
      <c r="AW737" s="948"/>
      <c r="AX737" s="949"/>
      <c r="AY737" s="88"/>
      <c r="AZ737" s="88"/>
    </row>
    <row r="738" spans="1:52" ht="24.75" customHeight="1" x14ac:dyDescent="0.2">
      <c r="A738" s="977" t="s">
        <v>401</v>
      </c>
      <c r="B738" s="209"/>
      <c r="C738" s="209"/>
      <c r="D738" s="210"/>
      <c r="E738" s="978" t="s">
        <v>568</v>
      </c>
      <c r="F738" s="978"/>
      <c r="G738" s="978"/>
      <c r="H738" s="978"/>
      <c r="I738" s="978"/>
      <c r="J738" s="978"/>
      <c r="K738" s="978"/>
      <c r="L738" s="978"/>
      <c r="M738" s="978"/>
      <c r="N738" s="364" t="s">
        <v>400</v>
      </c>
      <c r="O738" s="364"/>
      <c r="P738" s="364"/>
      <c r="Q738" s="364"/>
      <c r="R738" s="978" t="s">
        <v>567</v>
      </c>
      <c r="S738" s="978"/>
      <c r="T738" s="978"/>
      <c r="U738" s="978"/>
      <c r="V738" s="978"/>
      <c r="W738" s="978"/>
      <c r="X738" s="978"/>
      <c r="Y738" s="978"/>
      <c r="Z738" s="978"/>
      <c r="AA738" s="364" t="s">
        <v>399</v>
      </c>
      <c r="AB738" s="364"/>
      <c r="AC738" s="364"/>
      <c r="AD738" s="364"/>
      <c r="AE738" s="978" t="s">
        <v>568</v>
      </c>
      <c r="AF738" s="978"/>
      <c r="AG738" s="978"/>
      <c r="AH738" s="978"/>
      <c r="AI738" s="978"/>
      <c r="AJ738" s="978"/>
      <c r="AK738" s="978"/>
      <c r="AL738" s="978"/>
      <c r="AM738" s="978"/>
      <c r="AN738" s="364" t="s">
        <v>398</v>
      </c>
      <c r="AO738" s="364"/>
      <c r="AP738" s="364"/>
      <c r="AQ738" s="364"/>
      <c r="AR738" s="947" t="s">
        <v>568</v>
      </c>
      <c r="AS738" s="948"/>
      <c r="AT738" s="948"/>
      <c r="AU738" s="948"/>
      <c r="AV738" s="948"/>
      <c r="AW738" s="948"/>
      <c r="AX738" s="949"/>
    </row>
    <row r="739" spans="1:52" ht="24.75" customHeight="1" x14ac:dyDescent="0.2">
      <c r="A739" s="977" t="s">
        <v>397</v>
      </c>
      <c r="B739" s="209"/>
      <c r="C739" s="209"/>
      <c r="D739" s="210"/>
      <c r="E739" s="978" t="s">
        <v>587</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73" t="s">
        <v>421</v>
      </c>
      <c r="B740" s="974"/>
      <c r="C740" s="974"/>
      <c r="D740" s="975"/>
      <c r="E740" s="976" t="s">
        <v>563</v>
      </c>
      <c r="F740" s="950"/>
      <c r="G740" s="950"/>
      <c r="H740" s="92" t="str">
        <f>IF(E740="", "", "(")</f>
        <v>(</v>
      </c>
      <c r="I740" s="950" t="s">
        <v>394</v>
      </c>
      <c r="J740" s="950"/>
      <c r="K740" s="92" t="str">
        <f>IF(OR(I740="　", I740=""), "", "-")</f>
        <v>-</v>
      </c>
      <c r="L740" s="951">
        <v>32</v>
      </c>
      <c r="M740" s="951"/>
      <c r="N740" s="93" t="str">
        <f>IF(O740="", "", "-")</f>
        <v/>
      </c>
      <c r="O740" s="94"/>
      <c r="P740" s="93" t="str">
        <f>IF(E740="", "", ")")</f>
        <v>)</v>
      </c>
      <c r="Q740" s="976"/>
      <c r="R740" s="950"/>
      <c r="S740" s="950"/>
      <c r="T740" s="92" t="str">
        <f>IF(Q740="", "", "(")</f>
        <v/>
      </c>
      <c r="U740" s="950"/>
      <c r="V740" s="950"/>
      <c r="W740" s="92" t="str">
        <f>IF(OR(U740="　", U740=""), "", "-")</f>
        <v/>
      </c>
      <c r="X740" s="951"/>
      <c r="Y740" s="951"/>
      <c r="Z740" s="93" t="str">
        <f>IF(AA740="", "", "-")</f>
        <v/>
      </c>
      <c r="AA740" s="94"/>
      <c r="AB740" s="93" t="str">
        <f>IF(Q740="", "", ")")</f>
        <v/>
      </c>
      <c r="AC740" s="976"/>
      <c r="AD740" s="950"/>
      <c r="AE740" s="950"/>
      <c r="AF740" s="92" t="str">
        <f>IF(AC740="", "", "(")</f>
        <v/>
      </c>
      <c r="AG740" s="950"/>
      <c r="AH740" s="950"/>
      <c r="AI740" s="92" t="str">
        <f>IF(OR(AG740="　", AG740=""), "", "-")</f>
        <v/>
      </c>
      <c r="AJ740" s="951"/>
      <c r="AK740" s="951"/>
      <c r="AL740" s="93" t="str">
        <f>IF(AM740="", "", "-")</f>
        <v/>
      </c>
      <c r="AM740" s="94"/>
      <c r="AN740" s="93" t="str">
        <f>IF(AC740="", "", ")")</f>
        <v/>
      </c>
      <c r="AO740" s="952"/>
      <c r="AP740" s="953"/>
      <c r="AQ740" s="953"/>
      <c r="AR740" s="953"/>
      <c r="AS740" s="953"/>
      <c r="AT740" s="953"/>
      <c r="AU740" s="953"/>
      <c r="AV740" s="953"/>
      <c r="AW740" s="953"/>
      <c r="AX740" s="954"/>
    </row>
    <row r="741" spans="1:52" ht="28.4" customHeight="1" x14ac:dyDescent="0.2">
      <c r="A741" s="610" t="s">
        <v>390</v>
      </c>
      <c r="B741" s="611"/>
      <c r="C741" s="611"/>
      <c r="D741" s="611"/>
      <c r="E741" s="611"/>
      <c r="F741" s="61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0"/>
      <c r="B742" s="611"/>
      <c r="C742" s="611"/>
      <c r="D742" s="611"/>
      <c r="E742" s="611"/>
      <c r="F742" s="612"/>
      <c r="G742" s="45" t="s">
        <v>579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x14ac:dyDescent="0.25">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0"/>
      <c r="B778" s="611"/>
      <c r="C778" s="611"/>
      <c r="D778" s="611"/>
      <c r="E778" s="611"/>
      <c r="F778" s="6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3"/>
      <c r="B779" s="614"/>
      <c r="C779" s="614"/>
      <c r="D779" s="614"/>
      <c r="E779" s="614"/>
      <c r="F779" s="6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7" t="s">
        <v>392</v>
      </c>
      <c r="B780" s="628"/>
      <c r="C780" s="628"/>
      <c r="D780" s="628"/>
      <c r="E780" s="628"/>
      <c r="F780" s="629"/>
      <c r="G780" s="591" t="s">
        <v>366</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367</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91"/>
    </row>
    <row r="781" spans="1:50" ht="24.75" customHeight="1" x14ac:dyDescent="0.2">
      <c r="A781" s="630"/>
      <c r="B781" s="631"/>
      <c r="C781" s="631"/>
      <c r="D781" s="631"/>
      <c r="E781" s="631"/>
      <c r="F781" s="632"/>
      <c r="G781" s="810" t="s">
        <v>17</v>
      </c>
      <c r="H781" s="666"/>
      <c r="I781" s="666"/>
      <c r="J781" s="666"/>
      <c r="K781" s="666"/>
      <c r="L781" s="665" t="s">
        <v>18</v>
      </c>
      <c r="M781" s="666"/>
      <c r="N781" s="666"/>
      <c r="O781" s="666"/>
      <c r="P781" s="666"/>
      <c r="Q781" s="666"/>
      <c r="R781" s="666"/>
      <c r="S781" s="666"/>
      <c r="T781" s="666"/>
      <c r="U781" s="666"/>
      <c r="V781" s="666"/>
      <c r="W781" s="666"/>
      <c r="X781" s="667"/>
      <c r="Y781" s="654" t="s">
        <v>19</v>
      </c>
      <c r="Z781" s="655"/>
      <c r="AA781" s="655"/>
      <c r="AB781" s="796"/>
      <c r="AC781" s="810" t="s">
        <v>17</v>
      </c>
      <c r="AD781" s="666"/>
      <c r="AE781" s="666"/>
      <c r="AF781" s="666"/>
      <c r="AG781" s="666"/>
      <c r="AH781" s="665" t="s">
        <v>18</v>
      </c>
      <c r="AI781" s="666"/>
      <c r="AJ781" s="666"/>
      <c r="AK781" s="666"/>
      <c r="AL781" s="666"/>
      <c r="AM781" s="666"/>
      <c r="AN781" s="666"/>
      <c r="AO781" s="666"/>
      <c r="AP781" s="666"/>
      <c r="AQ781" s="666"/>
      <c r="AR781" s="666"/>
      <c r="AS781" s="666"/>
      <c r="AT781" s="667"/>
      <c r="AU781" s="654" t="s">
        <v>19</v>
      </c>
      <c r="AV781" s="655"/>
      <c r="AW781" s="655"/>
      <c r="AX781" s="656"/>
    </row>
    <row r="782" spans="1:50" ht="24.75" customHeight="1" x14ac:dyDescent="0.2">
      <c r="A782" s="630"/>
      <c r="B782" s="631"/>
      <c r="C782" s="631"/>
      <c r="D782" s="631"/>
      <c r="E782" s="631"/>
      <c r="F782" s="632"/>
      <c r="G782" s="668" t="s">
        <v>601</v>
      </c>
      <c r="H782" s="669"/>
      <c r="I782" s="669"/>
      <c r="J782" s="669"/>
      <c r="K782" s="670"/>
      <c r="L782" s="594" t="s">
        <v>605</v>
      </c>
      <c r="M782" s="633"/>
      <c r="N782" s="633"/>
      <c r="O782" s="633"/>
      <c r="P782" s="633"/>
      <c r="Q782" s="633"/>
      <c r="R782" s="633"/>
      <c r="S782" s="633"/>
      <c r="T782" s="633"/>
      <c r="U782" s="633"/>
      <c r="V782" s="633"/>
      <c r="W782" s="633"/>
      <c r="X782" s="634"/>
      <c r="Y782" s="387">
        <v>101</v>
      </c>
      <c r="Z782" s="388"/>
      <c r="AA782" s="388"/>
      <c r="AB782" s="803"/>
      <c r="AC782" s="668"/>
      <c r="AD782" s="669"/>
      <c r="AE782" s="669"/>
      <c r="AF782" s="669"/>
      <c r="AG782" s="670"/>
      <c r="AH782" s="594"/>
      <c r="AI782" s="633"/>
      <c r="AJ782" s="633"/>
      <c r="AK782" s="633"/>
      <c r="AL782" s="633"/>
      <c r="AM782" s="633"/>
      <c r="AN782" s="633"/>
      <c r="AO782" s="633"/>
      <c r="AP782" s="633"/>
      <c r="AQ782" s="633"/>
      <c r="AR782" s="633"/>
      <c r="AS782" s="633"/>
      <c r="AT782" s="634"/>
      <c r="AU782" s="387"/>
      <c r="AV782" s="388"/>
      <c r="AW782" s="388"/>
      <c r="AX782" s="389"/>
    </row>
    <row r="783" spans="1:50" ht="40.5" customHeight="1" x14ac:dyDescent="0.2">
      <c r="A783" s="630"/>
      <c r="B783" s="631"/>
      <c r="C783" s="631"/>
      <c r="D783" s="631"/>
      <c r="E783" s="631"/>
      <c r="F783" s="632"/>
      <c r="G783" s="602" t="s">
        <v>602</v>
      </c>
      <c r="H783" s="603"/>
      <c r="I783" s="603"/>
      <c r="J783" s="603"/>
      <c r="K783" s="604"/>
      <c r="L783" s="594" t="s">
        <v>606</v>
      </c>
      <c r="M783" s="595"/>
      <c r="N783" s="595"/>
      <c r="O783" s="595"/>
      <c r="P783" s="595"/>
      <c r="Q783" s="595"/>
      <c r="R783" s="595"/>
      <c r="S783" s="595"/>
      <c r="T783" s="595"/>
      <c r="U783" s="595"/>
      <c r="V783" s="595"/>
      <c r="W783" s="595"/>
      <c r="X783" s="596"/>
      <c r="Y783" s="597">
        <v>39</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2">
      <c r="A784" s="630"/>
      <c r="B784" s="631"/>
      <c r="C784" s="631"/>
      <c r="D784" s="631"/>
      <c r="E784" s="631"/>
      <c r="F784" s="632"/>
      <c r="G784" s="602" t="s">
        <v>603</v>
      </c>
      <c r="H784" s="603"/>
      <c r="I784" s="603"/>
      <c r="J784" s="603"/>
      <c r="K784" s="604"/>
      <c r="L784" s="594" t="s">
        <v>604</v>
      </c>
      <c r="M784" s="633"/>
      <c r="N784" s="633"/>
      <c r="O784" s="633"/>
      <c r="P784" s="633"/>
      <c r="Q784" s="633"/>
      <c r="R784" s="633"/>
      <c r="S784" s="633"/>
      <c r="T784" s="633"/>
      <c r="U784" s="633"/>
      <c r="V784" s="633"/>
      <c r="W784" s="633"/>
      <c r="X784" s="634"/>
      <c r="Y784" s="597">
        <v>14</v>
      </c>
      <c r="Z784" s="598"/>
      <c r="AA784" s="598"/>
      <c r="AB784" s="608"/>
      <c r="AC784" s="602"/>
      <c r="AD784" s="603"/>
      <c r="AE784" s="603"/>
      <c r="AF784" s="603"/>
      <c r="AG784" s="604"/>
      <c r="AH784" s="594"/>
      <c r="AI784" s="633"/>
      <c r="AJ784" s="633"/>
      <c r="AK784" s="633"/>
      <c r="AL784" s="633"/>
      <c r="AM784" s="633"/>
      <c r="AN784" s="633"/>
      <c r="AO784" s="633"/>
      <c r="AP784" s="633"/>
      <c r="AQ784" s="633"/>
      <c r="AR784" s="633"/>
      <c r="AS784" s="633"/>
      <c r="AT784" s="634"/>
      <c r="AU784" s="597"/>
      <c r="AV784" s="598"/>
      <c r="AW784" s="598"/>
      <c r="AX784" s="599"/>
    </row>
    <row r="785" spans="1:50" ht="24.75" hidden="1" customHeight="1" x14ac:dyDescent="0.2">
      <c r="A785" s="630"/>
      <c r="B785" s="631"/>
      <c r="C785" s="631"/>
      <c r="D785" s="631"/>
      <c r="E785" s="631"/>
      <c r="F785" s="632"/>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2">
      <c r="A786" s="630"/>
      <c r="B786" s="631"/>
      <c r="C786" s="631"/>
      <c r="D786" s="631"/>
      <c r="E786" s="631"/>
      <c r="F786" s="632"/>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2">
      <c r="A787" s="630"/>
      <c r="B787" s="631"/>
      <c r="C787" s="631"/>
      <c r="D787" s="631"/>
      <c r="E787" s="631"/>
      <c r="F787" s="632"/>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2">
      <c r="A788" s="630"/>
      <c r="B788" s="631"/>
      <c r="C788" s="631"/>
      <c r="D788" s="631"/>
      <c r="E788" s="631"/>
      <c r="F788" s="632"/>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2">
      <c r="A789" s="630"/>
      <c r="B789" s="631"/>
      <c r="C789" s="631"/>
      <c r="D789" s="631"/>
      <c r="E789" s="631"/>
      <c r="F789" s="632"/>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2">
      <c r="A790" s="630"/>
      <c r="B790" s="631"/>
      <c r="C790" s="631"/>
      <c r="D790" s="631"/>
      <c r="E790" s="631"/>
      <c r="F790" s="632"/>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x14ac:dyDescent="0.2">
      <c r="A791" s="630"/>
      <c r="B791" s="631"/>
      <c r="C791" s="631"/>
      <c r="D791" s="631"/>
      <c r="E791" s="631"/>
      <c r="F791" s="632"/>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x14ac:dyDescent="0.2">
      <c r="A792" s="630"/>
      <c r="B792" s="631"/>
      <c r="C792" s="631"/>
      <c r="D792" s="631"/>
      <c r="E792" s="631"/>
      <c r="F792" s="632"/>
      <c r="G792" s="821" t="s">
        <v>20</v>
      </c>
      <c r="H792" s="822"/>
      <c r="I792" s="822"/>
      <c r="J792" s="822"/>
      <c r="K792" s="822"/>
      <c r="L792" s="823"/>
      <c r="M792" s="824"/>
      <c r="N792" s="824"/>
      <c r="O792" s="824"/>
      <c r="P792" s="824"/>
      <c r="Q792" s="824"/>
      <c r="R792" s="824"/>
      <c r="S792" s="824"/>
      <c r="T792" s="824"/>
      <c r="U792" s="824"/>
      <c r="V792" s="824"/>
      <c r="W792" s="824"/>
      <c r="X792" s="825"/>
      <c r="Y792" s="826">
        <f>SUM(Y782:AB791)</f>
        <v>154</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0</v>
      </c>
      <c r="AV792" s="827"/>
      <c r="AW792" s="827"/>
      <c r="AX792" s="829"/>
    </row>
    <row r="793" spans="1:50" ht="24.75" hidden="1" customHeight="1" x14ac:dyDescent="0.2">
      <c r="A793" s="630"/>
      <c r="B793" s="631"/>
      <c r="C793" s="631"/>
      <c r="D793" s="631"/>
      <c r="E793" s="631"/>
      <c r="F793" s="632"/>
      <c r="G793" s="591" t="s">
        <v>322</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321</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91"/>
    </row>
    <row r="794" spans="1:50" ht="24.75" hidden="1" customHeight="1" x14ac:dyDescent="0.2">
      <c r="A794" s="630"/>
      <c r="B794" s="631"/>
      <c r="C794" s="631"/>
      <c r="D794" s="631"/>
      <c r="E794" s="631"/>
      <c r="F794" s="632"/>
      <c r="G794" s="810" t="s">
        <v>17</v>
      </c>
      <c r="H794" s="666"/>
      <c r="I794" s="666"/>
      <c r="J794" s="666"/>
      <c r="K794" s="666"/>
      <c r="L794" s="665" t="s">
        <v>18</v>
      </c>
      <c r="M794" s="666"/>
      <c r="N794" s="666"/>
      <c r="O794" s="666"/>
      <c r="P794" s="666"/>
      <c r="Q794" s="666"/>
      <c r="R794" s="666"/>
      <c r="S794" s="666"/>
      <c r="T794" s="666"/>
      <c r="U794" s="666"/>
      <c r="V794" s="666"/>
      <c r="W794" s="666"/>
      <c r="X794" s="667"/>
      <c r="Y794" s="654" t="s">
        <v>19</v>
      </c>
      <c r="Z794" s="655"/>
      <c r="AA794" s="655"/>
      <c r="AB794" s="796"/>
      <c r="AC794" s="810" t="s">
        <v>17</v>
      </c>
      <c r="AD794" s="666"/>
      <c r="AE794" s="666"/>
      <c r="AF794" s="666"/>
      <c r="AG794" s="666"/>
      <c r="AH794" s="665" t="s">
        <v>18</v>
      </c>
      <c r="AI794" s="666"/>
      <c r="AJ794" s="666"/>
      <c r="AK794" s="666"/>
      <c r="AL794" s="666"/>
      <c r="AM794" s="666"/>
      <c r="AN794" s="666"/>
      <c r="AO794" s="666"/>
      <c r="AP794" s="666"/>
      <c r="AQ794" s="666"/>
      <c r="AR794" s="666"/>
      <c r="AS794" s="666"/>
      <c r="AT794" s="667"/>
      <c r="AU794" s="654" t="s">
        <v>19</v>
      </c>
      <c r="AV794" s="655"/>
      <c r="AW794" s="655"/>
      <c r="AX794" s="656"/>
    </row>
    <row r="795" spans="1:50" ht="24.75" hidden="1" customHeight="1" x14ac:dyDescent="0.2">
      <c r="A795" s="630"/>
      <c r="B795" s="631"/>
      <c r="C795" s="631"/>
      <c r="D795" s="631"/>
      <c r="E795" s="631"/>
      <c r="F795" s="632"/>
      <c r="G795" s="668"/>
      <c r="H795" s="669"/>
      <c r="I795" s="669"/>
      <c r="J795" s="669"/>
      <c r="K795" s="670"/>
      <c r="L795" s="830"/>
      <c r="M795" s="831"/>
      <c r="N795" s="831"/>
      <c r="O795" s="831"/>
      <c r="P795" s="831"/>
      <c r="Q795" s="831"/>
      <c r="R795" s="831"/>
      <c r="S795" s="831"/>
      <c r="T795" s="831"/>
      <c r="U795" s="831"/>
      <c r="V795" s="831"/>
      <c r="W795" s="831"/>
      <c r="X795" s="832"/>
      <c r="Y795" s="387"/>
      <c r="Z795" s="388"/>
      <c r="AA795" s="388"/>
      <c r="AB795" s="803"/>
      <c r="AC795" s="668"/>
      <c r="AD795" s="669"/>
      <c r="AE795" s="669"/>
      <c r="AF795" s="669"/>
      <c r="AG795" s="670"/>
      <c r="AH795" s="830"/>
      <c r="AI795" s="831"/>
      <c r="AJ795" s="831"/>
      <c r="AK795" s="831"/>
      <c r="AL795" s="831"/>
      <c r="AM795" s="831"/>
      <c r="AN795" s="831"/>
      <c r="AO795" s="831"/>
      <c r="AP795" s="831"/>
      <c r="AQ795" s="831"/>
      <c r="AR795" s="831"/>
      <c r="AS795" s="831"/>
      <c r="AT795" s="832"/>
      <c r="AU795" s="387"/>
      <c r="AV795" s="388"/>
      <c r="AW795" s="388"/>
      <c r="AX795" s="389"/>
    </row>
    <row r="796" spans="1:50" ht="24.75" hidden="1" customHeight="1" x14ac:dyDescent="0.2">
      <c r="A796" s="630"/>
      <c r="B796" s="631"/>
      <c r="C796" s="631"/>
      <c r="D796" s="631"/>
      <c r="E796" s="631"/>
      <c r="F796" s="632"/>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2">
      <c r="A797" s="630"/>
      <c r="B797" s="631"/>
      <c r="C797" s="631"/>
      <c r="D797" s="631"/>
      <c r="E797" s="631"/>
      <c r="F797" s="632"/>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2">
      <c r="A798" s="630"/>
      <c r="B798" s="631"/>
      <c r="C798" s="631"/>
      <c r="D798" s="631"/>
      <c r="E798" s="631"/>
      <c r="F798" s="632"/>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2">
      <c r="A799" s="630"/>
      <c r="B799" s="631"/>
      <c r="C799" s="631"/>
      <c r="D799" s="631"/>
      <c r="E799" s="631"/>
      <c r="F799" s="632"/>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2">
      <c r="A800" s="630"/>
      <c r="B800" s="631"/>
      <c r="C800" s="631"/>
      <c r="D800" s="631"/>
      <c r="E800" s="631"/>
      <c r="F800" s="632"/>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2">
      <c r="A801" s="630"/>
      <c r="B801" s="631"/>
      <c r="C801" s="631"/>
      <c r="D801" s="631"/>
      <c r="E801" s="631"/>
      <c r="F801" s="632"/>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2">
      <c r="A802" s="630"/>
      <c r="B802" s="631"/>
      <c r="C802" s="631"/>
      <c r="D802" s="631"/>
      <c r="E802" s="631"/>
      <c r="F802" s="632"/>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2">
      <c r="A803" s="630"/>
      <c r="B803" s="631"/>
      <c r="C803" s="631"/>
      <c r="D803" s="631"/>
      <c r="E803" s="631"/>
      <c r="F803" s="632"/>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2">
      <c r="A804" s="630"/>
      <c r="B804" s="631"/>
      <c r="C804" s="631"/>
      <c r="D804" s="631"/>
      <c r="E804" s="631"/>
      <c r="F804" s="632"/>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hidden="1" customHeight="1" thickBot="1" x14ac:dyDescent="0.25">
      <c r="A805" s="630"/>
      <c r="B805" s="631"/>
      <c r="C805" s="631"/>
      <c r="D805" s="631"/>
      <c r="E805" s="631"/>
      <c r="F805" s="632"/>
      <c r="G805" s="821" t="s">
        <v>20</v>
      </c>
      <c r="H805" s="822"/>
      <c r="I805" s="822"/>
      <c r="J805" s="822"/>
      <c r="K805" s="822"/>
      <c r="L805" s="823"/>
      <c r="M805" s="824"/>
      <c r="N805" s="824"/>
      <c r="O805" s="824"/>
      <c r="P805" s="824"/>
      <c r="Q805" s="824"/>
      <c r="R805" s="824"/>
      <c r="S805" s="824"/>
      <c r="T805" s="824"/>
      <c r="U805" s="824"/>
      <c r="V805" s="824"/>
      <c r="W805" s="824"/>
      <c r="X805" s="825"/>
      <c r="Y805" s="826">
        <f>SUM(Y795:AB804)</f>
        <v>0</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0</v>
      </c>
      <c r="AV805" s="827"/>
      <c r="AW805" s="827"/>
      <c r="AX805" s="829"/>
    </row>
    <row r="806" spans="1:50" ht="24.75" hidden="1" customHeight="1" x14ac:dyDescent="0.2">
      <c r="A806" s="630"/>
      <c r="B806" s="631"/>
      <c r="C806" s="631"/>
      <c r="D806" s="631"/>
      <c r="E806" s="631"/>
      <c r="F806" s="632"/>
      <c r="G806" s="591" t="s">
        <v>323</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324</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91"/>
    </row>
    <row r="807" spans="1:50" ht="24.75" hidden="1" customHeight="1" x14ac:dyDescent="0.2">
      <c r="A807" s="630"/>
      <c r="B807" s="631"/>
      <c r="C807" s="631"/>
      <c r="D807" s="631"/>
      <c r="E807" s="631"/>
      <c r="F807" s="632"/>
      <c r="G807" s="810" t="s">
        <v>17</v>
      </c>
      <c r="H807" s="666"/>
      <c r="I807" s="666"/>
      <c r="J807" s="666"/>
      <c r="K807" s="666"/>
      <c r="L807" s="665" t="s">
        <v>18</v>
      </c>
      <c r="M807" s="666"/>
      <c r="N807" s="666"/>
      <c r="O807" s="666"/>
      <c r="P807" s="666"/>
      <c r="Q807" s="666"/>
      <c r="R807" s="666"/>
      <c r="S807" s="666"/>
      <c r="T807" s="666"/>
      <c r="U807" s="666"/>
      <c r="V807" s="666"/>
      <c r="W807" s="666"/>
      <c r="X807" s="667"/>
      <c r="Y807" s="654" t="s">
        <v>19</v>
      </c>
      <c r="Z807" s="655"/>
      <c r="AA807" s="655"/>
      <c r="AB807" s="796"/>
      <c r="AC807" s="810" t="s">
        <v>17</v>
      </c>
      <c r="AD807" s="666"/>
      <c r="AE807" s="666"/>
      <c r="AF807" s="666"/>
      <c r="AG807" s="666"/>
      <c r="AH807" s="665" t="s">
        <v>18</v>
      </c>
      <c r="AI807" s="666"/>
      <c r="AJ807" s="666"/>
      <c r="AK807" s="666"/>
      <c r="AL807" s="666"/>
      <c r="AM807" s="666"/>
      <c r="AN807" s="666"/>
      <c r="AO807" s="666"/>
      <c r="AP807" s="666"/>
      <c r="AQ807" s="666"/>
      <c r="AR807" s="666"/>
      <c r="AS807" s="666"/>
      <c r="AT807" s="667"/>
      <c r="AU807" s="654" t="s">
        <v>19</v>
      </c>
      <c r="AV807" s="655"/>
      <c r="AW807" s="655"/>
      <c r="AX807" s="656"/>
    </row>
    <row r="808" spans="1:50" ht="24.75" hidden="1" customHeight="1" x14ac:dyDescent="0.2">
      <c r="A808" s="630"/>
      <c r="B808" s="631"/>
      <c r="C808" s="631"/>
      <c r="D808" s="631"/>
      <c r="E808" s="631"/>
      <c r="F808" s="632"/>
      <c r="G808" s="668"/>
      <c r="H808" s="669"/>
      <c r="I808" s="669"/>
      <c r="J808" s="669"/>
      <c r="K808" s="670"/>
      <c r="L808" s="830"/>
      <c r="M808" s="831"/>
      <c r="N808" s="831"/>
      <c r="O808" s="831"/>
      <c r="P808" s="831"/>
      <c r="Q808" s="831"/>
      <c r="R808" s="831"/>
      <c r="S808" s="831"/>
      <c r="T808" s="831"/>
      <c r="U808" s="831"/>
      <c r="V808" s="831"/>
      <c r="W808" s="831"/>
      <c r="X808" s="832"/>
      <c r="Y808" s="387"/>
      <c r="Z808" s="388"/>
      <c r="AA808" s="388"/>
      <c r="AB808" s="803"/>
      <c r="AC808" s="668"/>
      <c r="AD808" s="669"/>
      <c r="AE808" s="669"/>
      <c r="AF808" s="669"/>
      <c r="AG808" s="670"/>
      <c r="AH808" s="830"/>
      <c r="AI808" s="831"/>
      <c r="AJ808" s="831"/>
      <c r="AK808" s="831"/>
      <c r="AL808" s="831"/>
      <c r="AM808" s="831"/>
      <c r="AN808" s="831"/>
      <c r="AO808" s="831"/>
      <c r="AP808" s="831"/>
      <c r="AQ808" s="831"/>
      <c r="AR808" s="831"/>
      <c r="AS808" s="831"/>
      <c r="AT808" s="832"/>
      <c r="AU808" s="387"/>
      <c r="AV808" s="388"/>
      <c r="AW808" s="388"/>
      <c r="AX808" s="389"/>
    </row>
    <row r="809" spans="1:50" ht="24.75" hidden="1" customHeight="1" x14ac:dyDescent="0.2">
      <c r="A809" s="630"/>
      <c r="B809" s="631"/>
      <c r="C809" s="631"/>
      <c r="D809" s="631"/>
      <c r="E809" s="631"/>
      <c r="F809" s="632"/>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2">
      <c r="A810" s="630"/>
      <c r="B810" s="631"/>
      <c r="C810" s="631"/>
      <c r="D810" s="631"/>
      <c r="E810" s="631"/>
      <c r="F810" s="632"/>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2">
      <c r="A811" s="630"/>
      <c r="B811" s="631"/>
      <c r="C811" s="631"/>
      <c r="D811" s="631"/>
      <c r="E811" s="631"/>
      <c r="F811" s="632"/>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2">
      <c r="A812" s="630"/>
      <c r="B812" s="631"/>
      <c r="C812" s="631"/>
      <c r="D812" s="631"/>
      <c r="E812" s="631"/>
      <c r="F812" s="632"/>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2">
      <c r="A813" s="630"/>
      <c r="B813" s="631"/>
      <c r="C813" s="631"/>
      <c r="D813" s="631"/>
      <c r="E813" s="631"/>
      <c r="F813" s="632"/>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2">
      <c r="A814" s="630"/>
      <c r="B814" s="631"/>
      <c r="C814" s="631"/>
      <c r="D814" s="631"/>
      <c r="E814" s="631"/>
      <c r="F814" s="632"/>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2">
      <c r="A815" s="630"/>
      <c r="B815" s="631"/>
      <c r="C815" s="631"/>
      <c r="D815" s="631"/>
      <c r="E815" s="631"/>
      <c r="F815" s="632"/>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2">
      <c r="A816" s="630"/>
      <c r="B816" s="631"/>
      <c r="C816" s="631"/>
      <c r="D816" s="631"/>
      <c r="E816" s="631"/>
      <c r="F816" s="632"/>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2">
      <c r="A817" s="630"/>
      <c r="B817" s="631"/>
      <c r="C817" s="631"/>
      <c r="D817" s="631"/>
      <c r="E817" s="631"/>
      <c r="F817" s="632"/>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hidden="1" customHeight="1" thickBot="1" x14ac:dyDescent="0.25">
      <c r="A818" s="630"/>
      <c r="B818" s="631"/>
      <c r="C818" s="631"/>
      <c r="D818" s="631"/>
      <c r="E818" s="631"/>
      <c r="F818" s="632"/>
      <c r="G818" s="821" t="s">
        <v>20</v>
      </c>
      <c r="H818" s="822"/>
      <c r="I818" s="822"/>
      <c r="J818" s="822"/>
      <c r="K818" s="822"/>
      <c r="L818" s="823"/>
      <c r="M818" s="824"/>
      <c r="N818" s="824"/>
      <c r="O818" s="824"/>
      <c r="P818" s="824"/>
      <c r="Q818" s="824"/>
      <c r="R818" s="824"/>
      <c r="S818" s="824"/>
      <c r="T818" s="824"/>
      <c r="U818" s="824"/>
      <c r="V818" s="824"/>
      <c r="W818" s="824"/>
      <c r="X818" s="825"/>
      <c r="Y818" s="826">
        <f>SUM(Y808:AB817)</f>
        <v>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v>
      </c>
      <c r="AV818" s="827"/>
      <c r="AW818" s="827"/>
      <c r="AX818" s="829"/>
    </row>
    <row r="819" spans="1:50" ht="24.75" hidden="1" customHeight="1" x14ac:dyDescent="0.2">
      <c r="A819" s="630"/>
      <c r="B819" s="631"/>
      <c r="C819" s="631"/>
      <c r="D819" s="631"/>
      <c r="E819" s="631"/>
      <c r="F819" s="632"/>
      <c r="G819" s="591" t="s">
        <v>269</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183</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91"/>
    </row>
    <row r="820" spans="1:50" ht="24.75" hidden="1" customHeight="1" x14ac:dyDescent="0.2">
      <c r="A820" s="630"/>
      <c r="B820" s="631"/>
      <c r="C820" s="631"/>
      <c r="D820" s="631"/>
      <c r="E820" s="631"/>
      <c r="F820" s="632"/>
      <c r="G820" s="810" t="s">
        <v>17</v>
      </c>
      <c r="H820" s="666"/>
      <c r="I820" s="666"/>
      <c r="J820" s="666"/>
      <c r="K820" s="666"/>
      <c r="L820" s="665" t="s">
        <v>18</v>
      </c>
      <c r="M820" s="666"/>
      <c r="N820" s="666"/>
      <c r="O820" s="666"/>
      <c r="P820" s="666"/>
      <c r="Q820" s="666"/>
      <c r="R820" s="666"/>
      <c r="S820" s="666"/>
      <c r="T820" s="666"/>
      <c r="U820" s="666"/>
      <c r="V820" s="666"/>
      <c r="W820" s="666"/>
      <c r="X820" s="667"/>
      <c r="Y820" s="654" t="s">
        <v>19</v>
      </c>
      <c r="Z820" s="655"/>
      <c r="AA820" s="655"/>
      <c r="AB820" s="796"/>
      <c r="AC820" s="810" t="s">
        <v>17</v>
      </c>
      <c r="AD820" s="666"/>
      <c r="AE820" s="666"/>
      <c r="AF820" s="666"/>
      <c r="AG820" s="666"/>
      <c r="AH820" s="665" t="s">
        <v>18</v>
      </c>
      <c r="AI820" s="666"/>
      <c r="AJ820" s="666"/>
      <c r="AK820" s="666"/>
      <c r="AL820" s="666"/>
      <c r="AM820" s="666"/>
      <c r="AN820" s="666"/>
      <c r="AO820" s="666"/>
      <c r="AP820" s="666"/>
      <c r="AQ820" s="666"/>
      <c r="AR820" s="666"/>
      <c r="AS820" s="666"/>
      <c r="AT820" s="667"/>
      <c r="AU820" s="654" t="s">
        <v>19</v>
      </c>
      <c r="AV820" s="655"/>
      <c r="AW820" s="655"/>
      <c r="AX820" s="656"/>
    </row>
    <row r="821" spans="1:50" s="16" customFormat="1" ht="24.75" hidden="1" customHeight="1" x14ac:dyDescent="0.2">
      <c r="A821" s="630"/>
      <c r="B821" s="631"/>
      <c r="C821" s="631"/>
      <c r="D821" s="631"/>
      <c r="E821" s="631"/>
      <c r="F821" s="632"/>
      <c r="G821" s="668"/>
      <c r="H821" s="669"/>
      <c r="I821" s="669"/>
      <c r="J821" s="669"/>
      <c r="K821" s="670"/>
      <c r="L821" s="830"/>
      <c r="M821" s="831"/>
      <c r="N821" s="831"/>
      <c r="O821" s="831"/>
      <c r="P821" s="831"/>
      <c r="Q821" s="831"/>
      <c r="R821" s="831"/>
      <c r="S821" s="831"/>
      <c r="T821" s="831"/>
      <c r="U821" s="831"/>
      <c r="V821" s="831"/>
      <c r="W821" s="831"/>
      <c r="X821" s="832"/>
      <c r="Y821" s="387"/>
      <c r="Z821" s="388"/>
      <c r="AA821" s="388"/>
      <c r="AB821" s="803"/>
      <c r="AC821" s="668"/>
      <c r="AD821" s="669"/>
      <c r="AE821" s="669"/>
      <c r="AF821" s="669"/>
      <c r="AG821" s="670"/>
      <c r="AH821" s="830"/>
      <c r="AI821" s="831"/>
      <c r="AJ821" s="831"/>
      <c r="AK821" s="831"/>
      <c r="AL821" s="831"/>
      <c r="AM821" s="831"/>
      <c r="AN821" s="831"/>
      <c r="AO821" s="831"/>
      <c r="AP821" s="831"/>
      <c r="AQ821" s="831"/>
      <c r="AR821" s="831"/>
      <c r="AS821" s="831"/>
      <c r="AT821" s="832"/>
      <c r="AU821" s="387"/>
      <c r="AV821" s="388"/>
      <c r="AW821" s="388"/>
      <c r="AX821" s="389"/>
    </row>
    <row r="822" spans="1:50" ht="24.75" hidden="1" customHeight="1" x14ac:dyDescent="0.2">
      <c r="A822" s="630"/>
      <c r="B822" s="631"/>
      <c r="C822" s="631"/>
      <c r="D822" s="631"/>
      <c r="E822" s="631"/>
      <c r="F822" s="632"/>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2">
      <c r="A823" s="630"/>
      <c r="B823" s="631"/>
      <c r="C823" s="631"/>
      <c r="D823" s="631"/>
      <c r="E823" s="631"/>
      <c r="F823" s="632"/>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2">
      <c r="A824" s="630"/>
      <c r="B824" s="631"/>
      <c r="C824" s="631"/>
      <c r="D824" s="631"/>
      <c r="E824" s="631"/>
      <c r="F824" s="632"/>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2">
      <c r="A825" s="630"/>
      <c r="B825" s="631"/>
      <c r="C825" s="631"/>
      <c r="D825" s="631"/>
      <c r="E825" s="631"/>
      <c r="F825" s="632"/>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2">
      <c r="A826" s="630"/>
      <c r="B826" s="631"/>
      <c r="C826" s="631"/>
      <c r="D826" s="631"/>
      <c r="E826" s="631"/>
      <c r="F826" s="632"/>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2">
      <c r="A827" s="630"/>
      <c r="B827" s="631"/>
      <c r="C827" s="631"/>
      <c r="D827" s="631"/>
      <c r="E827" s="631"/>
      <c r="F827" s="632"/>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2">
      <c r="A828" s="630"/>
      <c r="B828" s="631"/>
      <c r="C828" s="631"/>
      <c r="D828" s="631"/>
      <c r="E828" s="631"/>
      <c r="F828" s="632"/>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2">
      <c r="A829" s="630"/>
      <c r="B829" s="631"/>
      <c r="C829" s="631"/>
      <c r="D829" s="631"/>
      <c r="E829" s="631"/>
      <c r="F829" s="632"/>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2">
      <c r="A830" s="630"/>
      <c r="B830" s="631"/>
      <c r="C830" s="631"/>
      <c r="D830" s="631"/>
      <c r="E830" s="631"/>
      <c r="F830" s="632"/>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2">
      <c r="A831" s="630"/>
      <c r="B831" s="631"/>
      <c r="C831" s="631"/>
      <c r="D831" s="631"/>
      <c r="E831" s="631"/>
      <c r="F831" s="632"/>
      <c r="G831" s="821" t="s">
        <v>20</v>
      </c>
      <c r="H831" s="822"/>
      <c r="I831" s="822"/>
      <c r="J831" s="822"/>
      <c r="K831" s="822"/>
      <c r="L831" s="823"/>
      <c r="M831" s="824"/>
      <c r="N831" s="824"/>
      <c r="O831" s="824"/>
      <c r="P831" s="824"/>
      <c r="Q831" s="824"/>
      <c r="R831" s="824"/>
      <c r="S831" s="824"/>
      <c r="T831" s="824"/>
      <c r="U831" s="824"/>
      <c r="V831" s="824"/>
      <c r="W831" s="824"/>
      <c r="X831" s="825"/>
      <c r="Y831" s="826">
        <f>SUM(Y821:AB830)</f>
        <v>0</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customHeight="1" thickBot="1" x14ac:dyDescent="0.25">
      <c r="A832" s="899" t="s">
        <v>148</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2">
      <c r="A838" s="375">
        <v>1</v>
      </c>
      <c r="B838" s="375">
        <v>1</v>
      </c>
      <c r="C838" s="360" t="s">
        <v>607</v>
      </c>
      <c r="D838" s="346"/>
      <c r="E838" s="346"/>
      <c r="F838" s="346"/>
      <c r="G838" s="346"/>
      <c r="H838" s="346"/>
      <c r="I838" s="346"/>
      <c r="J838" s="347" t="s">
        <v>609</v>
      </c>
      <c r="K838" s="348"/>
      <c r="L838" s="348"/>
      <c r="M838" s="348"/>
      <c r="N838" s="348"/>
      <c r="O838" s="348"/>
      <c r="P838" s="361" t="s">
        <v>608</v>
      </c>
      <c r="Q838" s="349"/>
      <c r="R838" s="349"/>
      <c r="S838" s="349"/>
      <c r="T838" s="349"/>
      <c r="U838" s="349"/>
      <c r="V838" s="349"/>
      <c r="W838" s="349"/>
      <c r="X838" s="349"/>
      <c r="Y838" s="350">
        <v>154</v>
      </c>
      <c r="Z838" s="351"/>
      <c r="AA838" s="351"/>
      <c r="AB838" s="352"/>
      <c r="AC838" s="362" t="s">
        <v>382</v>
      </c>
      <c r="AD838" s="370"/>
      <c r="AE838" s="370"/>
      <c r="AF838" s="370"/>
      <c r="AG838" s="370"/>
      <c r="AH838" s="371">
        <v>3</v>
      </c>
      <c r="AI838" s="372"/>
      <c r="AJ838" s="372"/>
      <c r="AK838" s="372"/>
      <c r="AL838" s="356" t="s">
        <v>609</v>
      </c>
      <c r="AM838" s="357"/>
      <c r="AN838" s="357"/>
      <c r="AO838" s="358"/>
      <c r="AP838" s="359" t="s">
        <v>609</v>
      </c>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G718:AX718"/>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R738:AX738"/>
    <mergeCell ref="AG740:AH740"/>
    <mergeCell ref="AJ740:AK740"/>
    <mergeCell ref="AO740:AX740"/>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3">
    <cfRule type="expression" dxfId="2789" priority="13877">
      <formula>IF(RIGHT(TEXT(Y783,"0.#"),1)=".",FALSE,TRUE)</formula>
    </cfRule>
    <cfRule type="expression" dxfId="2788" priority="13878">
      <formula>IF(RIGHT(TEXT(Y783,"0.#"),1)=".",TRUE,FALSE)</formula>
    </cfRule>
  </conditionalFormatting>
  <conditionalFormatting sqref="Y792">
    <cfRule type="expression" dxfId="2787" priority="13873">
      <formula>IF(RIGHT(TEXT(Y792,"0.#"),1)=".",FALSE,TRUE)</formula>
    </cfRule>
    <cfRule type="expression" dxfId="2786" priority="13874">
      <formula>IF(RIGHT(TEXT(Y792,"0.#"),1)=".",TRUE,FALSE)</formula>
    </cfRule>
  </conditionalFormatting>
  <conditionalFormatting sqref="Y823:Y830 Y821 Y810:Y817 Y808 Y797:Y804 Y795">
    <cfRule type="expression" dxfId="2785" priority="13655">
      <formula>IF(RIGHT(TEXT(Y795,"0.#"),1)=".",FALSE,TRUE)</formula>
    </cfRule>
    <cfRule type="expression" dxfId="2784" priority="13656">
      <formula>IF(RIGHT(TEXT(Y795,"0.#"),1)=".",TRUE,FALSE)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AQ102">
    <cfRule type="expression" dxfId="2779" priority="13693">
      <formula>IF(RIGHT(TEXT(AE101,"0.#"),1)=".",FALSE,TRUE)</formula>
    </cfRule>
    <cfRule type="expression" dxfId="2778" priority="13694">
      <formula>IF(RIGHT(TEXT(AE101,"0.#"),1)=".",TRUE,FALSE)</formula>
    </cfRule>
  </conditionalFormatting>
  <conditionalFormatting sqref="Y784:Y791 Y782">
    <cfRule type="expression" dxfId="2777" priority="13679">
      <formula>IF(RIGHT(TEXT(Y782,"0.#"),1)=".",FALSE,TRUE)</formula>
    </cfRule>
    <cfRule type="expression" dxfId="2776" priority="13680">
      <formula>IF(RIGHT(TEXT(Y782,"0.#"),1)=".",TRUE,FALSE)</formula>
    </cfRule>
  </conditionalFormatting>
  <conditionalFormatting sqref="AU783">
    <cfRule type="expression" dxfId="2775" priority="13677">
      <formula>IF(RIGHT(TEXT(AU783,"0.#"),1)=".",FALSE,TRUE)</formula>
    </cfRule>
    <cfRule type="expression" dxfId="2774" priority="13678">
      <formula>IF(RIGHT(TEXT(AU783,"0.#"),1)=".",TRUE,FALSE)</formula>
    </cfRule>
  </conditionalFormatting>
  <conditionalFormatting sqref="AU792">
    <cfRule type="expression" dxfId="2773" priority="13675">
      <formula>IF(RIGHT(TEXT(AU792,"0.#"),1)=".",FALSE,TRUE)</formula>
    </cfRule>
    <cfRule type="expression" dxfId="2772" priority="13676">
      <formula>IF(RIGHT(TEXT(AU792,"0.#"),1)=".",TRUE,FALSE)</formula>
    </cfRule>
  </conditionalFormatting>
  <conditionalFormatting sqref="AU784:AU791 AU782">
    <cfRule type="expression" dxfId="2771" priority="13673">
      <formula>IF(RIGHT(TEXT(AU782,"0.#"),1)=".",FALSE,TRUE)</formula>
    </cfRule>
    <cfRule type="expression" dxfId="2770" priority="13674">
      <formula>IF(RIGHT(TEXT(AU782,"0.#"),1)=".",TRUE,FALSE)</formula>
    </cfRule>
  </conditionalFormatting>
  <conditionalFormatting sqref="Y822 Y809 Y796">
    <cfRule type="expression" dxfId="2769" priority="13659">
      <formula>IF(RIGHT(TEXT(Y796,"0.#"),1)=".",FALSE,TRUE)</formula>
    </cfRule>
    <cfRule type="expression" dxfId="2768" priority="13660">
      <formula>IF(RIGHT(TEXT(Y796,"0.#"),1)=".",TRUE,FALSE)</formula>
    </cfRule>
  </conditionalFormatting>
  <conditionalFormatting sqref="Y831 Y818 Y805">
    <cfRule type="expression" dxfId="2767" priority="13657">
      <formula>IF(RIGHT(TEXT(Y805,"0.#"),1)=".",FALSE,TRUE)</formula>
    </cfRule>
    <cfRule type="expression" dxfId="2766" priority="13658">
      <formula>IF(RIGHT(TEXT(Y805,"0.#"),1)=".",TRUE,FALSE)</formula>
    </cfRule>
  </conditionalFormatting>
  <conditionalFormatting sqref="AU822 AU809 AU796">
    <cfRule type="expression" dxfId="2765" priority="13653">
      <formula>IF(RIGHT(TEXT(AU796,"0.#"),1)=".",FALSE,TRUE)</formula>
    </cfRule>
    <cfRule type="expression" dxfId="2764" priority="13654">
      <formula>IF(RIGHT(TEXT(AU796,"0.#"),1)=".",TRUE,FALSE)</formula>
    </cfRule>
  </conditionalFormatting>
  <conditionalFormatting sqref="AU831 AU818 AU805">
    <cfRule type="expression" dxfId="2763" priority="13651">
      <formula>IF(RIGHT(TEXT(AU805,"0.#"),1)=".",FALSE,TRUE)</formula>
    </cfRule>
    <cfRule type="expression" dxfId="2762" priority="13652">
      <formula>IF(RIGHT(TEXT(AU805,"0.#"),1)=".",TRUE,FALSE)</formula>
    </cfRule>
  </conditionalFormatting>
  <conditionalFormatting sqref="AU823:AU830 AU821 AU810:AU817 AU808 AU797:AU804 AU795">
    <cfRule type="expression" dxfId="2761" priority="13649">
      <formula>IF(RIGHT(TEXT(AU795,"0.#"),1)=".",FALSE,TRUE)</formula>
    </cfRule>
    <cfRule type="expression" dxfId="2760" priority="13650">
      <formula>IF(RIGHT(TEXT(AU795,"0.#"),1)=".",TRUE,FALSE)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0:AO867">
    <cfRule type="expression" dxfId="2497" priority="6627">
      <formula>IF(AND(AL840&gt;=0, RIGHT(TEXT(AL840,"0.#"),1)&lt;&gt;"."),TRUE,FALSE)</formula>
    </cfRule>
    <cfRule type="expression" dxfId="2496" priority="6628">
      <formula>IF(AND(AL840&gt;=0, RIGHT(TEXT(AL840,"0.#"),1)="."),TRUE,FALSE)</formula>
    </cfRule>
    <cfRule type="expression" dxfId="2495" priority="6629">
      <formula>IF(AND(AL840&lt;0, RIGHT(TEXT(AL840,"0.#"),1)&lt;&gt;"."),TRUE,FALSE)</formula>
    </cfRule>
    <cfRule type="expression" dxfId="2494" priority="6630">
      <formula>IF(AND(AL840&lt;0, RIGHT(TEXT(AL840,"0.#"),1)="."),TRUE,FALSE)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0:Y867">
    <cfRule type="expression" dxfId="2423" priority="2955">
      <formula>IF(RIGHT(TEXT(Y840,"0.#"),1)=".",FALSE,TRUE)</formula>
    </cfRule>
    <cfRule type="expression" dxfId="2422" priority="2956">
      <formula>IF(RIGHT(TEXT(Y840,"0.#"),1)=".",TRUE,FALSE)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3:AO1132">
    <cfRule type="expression" dxfId="2393" priority="2861">
      <formula>IF(AND(AL1103&gt;=0, RIGHT(TEXT(AL1103,"0.#"),1)&lt;&gt;"."),TRUE,FALSE)</formula>
    </cfRule>
    <cfRule type="expression" dxfId="2392" priority="2862">
      <formula>IF(AND(AL1103&gt;=0, RIGHT(TEXT(AL1103,"0.#"),1)="."),TRUE,FALSE)</formula>
    </cfRule>
    <cfRule type="expression" dxfId="2391" priority="2863">
      <formula>IF(AND(AL1103&lt;0, RIGHT(TEXT(AL1103,"0.#"),1)&lt;&gt;"."),TRUE,FALSE)</formula>
    </cfRule>
    <cfRule type="expression" dxfId="2390" priority="2864">
      <formula>IF(AND(AL1103&lt;0, RIGHT(TEXT(AL1103,"0.#"),1)="."),TRUE,FALSE)</formula>
    </cfRule>
  </conditionalFormatting>
  <conditionalFormatting sqref="Y1103:Y1132">
    <cfRule type="expression" dxfId="2389" priority="2859">
      <formula>IF(RIGHT(TEXT(Y1103,"0.#"),1)=".",FALSE,TRUE)</formula>
    </cfRule>
    <cfRule type="expression" dxfId="2388" priority="2860">
      <formula>IF(RIGHT(TEXT(Y1103,"0.#"),1)=".",TRUE,FALSE)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8:AO839">
    <cfRule type="expression" dxfId="2379" priority="2813">
      <formula>IF(AND(AL838&gt;=0, RIGHT(TEXT(AL838,"0.#"),1)&lt;&gt;"."),TRUE,FALSE)</formula>
    </cfRule>
    <cfRule type="expression" dxfId="2378" priority="2814">
      <formula>IF(AND(AL838&gt;=0, RIGHT(TEXT(AL838,"0.#"),1)="."),TRUE,FALSE)</formula>
    </cfRule>
    <cfRule type="expression" dxfId="2377" priority="2815">
      <formula>IF(AND(AL838&lt;0, RIGHT(TEXT(AL838,"0.#"),1)&lt;&gt;"."),TRUE,FALSE)</formula>
    </cfRule>
    <cfRule type="expression" dxfId="2376" priority="2816">
      <formula>IF(AND(AL838&lt;0, RIGHT(TEXT(AL838,"0.#"),1)="."),TRUE,FALSE)</formula>
    </cfRule>
  </conditionalFormatting>
  <conditionalFormatting sqref="Y838:Y839">
    <cfRule type="expression" dxfId="2375" priority="2811">
      <formula>IF(RIGHT(TEXT(Y838,"0.#"),1)=".",FALSE,TRUE)</formula>
    </cfRule>
    <cfRule type="expression" dxfId="2374" priority="2812">
      <formula>IF(RIGHT(TEXT(Y838,"0.#"),1)=".",TRUE,FALSE)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3:Y900">
    <cfRule type="expression" dxfId="2057" priority="2071">
      <formula>IF(RIGHT(TEXT(Y873,"0.#"),1)=".",FALSE,TRUE)</formula>
    </cfRule>
    <cfRule type="expression" dxfId="2056" priority="2072">
      <formula>IF(RIGHT(TEXT(Y873,"0.#"),1)=".",TRUE,FALSE)</formula>
    </cfRule>
  </conditionalFormatting>
  <conditionalFormatting sqref="Y871:Y872">
    <cfRule type="expression" dxfId="2055" priority="2065">
      <formula>IF(RIGHT(TEXT(Y871,"0.#"),1)=".",FALSE,TRUE)</formula>
    </cfRule>
    <cfRule type="expression" dxfId="2054" priority="2066">
      <formula>IF(RIGHT(TEXT(Y871,"0.#"),1)=".",TRUE,FALSE)</formula>
    </cfRule>
  </conditionalFormatting>
  <conditionalFormatting sqref="Y906:Y933">
    <cfRule type="expression" dxfId="2053" priority="2059">
      <formula>IF(RIGHT(TEXT(Y906,"0.#"),1)=".",FALSE,TRUE)</formula>
    </cfRule>
    <cfRule type="expression" dxfId="2052" priority="2060">
      <formula>IF(RIGHT(TEXT(Y906,"0.#"),1)=".",TRUE,FALSE)</formula>
    </cfRule>
  </conditionalFormatting>
  <conditionalFormatting sqref="Y904:Y905">
    <cfRule type="expression" dxfId="2051" priority="2053">
      <formula>IF(RIGHT(TEXT(Y904,"0.#"),1)=".",FALSE,TRUE)</formula>
    </cfRule>
    <cfRule type="expression" dxfId="2050" priority="2054">
      <formula>IF(RIGHT(TEXT(Y904,"0.#"),1)=".",TRUE,FALSE)</formula>
    </cfRule>
  </conditionalFormatting>
  <conditionalFormatting sqref="Y939:Y966">
    <cfRule type="expression" dxfId="2049" priority="2047">
      <formula>IF(RIGHT(TEXT(Y939,"0.#"),1)=".",FALSE,TRUE)</formula>
    </cfRule>
    <cfRule type="expression" dxfId="2048" priority="2048">
      <formula>IF(RIGHT(TEXT(Y939,"0.#"),1)=".",TRUE,FALSE)</formula>
    </cfRule>
  </conditionalFormatting>
  <conditionalFormatting sqref="Y937:Y938">
    <cfRule type="expression" dxfId="2047" priority="2041">
      <formula>IF(RIGHT(TEXT(Y937,"0.#"),1)=".",FALSE,TRUE)</formula>
    </cfRule>
    <cfRule type="expression" dxfId="2046" priority="2042">
      <formula>IF(RIGHT(TEXT(Y937,"0.#"),1)=".",TRUE,FALSE)</formula>
    </cfRule>
  </conditionalFormatting>
  <conditionalFormatting sqref="Y972:Y999">
    <cfRule type="expression" dxfId="2045" priority="2035">
      <formula>IF(RIGHT(TEXT(Y972,"0.#"),1)=".",FALSE,TRUE)</formula>
    </cfRule>
    <cfRule type="expression" dxfId="2044" priority="2036">
      <formula>IF(RIGHT(TEXT(Y972,"0.#"),1)=".",TRUE,FALSE)</formula>
    </cfRule>
  </conditionalFormatting>
  <conditionalFormatting sqref="Y970:Y971">
    <cfRule type="expression" dxfId="2043" priority="2029">
      <formula>IF(RIGHT(TEXT(Y970,"0.#"),1)=".",FALSE,TRUE)</formula>
    </cfRule>
    <cfRule type="expression" dxfId="2042" priority="2030">
      <formula>IF(RIGHT(TEXT(Y970,"0.#"),1)=".",TRUE,FALSE)</formula>
    </cfRule>
  </conditionalFormatting>
  <conditionalFormatting sqref="Y1005:Y1032">
    <cfRule type="expression" dxfId="2041" priority="2023">
      <formula>IF(RIGHT(TEXT(Y1005,"0.#"),1)=".",FALSE,TRUE)</formula>
    </cfRule>
    <cfRule type="expression" dxfId="2040" priority="2024">
      <formula>IF(RIGHT(TEXT(Y1005,"0.#"),1)=".",TRUE,FALSE)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699" max="16383" man="1"/>
    <brk id="718" max="49" man="1"/>
    <brk id="735" max="16383" man="1"/>
    <brk id="838" max="49" man="1"/>
    <brk id="868" max="16383" man="1"/>
    <brk id="901" max="16383" man="1"/>
    <brk id="934" max="16383"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566</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2"/>
      <c r="Z2" s="824"/>
      <c r="AA2" s="825"/>
      <c r="AB2" s="1026" t="s">
        <v>11</v>
      </c>
      <c r="AC2" s="1027"/>
      <c r="AD2" s="1028"/>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3"/>
      <c r="Z3" s="1024"/>
      <c r="AA3" s="1025"/>
      <c r="AB3" s="1029"/>
      <c r="AC3" s="1030"/>
      <c r="AD3" s="1031"/>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
      <c r="A4" s="402"/>
      <c r="B4" s="400"/>
      <c r="C4" s="400"/>
      <c r="D4" s="400"/>
      <c r="E4" s="400"/>
      <c r="F4" s="401"/>
      <c r="G4" s="560"/>
      <c r="H4" s="999"/>
      <c r="I4" s="999"/>
      <c r="J4" s="999"/>
      <c r="K4" s="999"/>
      <c r="L4" s="999"/>
      <c r="M4" s="999"/>
      <c r="N4" s="999"/>
      <c r="O4" s="1000"/>
      <c r="P4" s="104"/>
      <c r="Q4" s="1007"/>
      <c r="R4" s="1007"/>
      <c r="S4" s="1007"/>
      <c r="T4" s="1007"/>
      <c r="U4" s="1007"/>
      <c r="V4" s="1007"/>
      <c r="W4" s="1007"/>
      <c r="X4" s="1008"/>
      <c r="Y4" s="1017" t="s">
        <v>12</v>
      </c>
      <c r="Z4" s="1018"/>
      <c r="AA4" s="1019"/>
      <c r="AB4" s="463"/>
      <c r="AC4" s="1021"/>
      <c r="AD4" s="1021"/>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17" t="s">
        <v>54</v>
      </c>
      <c r="Z5" s="1014"/>
      <c r="AA5" s="1015"/>
      <c r="AB5" s="525"/>
      <c r="AC5" s="1020"/>
      <c r="AD5" s="1020"/>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87" t="s">
        <v>182</v>
      </c>
      <c r="AC6" s="1016"/>
      <c r="AD6" s="1016"/>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2"/>
      <c r="Z9" s="824"/>
      <c r="AA9" s="825"/>
      <c r="AB9" s="1026" t="s">
        <v>11</v>
      </c>
      <c r="AC9" s="1027"/>
      <c r="AD9" s="1028"/>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3"/>
      <c r="Z10" s="1024"/>
      <c r="AA10" s="1025"/>
      <c r="AB10" s="1029"/>
      <c r="AC10" s="1030"/>
      <c r="AD10" s="1031"/>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
      <c r="A11" s="402"/>
      <c r="B11" s="400"/>
      <c r="C11" s="400"/>
      <c r="D11" s="400"/>
      <c r="E11" s="400"/>
      <c r="F11" s="401"/>
      <c r="G11" s="560"/>
      <c r="H11" s="999"/>
      <c r="I11" s="999"/>
      <c r="J11" s="999"/>
      <c r="K11" s="999"/>
      <c r="L11" s="999"/>
      <c r="M11" s="999"/>
      <c r="N11" s="999"/>
      <c r="O11" s="1000"/>
      <c r="P11" s="104"/>
      <c r="Q11" s="1007"/>
      <c r="R11" s="1007"/>
      <c r="S11" s="1007"/>
      <c r="T11" s="1007"/>
      <c r="U11" s="1007"/>
      <c r="V11" s="1007"/>
      <c r="W11" s="1007"/>
      <c r="X11" s="1008"/>
      <c r="Y11" s="1017" t="s">
        <v>12</v>
      </c>
      <c r="Z11" s="1018"/>
      <c r="AA11" s="1019"/>
      <c r="AB11" s="463"/>
      <c r="AC11" s="1021"/>
      <c r="AD11" s="1021"/>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17" t="s">
        <v>54</v>
      </c>
      <c r="Z12" s="1014"/>
      <c r="AA12" s="1015"/>
      <c r="AB12" s="525"/>
      <c r="AC12" s="1020"/>
      <c r="AD12" s="1020"/>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87" t="s">
        <v>182</v>
      </c>
      <c r="AC13" s="1016"/>
      <c r="AD13" s="1016"/>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2"/>
      <c r="Z16" s="824"/>
      <c r="AA16" s="825"/>
      <c r="AB16" s="1026" t="s">
        <v>11</v>
      </c>
      <c r="AC16" s="1027"/>
      <c r="AD16" s="1028"/>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3"/>
      <c r="Z17" s="1024"/>
      <c r="AA17" s="1025"/>
      <c r="AB17" s="1029"/>
      <c r="AC17" s="1030"/>
      <c r="AD17" s="1031"/>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
      <c r="A18" s="402"/>
      <c r="B18" s="400"/>
      <c r="C18" s="400"/>
      <c r="D18" s="400"/>
      <c r="E18" s="400"/>
      <c r="F18" s="401"/>
      <c r="G18" s="560"/>
      <c r="H18" s="999"/>
      <c r="I18" s="999"/>
      <c r="J18" s="999"/>
      <c r="K18" s="999"/>
      <c r="L18" s="999"/>
      <c r="M18" s="999"/>
      <c r="N18" s="999"/>
      <c r="O18" s="1000"/>
      <c r="P18" s="104"/>
      <c r="Q18" s="1007"/>
      <c r="R18" s="1007"/>
      <c r="S18" s="1007"/>
      <c r="T18" s="1007"/>
      <c r="U18" s="1007"/>
      <c r="V18" s="1007"/>
      <c r="W18" s="1007"/>
      <c r="X18" s="1008"/>
      <c r="Y18" s="1017" t="s">
        <v>12</v>
      </c>
      <c r="Z18" s="1018"/>
      <c r="AA18" s="1019"/>
      <c r="AB18" s="463"/>
      <c r="AC18" s="1021"/>
      <c r="AD18" s="1021"/>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17" t="s">
        <v>54</v>
      </c>
      <c r="Z19" s="1014"/>
      <c r="AA19" s="1015"/>
      <c r="AB19" s="525"/>
      <c r="AC19" s="1020"/>
      <c r="AD19" s="1020"/>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87" t="s">
        <v>182</v>
      </c>
      <c r="AC20" s="1016"/>
      <c r="AD20" s="1016"/>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2"/>
      <c r="Z23" s="824"/>
      <c r="AA23" s="825"/>
      <c r="AB23" s="1026" t="s">
        <v>11</v>
      </c>
      <c r="AC23" s="1027"/>
      <c r="AD23" s="1028"/>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3"/>
      <c r="Z24" s="1024"/>
      <c r="AA24" s="1025"/>
      <c r="AB24" s="1029"/>
      <c r="AC24" s="1030"/>
      <c r="AD24" s="1031"/>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
      <c r="A25" s="402"/>
      <c r="B25" s="400"/>
      <c r="C25" s="400"/>
      <c r="D25" s="400"/>
      <c r="E25" s="400"/>
      <c r="F25" s="401"/>
      <c r="G25" s="560"/>
      <c r="H25" s="999"/>
      <c r="I25" s="999"/>
      <c r="J25" s="999"/>
      <c r="K25" s="999"/>
      <c r="L25" s="999"/>
      <c r="M25" s="999"/>
      <c r="N25" s="999"/>
      <c r="O25" s="1000"/>
      <c r="P25" s="104"/>
      <c r="Q25" s="1007"/>
      <c r="R25" s="1007"/>
      <c r="S25" s="1007"/>
      <c r="T25" s="1007"/>
      <c r="U25" s="1007"/>
      <c r="V25" s="1007"/>
      <c r="W25" s="1007"/>
      <c r="X25" s="1008"/>
      <c r="Y25" s="1017" t="s">
        <v>12</v>
      </c>
      <c r="Z25" s="1018"/>
      <c r="AA25" s="1019"/>
      <c r="AB25" s="463"/>
      <c r="AC25" s="1021"/>
      <c r="AD25" s="1021"/>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17" t="s">
        <v>54</v>
      </c>
      <c r="Z26" s="1014"/>
      <c r="AA26" s="1015"/>
      <c r="AB26" s="525"/>
      <c r="AC26" s="1020"/>
      <c r="AD26" s="1020"/>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87" t="s">
        <v>182</v>
      </c>
      <c r="AC27" s="1016"/>
      <c r="AD27" s="1016"/>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2"/>
      <c r="Z30" s="824"/>
      <c r="AA30" s="825"/>
      <c r="AB30" s="1026" t="s">
        <v>11</v>
      </c>
      <c r="AC30" s="1027"/>
      <c r="AD30" s="1028"/>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3"/>
      <c r="Z31" s="1024"/>
      <c r="AA31" s="1025"/>
      <c r="AB31" s="1029"/>
      <c r="AC31" s="1030"/>
      <c r="AD31" s="1031"/>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
      <c r="A32" s="402"/>
      <c r="B32" s="400"/>
      <c r="C32" s="400"/>
      <c r="D32" s="400"/>
      <c r="E32" s="400"/>
      <c r="F32" s="401"/>
      <c r="G32" s="560"/>
      <c r="H32" s="999"/>
      <c r="I32" s="999"/>
      <c r="J32" s="999"/>
      <c r="K32" s="999"/>
      <c r="L32" s="999"/>
      <c r="M32" s="999"/>
      <c r="N32" s="999"/>
      <c r="O32" s="1000"/>
      <c r="P32" s="104"/>
      <c r="Q32" s="1007"/>
      <c r="R32" s="1007"/>
      <c r="S32" s="1007"/>
      <c r="T32" s="1007"/>
      <c r="U32" s="1007"/>
      <c r="V32" s="1007"/>
      <c r="W32" s="1007"/>
      <c r="X32" s="1008"/>
      <c r="Y32" s="1017" t="s">
        <v>12</v>
      </c>
      <c r="Z32" s="1018"/>
      <c r="AA32" s="1019"/>
      <c r="AB32" s="463"/>
      <c r="AC32" s="1021"/>
      <c r="AD32" s="1021"/>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17" t="s">
        <v>54</v>
      </c>
      <c r="Z33" s="1014"/>
      <c r="AA33" s="1015"/>
      <c r="AB33" s="525"/>
      <c r="AC33" s="1020"/>
      <c r="AD33" s="1020"/>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87" t="s">
        <v>182</v>
      </c>
      <c r="AC34" s="1016"/>
      <c r="AD34" s="1016"/>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2"/>
      <c r="Z37" s="824"/>
      <c r="AA37" s="825"/>
      <c r="AB37" s="1026" t="s">
        <v>11</v>
      </c>
      <c r="AC37" s="1027"/>
      <c r="AD37" s="1028"/>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3"/>
      <c r="Z38" s="1024"/>
      <c r="AA38" s="1025"/>
      <c r="AB38" s="1029"/>
      <c r="AC38" s="1030"/>
      <c r="AD38" s="1031"/>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
      <c r="A39" s="402"/>
      <c r="B39" s="400"/>
      <c r="C39" s="400"/>
      <c r="D39" s="400"/>
      <c r="E39" s="400"/>
      <c r="F39" s="401"/>
      <c r="G39" s="560"/>
      <c r="H39" s="999"/>
      <c r="I39" s="999"/>
      <c r="J39" s="999"/>
      <c r="K39" s="999"/>
      <c r="L39" s="999"/>
      <c r="M39" s="999"/>
      <c r="N39" s="999"/>
      <c r="O39" s="1000"/>
      <c r="P39" s="104"/>
      <c r="Q39" s="1007"/>
      <c r="R39" s="1007"/>
      <c r="S39" s="1007"/>
      <c r="T39" s="1007"/>
      <c r="U39" s="1007"/>
      <c r="V39" s="1007"/>
      <c r="W39" s="1007"/>
      <c r="X39" s="1008"/>
      <c r="Y39" s="1017" t="s">
        <v>12</v>
      </c>
      <c r="Z39" s="1018"/>
      <c r="AA39" s="1019"/>
      <c r="AB39" s="463"/>
      <c r="AC39" s="1021"/>
      <c r="AD39" s="1021"/>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17" t="s">
        <v>54</v>
      </c>
      <c r="Z40" s="1014"/>
      <c r="AA40" s="1015"/>
      <c r="AB40" s="525"/>
      <c r="AC40" s="1020"/>
      <c r="AD40" s="102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87" t="s">
        <v>182</v>
      </c>
      <c r="AC41" s="1016"/>
      <c r="AD41" s="1016"/>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2"/>
      <c r="Z44" s="824"/>
      <c r="AA44" s="825"/>
      <c r="AB44" s="1026" t="s">
        <v>11</v>
      </c>
      <c r="AC44" s="1027"/>
      <c r="AD44" s="1028"/>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3"/>
      <c r="Z45" s="1024"/>
      <c r="AA45" s="1025"/>
      <c r="AB45" s="1029"/>
      <c r="AC45" s="1030"/>
      <c r="AD45" s="1031"/>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
      <c r="A46" s="402"/>
      <c r="B46" s="400"/>
      <c r="C46" s="400"/>
      <c r="D46" s="400"/>
      <c r="E46" s="400"/>
      <c r="F46" s="401"/>
      <c r="G46" s="560"/>
      <c r="H46" s="999"/>
      <c r="I46" s="999"/>
      <c r="J46" s="999"/>
      <c r="K46" s="999"/>
      <c r="L46" s="999"/>
      <c r="M46" s="999"/>
      <c r="N46" s="999"/>
      <c r="O46" s="1000"/>
      <c r="P46" s="104"/>
      <c r="Q46" s="1007"/>
      <c r="R46" s="1007"/>
      <c r="S46" s="1007"/>
      <c r="T46" s="1007"/>
      <c r="U46" s="1007"/>
      <c r="V46" s="1007"/>
      <c r="W46" s="1007"/>
      <c r="X46" s="1008"/>
      <c r="Y46" s="1017" t="s">
        <v>12</v>
      </c>
      <c r="Z46" s="1018"/>
      <c r="AA46" s="1019"/>
      <c r="AB46" s="463"/>
      <c r="AC46" s="1021"/>
      <c r="AD46" s="1021"/>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17" t="s">
        <v>54</v>
      </c>
      <c r="Z47" s="1014"/>
      <c r="AA47" s="1015"/>
      <c r="AB47" s="525"/>
      <c r="AC47" s="1020"/>
      <c r="AD47" s="102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87" t="s">
        <v>182</v>
      </c>
      <c r="AC48" s="1016"/>
      <c r="AD48" s="1016"/>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2"/>
      <c r="Z51" s="824"/>
      <c r="AA51" s="825"/>
      <c r="AB51" s="242" t="s">
        <v>11</v>
      </c>
      <c r="AC51" s="1027"/>
      <c r="AD51" s="1028"/>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3"/>
      <c r="Z52" s="1024"/>
      <c r="AA52" s="1025"/>
      <c r="AB52" s="1029"/>
      <c r="AC52" s="1030"/>
      <c r="AD52" s="1031"/>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
      <c r="A53" s="402"/>
      <c r="B53" s="400"/>
      <c r="C53" s="400"/>
      <c r="D53" s="400"/>
      <c r="E53" s="400"/>
      <c r="F53" s="401"/>
      <c r="G53" s="560"/>
      <c r="H53" s="999"/>
      <c r="I53" s="999"/>
      <c r="J53" s="999"/>
      <c r="K53" s="999"/>
      <c r="L53" s="999"/>
      <c r="M53" s="999"/>
      <c r="N53" s="999"/>
      <c r="O53" s="1000"/>
      <c r="P53" s="104"/>
      <c r="Q53" s="1007"/>
      <c r="R53" s="1007"/>
      <c r="S53" s="1007"/>
      <c r="T53" s="1007"/>
      <c r="U53" s="1007"/>
      <c r="V53" s="1007"/>
      <c r="W53" s="1007"/>
      <c r="X53" s="1008"/>
      <c r="Y53" s="1017" t="s">
        <v>12</v>
      </c>
      <c r="Z53" s="1018"/>
      <c r="AA53" s="1019"/>
      <c r="AB53" s="463"/>
      <c r="AC53" s="1021"/>
      <c r="AD53" s="1021"/>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17" t="s">
        <v>54</v>
      </c>
      <c r="Z54" s="1014"/>
      <c r="AA54" s="1015"/>
      <c r="AB54" s="525"/>
      <c r="AC54" s="1020"/>
      <c r="AD54" s="102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87" t="s">
        <v>182</v>
      </c>
      <c r="AC55" s="1016"/>
      <c r="AD55" s="101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2"/>
      <c r="Z58" s="824"/>
      <c r="AA58" s="825"/>
      <c r="AB58" s="1026" t="s">
        <v>11</v>
      </c>
      <c r="AC58" s="1027"/>
      <c r="AD58" s="1028"/>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3"/>
      <c r="Z59" s="1024"/>
      <c r="AA59" s="1025"/>
      <c r="AB59" s="1029"/>
      <c r="AC59" s="1030"/>
      <c r="AD59" s="1031"/>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
      <c r="A60" s="402"/>
      <c r="B60" s="400"/>
      <c r="C60" s="400"/>
      <c r="D60" s="400"/>
      <c r="E60" s="400"/>
      <c r="F60" s="401"/>
      <c r="G60" s="560"/>
      <c r="H60" s="999"/>
      <c r="I60" s="999"/>
      <c r="J60" s="999"/>
      <c r="K60" s="999"/>
      <c r="L60" s="999"/>
      <c r="M60" s="999"/>
      <c r="N60" s="999"/>
      <c r="O60" s="1000"/>
      <c r="P60" s="104"/>
      <c r="Q60" s="1007"/>
      <c r="R60" s="1007"/>
      <c r="S60" s="1007"/>
      <c r="T60" s="1007"/>
      <c r="U60" s="1007"/>
      <c r="V60" s="1007"/>
      <c r="W60" s="1007"/>
      <c r="X60" s="1008"/>
      <c r="Y60" s="1017" t="s">
        <v>12</v>
      </c>
      <c r="Z60" s="1018"/>
      <c r="AA60" s="1019"/>
      <c r="AB60" s="463"/>
      <c r="AC60" s="1021"/>
      <c r="AD60" s="1021"/>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17" t="s">
        <v>54</v>
      </c>
      <c r="Z61" s="1014"/>
      <c r="AA61" s="1015"/>
      <c r="AB61" s="525"/>
      <c r="AC61" s="1020"/>
      <c r="AD61" s="102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87" t="s">
        <v>182</v>
      </c>
      <c r="AC62" s="1016"/>
      <c r="AD62" s="1016"/>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2"/>
      <c r="Z65" s="824"/>
      <c r="AA65" s="825"/>
      <c r="AB65" s="1026" t="s">
        <v>11</v>
      </c>
      <c r="AC65" s="1027"/>
      <c r="AD65" s="1028"/>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3"/>
      <c r="Z66" s="1024"/>
      <c r="AA66" s="1025"/>
      <c r="AB66" s="1029"/>
      <c r="AC66" s="1030"/>
      <c r="AD66" s="1031"/>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
      <c r="A67" s="402"/>
      <c r="B67" s="400"/>
      <c r="C67" s="400"/>
      <c r="D67" s="400"/>
      <c r="E67" s="400"/>
      <c r="F67" s="401"/>
      <c r="G67" s="560"/>
      <c r="H67" s="999"/>
      <c r="I67" s="999"/>
      <c r="J67" s="999"/>
      <c r="K67" s="999"/>
      <c r="L67" s="999"/>
      <c r="M67" s="999"/>
      <c r="N67" s="999"/>
      <c r="O67" s="1000"/>
      <c r="P67" s="104"/>
      <c r="Q67" s="1007"/>
      <c r="R67" s="1007"/>
      <c r="S67" s="1007"/>
      <c r="T67" s="1007"/>
      <c r="U67" s="1007"/>
      <c r="V67" s="1007"/>
      <c r="W67" s="1007"/>
      <c r="X67" s="1008"/>
      <c r="Y67" s="1017" t="s">
        <v>12</v>
      </c>
      <c r="Z67" s="1018"/>
      <c r="AA67" s="1019"/>
      <c r="AB67" s="463"/>
      <c r="AC67" s="1021"/>
      <c r="AD67" s="1021"/>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17" t="s">
        <v>54</v>
      </c>
      <c r="Z68" s="1014"/>
      <c r="AA68" s="1015"/>
      <c r="AB68" s="525"/>
      <c r="AC68" s="1020"/>
      <c r="AD68" s="1020"/>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17" t="s">
        <v>13</v>
      </c>
      <c r="Z69" s="1014"/>
      <c r="AA69" s="1015"/>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0" t="s">
        <v>28</v>
      </c>
      <c r="B2" s="1051"/>
      <c r="C2" s="1051"/>
      <c r="D2" s="1051"/>
      <c r="E2" s="1051"/>
      <c r="F2" s="1052"/>
      <c r="G2" s="591" t="s">
        <v>372</v>
      </c>
      <c r="H2" s="592"/>
      <c r="I2" s="592"/>
      <c r="J2" s="592"/>
      <c r="K2" s="592"/>
      <c r="L2" s="592"/>
      <c r="M2" s="592"/>
      <c r="N2" s="592"/>
      <c r="O2" s="592"/>
      <c r="P2" s="592"/>
      <c r="Q2" s="592"/>
      <c r="R2" s="592"/>
      <c r="S2" s="592"/>
      <c r="T2" s="592"/>
      <c r="U2" s="592"/>
      <c r="V2" s="592"/>
      <c r="W2" s="592"/>
      <c r="X2" s="592"/>
      <c r="Y2" s="592"/>
      <c r="Z2" s="592"/>
      <c r="AA2" s="592"/>
      <c r="AB2" s="593"/>
      <c r="AC2" s="591"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4"/>
      <c r="B3" s="1045"/>
      <c r="C3" s="1045"/>
      <c r="D3" s="1045"/>
      <c r="E3" s="1045"/>
      <c r="F3" s="1046"/>
      <c r="G3" s="810" t="s">
        <v>17</v>
      </c>
      <c r="H3" s="666"/>
      <c r="I3" s="666"/>
      <c r="J3" s="666"/>
      <c r="K3" s="666"/>
      <c r="L3" s="665" t="s">
        <v>18</v>
      </c>
      <c r="M3" s="666"/>
      <c r="N3" s="666"/>
      <c r="O3" s="666"/>
      <c r="P3" s="666"/>
      <c r="Q3" s="666"/>
      <c r="R3" s="666"/>
      <c r="S3" s="666"/>
      <c r="T3" s="666"/>
      <c r="U3" s="666"/>
      <c r="V3" s="666"/>
      <c r="W3" s="666"/>
      <c r="X3" s="667"/>
      <c r="Y3" s="654" t="s">
        <v>19</v>
      </c>
      <c r="Z3" s="655"/>
      <c r="AA3" s="655"/>
      <c r="AB3" s="796"/>
      <c r="AC3" s="810" t="s">
        <v>17</v>
      </c>
      <c r="AD3" s="666"/>
      <c r="AE3" s="666"/>
      <c r="AF3" s="666"/>
      <c r="AG3" s="666"/>
      <c r="AH3" s="665" t="s">
        <v>18</v>
      </c>
      <c r="AI3" s="666"/>
      <c r="AJ3" s="666"/>
      <c r="AK3" s="666"/>
      <c r="AL3" s="666"/>
      <c r="AM3" s="666"/>
      <c r="AN3" s="666"/>
      <c r="AO3" s="666"/>
      <c r="AP3" s="666"/>
      <c r="AQ3" s="666"/>
      <c r="AR3" s="666"/>
      <c r="AS3" s="666"/>
      <c r="AT3" s="667"/>
      <c r="AU3" s="654" t="s">
        <v>19</v>
      </c>
      <c r="AV3" s="655"/>
      <c r="AW3" s="655"/>
      <c r="AX3" s="656"/>
    </row>
    <row r="4" spans="1:50" ht="24.75" customHeight="1" x14ac:dyDescent="0.2">
      <c r="A4" s="1044"/>
      <c r="B4" s="1045"/>
      <c r="C4" s="1045"/>
      <c r="D4" s="1045"/>
      <c r="E4" s="1045"/>
      <c r="F4" s="1046"/>
      <c r="G4" s="668"/>
      <c r="H4" s="669"/>
      <c r="I4" s="669"/>
      <c r="J4" s="669"/>
      <c r="K4" s="670"/>
      <c r="L4" s="830"/>
      <c r="M4" s="831"/>
      <c r="N4" s="831"/>
      <c r="O4" s="831"/>
      <c r="P4" s="831"/>
      <c r="Q4" s="831"/>
      <c r="R4" s="831"/>
      <c r="S4" s="831"/>
      <c r="T4" s="831"/>
      <c r="U4" s="831"/>
      <c r="V4" s="831"/>
      <c r="W4" s="831"/>
      <c r="X4" s="832"/>
      <c r="Y4" s="387"/>
      <c r="Z4" s="388"/>
      <c r="AA4" s="388"/>
      <c r="AB4" s="803"/>
      <c r="AC4" s="668"/>
      <c r="AD4" s="669"/>
      <c r="AE4" s="669"/>
      <c r="AF4" s="669"/>
      <c r="AG4" s="670"/>
      <c r="AH4" s="830"/>
      <c r="AI4" s="831"/>
      <c r="AJ4" s="831"/>
      <c r="AK4" s="831"/>
      <c r="AL4" s="831"/>
      <c r="AM4" s="831"/>
      <c r="AN4" s="831"/>
      <c r="AO4" s="831"/>
      <c r="AP4" s="831"/>
      <c r="AQ4" s="831"/>
      <c r="AR4" s="831"/>
      <c r="AS4" s="831"/>
      <c r="AT4" s="832"/>
      <c r="AU4" s="387"/>
      <c r="AV4" s="388"/>
      <c r="AW4" s="388"/>
      <c r="AX4" s="389"/>
    </row>
    <row r="5" spans="1:50" ht="24.75" customHeight="1" x14ac:dyDescent="0.2">
      <c r="A5" s="1044"/>
      <c r="B5" s="1045"/>
      <c r="C5" s="1045"/>
      <c r="D5" s="1045"/>
      <c r="E5" s="1045"/>
      <c r="F5" s="1046"/>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2">
      <c r="A6" s="1044"/>
      <c r="B6" s="1045"/>
      <c r="C6" s="1045"/>
      <c r="D6" s="1045"/>
      <c r="E6" s="1045"/>
      <c r="F6" s="1046"/>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2">
      <c r="A7" s="1044"/>
      <c r="B7" s="1045"/>
      <c r="C7" s="1045"/>
      <c r="D7" s="1045"/>
      <c r="E7" s="1045"/>
      <c r="F7" s="1046"/>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2">
      <c r="A8" s="1044"/>
      <c r="B8" s="1045"/>
      <c r="C8" s="1045"/>
      <c r="D8" s="1045"/>
      <c r="E8" s="1045"/>
      <c r="F8" s="1046"/>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2">
      <c r="A9" s="1044"/>
      <c r="B9" s="1045"/>
      <c r="C9" s="1045"/>
      <c r="D9" s="1045"/>
      <c r="E9" s="1045"/>
      <c r="F9" s="1046"/>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2">
      <c r="A10" s="1044"/>
      <c r="B10" s="1045"/>
      <c r="C10" s="1045"/>
      <c r="D10" s="1045"/>
      <c r="E10" s="1045"/>
      <c r="F10" s="1046"/>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2">
      <c r="A11" s="1044"/>
      <c r="B11" s="1045"/>
      <c r="C11" s="1045"/>
      <c r="D11" s="1045"/>
      <c r="E11" s="1045"/>
      <c r="F11" s="1046"/>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2">
      <c r="A12" s="1044"/>
      <c r="B12" s="1045"/>
      <c r="C12" s="1045"/>
      <c r="D12" s="1045"/>
      <c r="E12" s="1045"/>
      <c r="F12" s="1046"/>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2">
      <c r="A13" s="1044"/>
      <c r="B13" s="1045"/>
      <c r="C13" s="1045"/>
      <c r="D13" s="1045"/>
      <c r="E13" s="1045"/>
      <c r="F13" s="1046"/>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5">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2">
      <c r="A15" s="1044"/>
      <c r="B15" s="1045"/>
      <c r="C15" s="1045"/>
      <c r="D15" s="1045"/>
      <c r="E15" s="1045"/>
      <c r="F15" s="1046"/>
      <c r="G15" s="591" t="s">
        <v>271</v>
      </c>
      <c r="H15" s="592"/>
      <c r="I15" s="592"/>
      <c r="J15" s="592"/>
      <c r="K15" s="592"/>
      <c r="L15" s="592"/>
      <c r="M15" s="592"/>
      <c r="N15" s="592"/>
      <c r="O15" s="592"/>
      <c r="P15" s="592"/>
      <c r="Q15" s="592"/>
      <c r="R15" s="592"/>
      <c r="S15" s="592"/>
      <c r="T15" s="592"/>
      <c r="U15" s="592"/>
      <c r="V15" s="592"/>
      <c r="W15" s="592"/>
      <c r="X15" s="592"/>
      <c r="Y15" s="592"/>
      <c r="Z15" s="592"/>
      <c r="AA15" s="592"/>
      <c r="AB15" s="593"/>
      <c r="AC15" s="591" t="s">
        <v>272</v>
      </c>
      <c r="AD15" s="592"/>
      <c r="AE15" s="592"/>
      <c r="AF15" s="592"/>
      <c r="AG15" s="592"/>
      <c r="AH15" s="592"/>
      <c r="AI15" s="592"/>
      <c r="AJ15" s="592"/>
      <c r="AK15" s="592"/>
      <c r="AL15" s="592"/>
      <c r="AM15" s="592"/>
      <c r="AN15" s="592"/>
      <c r="AO15" s="592"/>
      <c r="AP15" s="592"/>
      <c r="AQ15" s="592"/>
      <c r="AR15" s="592"/>
      <c r="AS15" s="592"/>
      <c r="AT15" s="592"/>
      <c r="AU15" s="592"/>
      <c r="AV15" s="592"/>
      <c r="AW15" s="592"/>
      <c r="AX15" s="791"/>
    </row>
    <row r="16" spans="1:50" ht="25.5" customHeight="1" x14ac:dyDescent="0.2">
      <c r="A16" s="1044"/>
      <c r="B16" s="1045"/>
      <c r="C16" s="1045"/>
      <c r="D16" s="1045"/>
      <c r="E16" s="1045"/>
      <c r="F16" s="1046"/>
      <c r="G16" s="810" t="s">
        <v>17</v>
      </c>
      <c r="H16" s="666"/>
      <c r="I16" s="666"/>
      <c r="J16" s="666"/>
      <c r="K16" s="666"/>
      <c r="L16" s="665" t="s">
        <v>18</v>
      </c>
      <c r="M16" s="666"/>
      <c r="N16" s="666"/>
      <c r="O16" s="666"/>
      <c r="P16" s="666"/>
      <c r="Q16" s="666"/>
      <c r="R16" s="666"/>
      <c r="S16" s="666"/>
      <c r="T16" s="666"/>
      <c r="U16" s="666"/>
      <c r="V16" s="666"/>
      <c r="W16" s="666"/>
      <c r="X16" s="667"/>
      <c r="Y16" s="654" t="s">
        <v>19</v>
      </c>
      <c r="Z16" s="655"/>
      <c r="AA16" s="655"/>
      <c r="AB16" s="796"/>
      <c r="AC16" s="810" t="s">
        <v>17</v>
      </c>
      <c r="AD16" s="666"/>
      <c r="AE16" s="666"/>
      <c r="AF16" s="666"/>
      <c r="AG16" s="666"/>
      <c r="AH16" s="665" t="s">
        <v>18</v>
      </c>
      <c r="AI16" s="666"/>
      <c r="AJ16" s="666"/>
      <c r="AK16" s="666"/>
      <c r="AL16" s="666"/>
      <c r="AM16" s="666"/>
      <c r="AN16" s="666"/>
      <c r="AO16" s="666"/>
      <c r="AP16" s="666"/>
      <c r="AQ16" s="666"/>
      <c r="AR16" s="666"/>
      <c r="AS16" s="666"/>
      <c r="AT16" s="667"/>
      <c r="AU16" s="654" t="s">
        <v>19</v>
      </c>
      <c r="AV16" s="655"/>
      <c r="AW16" s="655"/>
      <c r="AX16" s="656"/>
    </row>
    <row r="17" spans="1:50" ht="24.75" customHeight="1" x14ac:dyDescent="0.2">
      <c r="A17" s="1044"/>
      <c r="B17" s="1045"/>
      <c r="C17" s="1045"/>
      <c r="D17" s="1045"/>
      <c r="E17" s="1045"/>
      <c r="F17" s="1046"/>
      <c r="G17" s="668"/>
      <c r="H17" s="669"/>
      <c r="I17" s="669"/>
      <c r="J17" s="669"/>
      <c r="K17" s="670"/>
      <c r="L17" s="830"/>
      <c r="M17" s="831"/>
      <c r="N17" s="831"/>
      <c r="O17" s="831"/>
      <c r="P17" s="831"/>
      <c r="Q17" s="831"/>
      <c r="R17" s="831"/>
      <c r="S17" s="831"/>
      <c r="T17" s="831"/>
      <c r="U17" s="831"/>
      <c r="V17" s="831"/>
      <c r="W17" s="831"/>
      <c r="X17" s="832"/>
      <c r="Y17" s="387"/>
      <c r="Z17" s="388"/>
      <c r="AA17" s="388"/>
      <c r="AB17" s="803"/>
      <c r="AC17" s="668"/>
      <c r="AD17" s="669"/>
      <c r="AE17" s="669"/>
      <c r="AF17" s="669"/>
      <c r="AG17" s="670"/>
      <c r="AH17" s="830"/>
      <c r="AI17" s="831"/>
      <c r="AJ17" s="831"/>
      <c r="AK17" s="831"/>
      <c r="AL17" s="831"/>
      <c r="AM17" s="831"/>
      <c r="AN17" s="831"/>
      <c r="AO17" s="831"/>
      <c r="AP17" s="831"/>
      <c r="AQ17" s="831"/>
      <c r="AR17" s="831"/>
      <c r="AS17" s="831"/>
      <c r="AT17" s="832"/>
      <c r="AU17" s="387"/>
      <c r="AV17" s="388"/>
      <c r="AW17" s="388"/>
      <c r="AX17" s="389"/>
    </row>
    <row r="18" spans="1:50" ht="24.75" customHeight="1" x14ac:dyDescent="0.2">
      <c r="A18" s="1044"/>
      <c r="B18" s="1045"/>
      <c r="C18" s="1045"/>
      <c r="D18" s="1045"/>
      <c r="E18" s="1045"/>
      <c r="F18" s="1046"/>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2">
      <c r="A19" s="1044"/>
      <c r="B19" s="1045"/>
      <c r="C19" s="1045"/>
      <c r="D19" s="1045"/>
      <c r="E19" s="1045"/>
      <c r="F19" s="1046"/>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2">
      <c r="A20" s="1044"/>
      <c r="B20" s="1045"/>
      <c r="C20" s="1045"/>
      <c r="D20" s="1045"/>
      <c r="E20" s="1045"/>
      <c r="F20" s="1046"/>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2">
      <c r="A21" s="1044"/>
      <c r="B21" s="1045"/>
      <c r="C21" s="1045"/>
      <c r="D21" s="1045"/>
      <c r="E21" s="1045"/>
      <c r="F21" s="1046"/>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2">
      <c r="A22" s="1044"/>
      <c r="B22" s="1045"/>
      <c r="C22" s="1045"/>
      <c r="D22" s="1045"/>
      <c r="E22" s="1045"/>
      <c r="F22" s="1046"/>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2">
      <c r="A23" s="1044"/>
      <c r="B23" s="1045"/>
      <c r="C23" s="1045"/>
      <c r="D23" s="1045"/>
      <c r="E23" s="1045"/>
      <c r="F23" s="1046"/>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2">
      <c r="A24" s="1044"/>
      <c r="B24" s="1045"/>
      <c r="C24" s="1045"/>
      <c r="D24" s="1045"/>
      <c r="E24" s="1045"/>
      <c r="F24" s="1046"/>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2">
      <c r="A25" s="1044"/>
      <c r="B25" s="1045"/>
      <c r="C25" s="1045"/>
      <c r="D25" s="1045"/>
      <c r="E25" s="1045"/>
      <c r="F25" s="1046"/>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2">
      <c r="A26" s="1044"/>
      <c r="B26" s="1045"/>
      <c r="C26" s="1045"/>
      <c r="D26" s="1045"/>
      <c r="E26" s="1045"/>
      <c r="F26" s="1046"/>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5">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2">
      <c r="A28" s="1044"/>
      <c r="B28" s="1045"/>
      <c r="C28" s="1045"/>
      <c r="D28" s="1045"/>
      <c r="E28" s="1045"/>
      <c r="F28" s="1046"/>
      <c r="G28" s="591" t="s">
        <v>270</v>
      </c>
      <c r="H28" s="592"/>
      <c r="I28" s="592"/>
      <c r="J28" s="592"/>
      <c r="K28" s="592"/>
      <c r="L28" s="592"/>
      <c r="M28" s="592"/>
      <c r="N28" s="592"/>
      <c r="O28" s="592"/>
      <c r="P28" s="592"/>
      <c r="Q28" s="592"/>
      <c r="R28" s="592"/>
      <c r="S28" s="592"/>
      <c r="T28" s="592"/>
      <c r="U28" s="592"/>
      <c r="V28" s="592"/>
      <c r="W28" s="592"/>
      <c r="X28" s="592"/>
      <c r="Y28" s="592"/>
      <c r="Z28" s="592"/>
      <c r="AA28" s="592"/>
      <c r="AB28" s="593"/>
      <c r="AC28" s="591" t="s">
        <v>273</v>
      </c>
      <c r="AD28" s="592"/>
      <c r="AE28" s="592"/>
      <c r="AF28" s="592"/>
      <c r="AG28" s="592"/>
      <c r="AH28" s="592"/>
      <c r="AI28" s="592"/>
      <c r="AJ28" s="592"/>
      <c r="AK28" s="592"/>
      <c r="AL28" s="592"/>
      <c r="AM28" s="592"/>
      <c r="AN28" s="592"/>
      <c r="AO28" s="592"/>
      <c r="AP28" s="592"/>
      <c r="AQ28" s="592"/>
      <c r="AR28" s="592"/>
      <c r="AS28" s="592"/>
      <c r="AT28" s="592"/>
      <c r="AU28" s="592"/>
      <c r="AV28" s="592"/>
      <c r="AW28" s="592"/>
      <c r="AX28" s="791"/>
    </row>
    <row r="29" spans="1:50" ht="24.75" customHeight="1" x14ac:dyDescent="0.2">
      <c r="A29" s="1044"/>
      <c r="B29" s="1045"/>
      <c r="C29" s="1045"/>
      <c r="D29" s="1045"/>
      <c r="E29" s="1045"/>
      <c r="F29" s="1046"/>
      <c r="G29" s="810" t="s">
        <v>17</v>
      </c>
      <c r="H29" s="666"/>
      <c r="I29" s="666"/>
      <c r="J29" s="666"/>
      <c r="K29" s="666"/>
      <c r="L29" s="665" t="s">
        <v>18</v>
      </c>
      <c r="M29" s="666"/>
      <c r="N29" s="666"/>
      <c r="O29" s="666"/>
      <c r="P29" s="666"/>
      <c r="Q29" s="666"/>
      <c r="R29" s="666"/>
      <c r="S29" s="666"/>
      <c r="T29" s="666"/>
      <c r="U29" s="666"/>
      <c r="V29" s="666"/>
      <c r="W29" s="666"/>
      <c r="X29" s="667"/>
      <c r="Y29" s="654" t="s">
        <v>19</v>
      </c>
      <c r="Z29" s="655"/>
      <c r="AA29" s="655"/>
      <c r="AB29" s="796"/>
      <c r="AC29" s="810" t="s">
        <v>17</v>
      </c>
      <c r="AD29" s="666"/>
      <c r="AE29" s="666"/>
      <c r="AF29" s="666"/>
      <c r="AG29" s="666"/>
      <c r="AH29" s="665" t="s">
        <v>18</v>
      </c>
      <c r="AI29" s="666"/>
      <c r="AJ29" s="666"/>
      <c r="AK29" s="666"/>
      <c r="AL29" s="666"/>
      <c r="AM29" s="666"/>
      <c r="AN29" s="666"/>
      <c r="AO29" s="666"/>
      <c r="AP29" s="666"/>
      <c r="AQ29" s="666"/>
      <c r="AR29" s="666"/>
      <c r="AS29" s="666"/>
      <c r="AT29" s="667"/>
      <c r="AU29" s="654" t="s">
        <v>19</v>
      </c>
      <c r="AV29" s="655"/>
      <c r="AW29" s="655"/>
      <c r="AX29" s="656"/>
    </row>
    <row r="30" spans="1:50" ht="24.75" customHeight="1" x14ac:dyDescent="0.2">
      <c r="A30" s="1044"/>
      <c r="B30" s="1045"/>
      <c r="C30" s="1045"/>
      <c r="D30" s="1045"/>
      <c r="E30" s="1045"/>
      <c r="F30" s="1046"/>
      <c r="G30" s="668"/>
      <c r="H30" s="669"/>
      <c r="I30" s="669"/>
      <c r="J30" s="669"/>
      <c r="K30" s="670"/>
      <c r="L30" s="830"/>
      <c r="M30" s="831"/>
      <c r="N30" s="831"/>
      <c r="O30" s="831"/>
      <c r="P30" s="831"/>
      <c r="Q30" s="831"/>
      <c r="R30" s="831"/>
      <c r="S30" s="831"/>
      <c r="T30" s="831"/>
      <c r="U30" s="831"/>
      <c r="V30" s="831"/>
      <c r="W30" s="831"/>
      <c r="X30" s="832"/>
      <c r="Y30" s="387"/>
      <c r="Z30" s="388"/>
      <c r="AA30" s="388"/>
      <c r="AB30" s="803"/>
      <c r="AC30" s="668"/>
      <c r="AD30" s="669"/>
      <c r="AE30" s="669"/>
      <c r="AF30" s="669"/>
      <c r="AG30" s="670"/>
      <c r="AH30" s="830"/>
      <c r="AI30" s="831"/>
      <c r="AJ30" s="831"/>
      <c r="AK30" s="831"/>
      <c r="AL30" s="831"/>
      <c r="AM30" s="831"/>
      <c r="AN30" s="831"/>
      <c r="AO30" s="831"/>
      <c r="AP30" s="831"/>
      <c r="AQ30" s="831"/>
      <c r="AR30" s="831"/>
      <c r="AS30" s="831"/>
      <c r="AT30" s="832"/>
      <c r="AU30" s="387"/>
      <c r="AV30" s="388"/>
      <c r="AW30" s="388"/>
      <c r="AX30" s="389"/>
    </row>
    <row r="31" spans="1:50" ht="24.75" customHeight="1" x14ac:dyDescent="0.2">
      <c r="A31" s="1044"/>
      <c r="B31" s="1045"/>
      <c r="C31" s="1045"/>
      <c r="D31" s="1045"/>
      <c r="E31" s="1045"/>
      <c r="F31" s="1046"/>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2">
      <c r="A32" s="1044"/>
      <c r="B32" s="1045"/>
      <c r="C32" s="1045"/>
      <c r="D32" s="1045"/>
      <c r="E32" s="1045"/>
      <c r="F32" s="1046"/>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2">
      <c r="A33" s="1044"/>
      <c r="B33" s="1045"/>
      <c r="C33" s="1045"/>
      <c r="D33" s="1045"/>
      <c r="E33" s="1045"/>
      <c r="F33" s="1046"/>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2">
      <c r="A34" s="1044"/>
      <c r="B34" s="1045"/>
      <c r="C34" s="1045"/>
      <c r="D34" s="1045"/>
      <c r="E34" s="1045"/>
      <c r="F34" s="1046"/>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2">
      <c r="A35" s="1044"/>
      <c r="B35" s="1045"/>
      <c r="C35" s="1045"/>
      <c r="D35" s="1045"/>
      <c r="E35" s="1045"/>
      <c r="F35" s="1046"/>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2">
      <c r="A36" s="1044"/>
      <c r="B36" s="1045"/>
      <c r="C36" s="1045"/>
      <c r="D36" s="1045"/>
      <c r="E36" s="1045"/>
      <c r="F36" s="1046"/>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2">
      <c r="A37" s="1044"/>
      <c r="B37" s="1045"/>
      <c r="C37" s="1045"/>
      <c r="D37" s="1045"/>
      <c r="E37" s="1045"/>
      <c r="F37" s="1046"/>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2">
      <c r="A38" s="1044"/>
      <c r="B38" s="1045"/>
      <c r="C38" s="1045"/>
      <c r="D38" s="1045"/>
      <c r="E38" s="1045"/>
      <c r="F38" s="1046"/>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2">
      <c r="A39" s="1044"/>
      <c r="B39" s="1045"/>
      <c r="C39" s="1045"/>
      <c r="D39" s="1045"/>
      <c r="E39" s="1045"/>
      <c r="F39" s="1046"/>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5">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2">
      <c r="A41" s="1044"/>
      <c r="B41" s="1045"/>
      <c r="C41" s="1045"/>
      <c r="D41" s="1045"/>
      <c r="E41" s="1045"/>
      <c r="F41" s="1046"/>
      <c r="G41" s="591" t="s">
        <v>318</v>
      </c>
      <c r="H41" s="592"/>
      <c r="I41" s="592"/>
      <c r="J41" s="592"/>
      <c r="K41" s="592"/>
      <c r="L41" s="592"/>
      <c r="M41" s="592"/>
      <c r="N41" s="592"/>
      <c r="O41" s="592"/>
      <c r="P41" s="592"/>
      <c r="Q41" s="592"/>
      <c r="R41" s="592"/>
      <c r="S41" s="592"/>
      <c r="T41" s="592"/>
      <c r="U41" s="592"/>
      <c r="V41" s="592"/>
      <c r="W41" s="592"/>
      <c r="X41" s="592"/>
      <c r="Y41" s="592"/>
      <c r="Z41" s="592"/>
      <c r="AA41" s="592"/>
      <c r="AB41" s="593"/>
      <c r="AC41" s="591" t="s">
        <v>184</v>
      </c>
      <c r="AD41" s="592"/>
      <c r="AE41" s="592"/>
      <c r="AF41" s="592"/>
      <c r="AG41" s="592"/>
      <c r="AH41" s="592"/>
      <c r="AI41" s="592"/>
      <c r="AJ41" s="592"/>
      <c r="AK41" s="592"/>
      <c r="AL41" s="592"/>
      <c r="AM41" s="592"/>
      <c r="AN41" s="592"/>
      <c r="AO41" s="592"/>
      <c r="AP41" s="592"/>
      <c r="AQ41" s="592"/>
      <c r="AR41" s="592"/>
      <c r="AS41" s="592"/>
      <c r="AT41" s="592"/>
      <c r="AU41" s="592"/>
      <c r="AV41" s="592"/>
      <c r="AW41" s="592"/>
      <c r="AX41" s="791"/>
    </row>
    <row r="42" spans="1:50" ht="24.75" customHeight="1" x14ac:dyDescent="0.2">
      <c r="A42" s="1044"/>
      <c r="B42" s="1045"/>
      <c r="C42" s="1045"/>
      <c r="D42" s="1045"/>
      <c r="E42" s="1045"/>
      <c r="F42" s="1046"/>
      <c r="G42" s="810" t="s">
        <v>17</v>
      </c>
      <c r="H42" s="666"/>
      <c r="I42" s="666"/>
      <c r="J42" s="666"/>
      <c r="K42" s="666"/>
      <c r="L42" s="665" t="s">
        <v>18</v>
      </c>
      <c r="M42" s="666"/>
      <c r="N42" s="666"/>
      <c r="O42" s="666"/>
      <c r="P42" s="666"/>
      <c r="Q42" s="666"/>
      <c r="R42" s="666"/>
      <c r="S42" s="666"/>
      <c r="T42" s="666"/>
      <c r="U42" s="666"/>
      <c r="V42" s="666"/>
      <c r="W42" s="666"/>
      <c r="X42" s="667"/>
      <c r="Y42" s="654" t="s">
        <v>19</v>
      </c>
      <c r="Z42" s="655"/>
      <c r="AA42" s="655"/>
      <c r="AB42" s="796"/>
      <c r="AC42" s="810" t="s">
        <v>17</v>
      </c>
      <c r="AD42" s="666"/>
      <c r="AE42" s="666"/>
      <c r="AF42" s="666"/>
      <c r="AG42" s="666"/>
      <c r="AH42" s="665" t="s">
        <v>18</v>
      </c>
      <c r="AI42" s="666"/>
      <c r="AJ42" s="666"/>
      <c r="AK42" s="666"/>
      <c r="AL42" s="666"/>
      <c r="AM42" s="666"/>
      <c r="AN42" s="666"/>
      <c r="AO42" s="666"/>
      <c r="AP42" s="666"/>
      <c r="AQ42" s="666"/>
      <c r="AR42" s="666"/>
      <c r="AS42" s="666"/>
      <c r="AT42" s="667"/>
      <c r="AU42" s="654" t="s">
        <v>19</v>
      </c>
      <c r="AV42" s="655"/>
      <c r="AW42" s="655"/>
      <c r="AX42" s="656"/>
    </row>
    <row r="43" spans="1:50" ht="24.75" customHeight="1" x14ac:dyDescent="0.2">
      <c r="A43" s="1044"/>
      <c r="B43" s="1045"/>
      <c r="C43" s="1045"/>
      <c r="D43" s="1045"/>
      <c r="E43" s="1045"/>
      <c r="F43" s="1046"/>
      <c r="G43" s="668"/>
      <c r="H43" s="669"/>
      <c r="I43" s="669"/>
      <c r="J43" s="669"/>
      <c r="K43" s="670"/>
      <c r="L43" s="830"/>
      <c r="M43" s="831"/>
      <c r="N43" s="831"/>
      <c r="O43" s="831"/>
      <c r="P43" s="831"/>
      <c r="Q43" s="831"/>
      <c r="R43" s="831"/>
      <c r="S43" s="831"/>
      <c r="T43" s="831"/>
      <c r="U43" s="831"/>
      <c r="V43" s="831"/>
      <c r="W43" s="831"/>
      <c r="X43" s="832"/>
      <c r="Y43" s="387"/>
      <c r="Z43" s="388"/>
      <c r="AA43" s="388"/>
      <c r="AB43" s="803"/>
      <c r="AC43" s="668"/>
      <c r="AD43" s="669"/>
      <c r="AE43" s="669"/>
      <c r="AF43" s="669"/>
      <c r="AG43" s="670"/>
      <c r="AH43" s="830"/>
      <c r="AI43" s="831"/>
      <c r="AJ43" s="831"/>
      <c r="AK43" s="831"/>
      <c r="AL43" s="831"/>
      <c r="AM43" s="831"/>
      <c r="AN43" s="831"/>
      <c r="AO43" s="831"/>
      <c r="AP43" s="831"/>
      <c r="AQ43" s="831"/>
      <c r="AR43" s="831"/>
      <c r="AS43" s="831"/>
      <c r="AT43" s="832"/>
      <c r="AU43" s="387"/>
      <c r="AV43" s="388"/>
      <c r="AW43" s="388"/>
      <c r="AX43" s="389"/>
    </row>
    <row r="44" spans="1:50" ht="24.75" customHeight="1" x14ac:dyDescent="0.2">
      <c r="A44" s="1044"/>
      <c r="B44" s="1045"/>
      <c r="C44" s="1045"/>
      <c r="D44" s="1045"/>
      <c r="E44" s="1045"/>
      <c r="F44" s="1046"/>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2">
      <c r="A45" s="1044"/>
      <c r="B45" s="1045"/>
      <c r="C45" s="1045"/>
      <c r="D45" s="1045"/>
      <c r="E45" s="1045"/>
      <c r="F45" s="1046"/>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2">
      <c r="A46" s="1044"/>
      <c r="B46" s="1045"/>
      <c r="C46" s="1045"/>
      <c r="D46" s="1045"/>
      <c r="E46" s="1045"/>
      <c r="F46" s="1046"/>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2">
      <c r="A47" s="1044"/>
      <c r="B47" s="1045"/>
      <c r="C47" s="1045"/>
      <c r="D47" s="1045"/>
      <c r="E47" s="1045"/>
      <c r="F47" s="1046"/>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2">
      <c r="A48" s="1044"/>
      <c r="B48" s="1045"/>
      <c r="C48" s="1045"/>
      <c r="D48" s="1045"/>
      <c r="E48" s="1045"/>
      <c r="F48" s="1046"/>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2">
      <c r="A49" s="1044"/>
      <c r="B49" s="1045"/>
      <c r="C49" s="1045"/>
      <c r="D49" s="1045"/>
      <c r="E49" s="1045"/>
      <c r="F49" s="1046"/>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2">
      <c r="A50" s="1044"/>
      <c r="B50" s="1045"/>
      <c r="C50" s="1045"/>
      <c r="D50" s="1045"/>
      <c r="E50" s="1045"/>
      <c r="F50" s="1046"/>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2">
      <c r="A51" s="1044"/>
      <c r="B51" s="1045"/>
      <c r="C51" s="1045"/>
      <c r="D51" s="1045"/>
      <c r="E51" s="1045"/>
      <c r="F51" s="1046"/>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2">
      <c r="A52" s="1044"/>
      <c r="B52" s="1045"/>
      <c r="C52" s="1045"/>
      <c r="D52" s="1045"/>
      <c r="E52" s="1045"/>
      <c r="F52" s="1046"/>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5">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5"/>
    <row r="55" spans="1:50" ht="30" customHeight="1" x14ac:dyDescent="0.2">
      <c r="A55" s="1050" t="s">
        <v>28</v>
      </c>
      <c r="B55" s="1051"/>
      <c r="C55" s="1051"/>
      <c r="D55" s="1051"/>
      <c r="E55" s="1051"/>
      <c r="F55" s="1052"/>
      <c r="G55" s="591" t="s">
        <v>185</v>
      </c>
      <c r="H55" s="592"/>
      <c r="I55" s="592"/>
      <c r="J55" s="592"/>
      <c r="K55" s="592"/>
      <c r="L55" s="592"/>
      <c r="M55" s="592"/>
      <c r="N55" s="592"/>
      <c r="O55" s="592"/>
      <c r="P55" s="592"/>
      <c r="Q55" s="592"/>
      <c r="R55" s="592"/>
      <c r="S55" s="592"/>
      <c r="T55" s="592"/>
      <c r="U55" s="592"/>
      <c r="V55" s="592"/>
      <c r="W55" s="592"/>
      <c r="X55" s="592"/>
      <c r="Y55" s="592"/>
      <c r="Z55" s="592"/>
      <c r="AA55" s="592"/>
      <c r="AB55" s="593"/>
      <c r="AC55" s="591" t="s">
        <v>274</v>
      </c>
      <c r="AD55" s="592"/>
      <c r="AE55" s="592"/>
      <c r="AF55" s="592"/>
      <c r="AG55" s="592"/>
      <c r="AH55" s="592"/>
      <c r="AI55" s="592"/>
      <c r="AJ55" s="592"/>
      <c r="AK55" s="592"/>
      <c r="AL55" s="592"/>
      <c r="AM55" s="592"/>
      <c r="AN55" s="592"/>
      <c r="AO55" s="592"/>
      <c r="AP55" s="592"/>
      <c r="AQ55" s="592"/>
      <c r="AR55" s="592"/>
      <c r="AS55" s="592"/>
      <c r="AT55" s="592"/>
      <c r="AU55" s="592"/>
      <c r="AV55" s="592"/>
      <c r="AW55" s="592"/>
      <c r="AX55" s="791"/>
    </row>
    <row r="56" spans="1:50" ht="24.75" customHeight="1" x14ac:dyDescent="0.2">
      <c r="A56" s="1044"/>
      <c r="B56" s="1045"/>
      <c r="C56" s="1045"/>
      <c r="D56" s="1045"/>
      <c r="E56" s="1045"/>
      <c r="F56" s="1046"/>
      <c r="G56" s="810" t="s">
        <v>17</v>
      </c>
      <c r="H56" s="666"/>
      <c r="I56" s="666"/>
      <c r="J56" s="666"/>
      <c r="K56" s="666"/>
      <c r="L56" s="665" t="s">
        <v>18</v>
      </c>
      <c r="M56" s="666"/>
      <c r="N56" s="666"/>
      <c r="O56" s="666"/>
      <c r="P56" s="666"/>
      <c r="Q56" s="666"/>
      <c r="R56" s="666"/>
      <c r="S56" s="666"/>
      <c r="T56" s="666"/>
      <c r="U56" s="666"/>
      <c r="V56" s="666"/>
      <c r="W56" s="666"/>
      <c r="X56" s="667"/>
      <c r="Y56" s="654" t="s">
        <v>19</v>
      </c>
      <c r="Z56" s="655"/>
      <c r="AA56" s="655"/>
      <c r="AB56" s="796"/>
      <c r="AC56" s="810" t="s">
        <v>17</v>
      </c>
      <c r="AD56" s="666"/>
      <c r="AE56" s="666"/>
      <c r="AF56" s="666"/>
      <c r="AG56" s="666"/>
      <c r="AH56" s="665" t="s">
        <v>18</v>
      </c>
      <c r="AI56" s="666"/>
      <c r="AJ56" s="666"/>
      <c r="AK56" s="666"/>
      <c r="AL56" s="666"/>
      <c r="AM56" s="666"/>
      <c r="AN56" s="666"/>
      <c r="AO56" s="666"/>
      <c r="AP56" s="666"/>
      <c r="AQ56" s="666"/>
      <c r="AR56" s="666"/>
      <c r="AS56" s="666"/>
      <c r="AT56" s="667"/>
      <c r="AU56" s="654" t="s">
        <v>19</v>
      </c>
      <c r="AV56" s="655"/>
      <c r="AW56" s="655"/>
      <c r="AX56" s="656"/>
    </row>
    <row r="57" spans="1:50" ht="24.75" customHeight="1" x14ac:dyDescent="0.2">
      <c r="A57" s="1044"/>
      <c r="B57" s="1045"/>
      <c r="C57" s="1045"/>
      <c r="D57" s="1045"/>
      <c r="E57" s="1045"/>
      <c r="F57" s="1046"/>
      <c r="G57" s="668"/>
      <c r="H57" s="669"/>
      <c r="I57" s="669"/>
      <c r="J57" s="669"/>
      <c r="K57" s="670"/>
      <c r="L57" s="830"/>
      <c r="M57" s="831"/>
      <c r="N57" s="831"/>
      <c r="O57" s="831"/>
      <c r="P57" s="831"/>
      <c r="Q57" s="831"/>
      <c r="R57" s="831"/>
      <c r="S57" s="831"/>
      <c r="T57" s="831"/>
      <c r="U57" s="831"/>
      <c r="V57" s="831"/>
      <c r="W57" s="831"/>
      <c r="X57" s="832"/>
      <c r="Y57" s="387"/>
      <c r="Z57" s="388"/>
      <c r="AA57" s="388"/>
      <c r="AB57" s="803"/>
      <c r="AC57" s="668"/>
      <c r="AD57" s="669"/>
      <c r="AE57" s="669"/>
      <c r="AF57" s="669"/>
      <c r="AG57" s="670"/>
      <c r="AH57" s="830"/>
      <c r="AI57" s="831"/>
      <c r="AJ57" s="831"/>
      <c r="AK57" s="831"/>
      <c r="AL57" s="831"/>
      <c r="AM57" s="831"/>
      <c r="AN57" s="831"/>
      <c r="AO57" s="831"/>
      <c r="AP57" s="831"/>
      <c r="AQ57" s="831"/>
      <c r="AR57" s="831"/>
      <c r="AS57" s="831"/>
      <c r="AT57" s="832"/>
      <c r="AU57" s="387"/>
      <c r="AV57" s="388"/>
      <c r="AW57" s="388"/>
      <c r="AX57" s="389"/>
    </row>
    <row r="58" spans="1:50" ht="24.75" customHeight="1" x14ac:dyDescent="0.2">
      <c r="A58" s="1044"/>
      <c r="B58" s="1045"/>
      <c r="C58" s="1045"/>
      <c r="D58" s="1045"/>
      <c r="E58" s="1045"/>
      <c r="F58" s="1046"/>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2">
      <c r="A59" s="1044"/>
      <c r="B59" s="1045"/>
      <c r="C59" s="1045"/>
      <c r="D59" s="1045"/>
      <c r="E59" s="1045"/>
      <c r="F59" s="1046"/>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2">
      <c r="A60" s="1044"/>
      <c r="B60" s="1045"/>
      <c r="C60" s="1045"/>
      <c r="D60" s="1045"/>
      <c r="E60" s="1045"/>
      <c r="F60" s="1046"/>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2">
      <c r="A61" s="1044"/>
      <c r="B61" s="1045"/>
      <c r="C61" s="1045"/>
      <c r="D61" s="1045"/>
      <c r="E61" s="1045"/>
      <c r="F61" s="1046"/>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2">
      <c r="A62" s="1044"/>
      <c r="B62" s="1045"/>
      <c r="C62" s="1045"/>
      <c r="D62" s="1045"/>
      <c r="E62" s="1045"/>
      <c r="F62" s="1046"/>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2">
      <c r="A63" s="1044"/>
      <c r="B63" s="1045"/>
      <c r="C63" s="1045"/>
      <c r="D63" s="1045"/>
      <c r="E63" s="1045"/>
      <c r="F63" s="1046"/>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2">
      <c r="A64" s="1044"/>
      <c r="B64" s="1045"/>
      <c r="C64" s="1045"/>
      <c r="D64" s="1045"/>
      <c r="E64" s="1045"/>
      <c r="F64" s="1046"/>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2">
      <c r="A65" s="1044"/>
      <c r="B65" s="1045"/>
      <c r="C65" s="1045"/>
      <c r="D65" s="1045"/>
      <c r="E65" s="1045"/>
      <c r="F65" s="1046"/>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2">
      <c r="A66" s="1044"/>
      <c r="B66" s="1045"/>
      <c r="C66" s="1045"/>
      <c r="D66" s="1045"/>
      <c r="E66" s="1045"/>
      <c r="F66" s="1046"/>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5">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2">
      <c r="A68" s="1044"/>
      <c r="B68" s="1045"/>
      <c r="C68" s="1045"/>
      <c r="D68" s="1045"/>
      <c r="E68" s="1045"/>
      <c r="F68" s="1046"/>
      <c r="G68" s="591" t="s">
        <v>275</v>
      </c>
      <c r="H68" s="592"/>
      <c r="I68" s="592"/>
      <c r="J68" s="592"/>
      <c r="K68" s="592"/>
      <c r="L68" s="592"/>
      <c r="M68" s="592"/>
      <c r="N68" s="592"/>
      <c r="O68" s="592"/>
      <c r="P68" s="592"/>
      <c r="Q68" s="592"/>
      <c r="R68" s="592"/>
      <c r="S68" s="592"/>
      <c r="T68" s="592"/>
      <c r="U68" s="592"/>
      <c r="V68" s="592"/>
      <c r="W68" s="592"/>
      <c r="X68" s="592"/>
      <c r="Y68" s="592"/>
      <c r="Z68" s="592"/>
      <c r="AA68" s="592"/>
      <c r="AB68" s="593"/>
      <c r="AC68" s="591" t="s">
        <v>276</v>
      </c>
      <c r="AD68" s="592"/>
      <c r="AE68" s="592"/>
      <c r="AF68" s="592"/>
      <c r="AG68" s="592"/>
      <c r="AH68" s="592"/>
      <c r="AI68" s="592"/>
      <c r="AJ68" s="592"/>
      <c r="AK68" s="592"/>
      <c r="AL68" s="592"/>
      <c r="AM68" s="592"/>
      <c r="AN68" s="592"/>
      <c r="AO68" s="592"/>
      <c r="AP68" s="592"/>
      <c r="AQ68" s="592"/>
      <c r="AR68" s="592"/>
      <c r="AS68" s="592"/>
      <c r="AT68" s="592"/>
      <c r="AU68" s="592"/>
      <c r="AV68" s="592"/>
      <c r="AW68" s="592"/>
      <c r="AX68" s="791"/>
    </row>
    <row r="69" spans="1:50" ht="25.5" customHeight="1" x14ac:dyDescent="0.2">
      <c r="A69" s="1044"/>
      <c r="B69" s="1045"/>
      <c r="C69" s="1045"/>
      <c r="D69" s="1045"/>
      <c r="E69" s="1045"/>
      <c r="F69" s="1046"/>
      <c r="G69" s="810" t="s">
        <v>17</v>
      </c>
      <c r="H69" s="666"/>
      <c r="I69" s="666"/>
      <c r="J69" s="666"/>
      <c r="K69" s="666"/>
      <c r="L69" s="665" t="s">
        <v>18</v>
      </c>
      <c r="M69" s="666"/>
      <c r="N69" s="666"/>
      <c r="O69" s="666"/>
      <c r="P69" s="666"/>
      <c r="Q69" s="666"/>
      <c r="R69" s="666"/>
      <c r="S69" s="666"/>
      <c r="T69" s="666"/>
      <c r="U69" s="666"/>
      <c r="V69" s="666"/>
      <c r="W69" s="666"/>
      <c r="X69" s="667"/>
      <c r="Y69" s="654" t="s">
        <v>19</v>
      </c>
      <c r="Z69" s="655"/>
      <c r="AA69" s="655"/>
      <c r="AB69" s="796"/>
      <c r="AC69" s="810" t="s">
        <v>17</v>
      </c>
      <c r="AD69" s="666"/>
      <c r="AE69" s="666"/>
      <c r="AF69" s="666"/>
      <c r="AG69" s="666"/>
      <c r="AH69" s="665" t="s">
        <v>18</v>
      </c>
      <c r="AI69" s="666"/>
      <c r="AJ69" s="666"/>
      <c r="AK69" s="666"/>
      <c r="AL69" s="666"/>
      <c r="AM69" s="666"/>
      <c r="AN69" s="666"/>
      <c r="AO69" s="666"/>
      <c r="AP69" s="666"/>
      <c r="AQ69" s="666"/>
      <c r="AR69" s="666"/>
      <c r="AS69" s="666"/>
      <c r="AT69" s="667"/>
      <c r="AU69" s="654" t="s">
        <v>19</v>
      </c>
      <c r="AV69" s="655"/>
      <c r="AW69" s="655"/>
      <c r="AX69" s="656"/>
    </row>
    <row r="70" spans="1:50" ht="24.75" customHeight="1" x14ac:dyDescent="0.2">
      <c r="A70" s="1044"/>
      <c r="B70" s="1045"/>
      <c r="C70" s="1045"/>
      <c r="D70" s="1045"/>
      <c r="E70" s="1045"/>
      <c r="F70" s="1046"/>
      <c r="G70" s="668"/>
      <c r="H70" s="669"/>
      <c r="I70" s="669"/>
      <c r="J70" s="669"/>
      <c r="K70" s="670"/>
      <c r="L70" s="830"/>
      <c r="M70" s="831"/>
      <c r="N70" s="831"/>
      <c r="O70" s="831"/>
      <c r="P70" s="831"/>
      <c r="Q70" s="831"/>
      <c r="R70" s="831"/>
      <c r="S70" s="831"/>
      <c r="T70" s="831"/>
      <c r="U70" s="831"/>
      <c r="V70" s="831"/>
      <c r="W70" s="831"/>
      <c r="X70" s="832"/>
      <c r="Y70" s="387"/>
      <c r="Z70" s="388"/>
      <c r="AA70" s="388"/>
      <c r="AB70" s="803"/>
      <c r="AC70" s="668"/>
      <c r="AD70" s="669"/>
      <c r="AE70" s="669"/>
      <c r="AF70" s="669"/>
      <c r="AG70" s="670"/>
      <c r="AH70" s="830"/>
      <c r="AI70" s="831"/>
      <c r="AJ70" s="831"/>
      <c r="AK70" s="831"/>
      <c r="AL70" s="831"/>
      <c r="AM70" s="831"/>
      <c r="AN70" s="831"/>
      <c r="AO70" s="831"/>
      <c r="AP70" s="831"/>
      <c r="AQ70" s="831"/>
      <c r="AR70" s="831"/>
      <c r="AS70" s="831"/>
      <c r="AT70" s="832"/>
      <c r="AU70" s="387"/>
      <c r="AV70" s="388"/>
      <c r="AW70" s="388"/>
      <c r="AX70" s="389"/>
    </row>
    <row r="71" spans="1:50" ht="24.75" customHeight="1" x14ac:dyDescent="0.2">
      <c r="A71" s="1044"/>
      <c r="B71" s="1045"/>
      <c r="C71" s="1045"/>
      <c r="D71" s="1045"/>
      <c r="E71" s="1045"/>
      <c r="F71" s="1046"/>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2">
      <c r="A72" s="1044"/>
      <c r="B72" s="1045"/>
      <c r="C72" s="1045"/>
      <c r="D72" s="1045"/>
      <c r="E72" s="1045"/>
      <c r="F72" s="1046"/>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2">
      <c r="A73" s="1044"/>
      <c r="B73" s="1045"/>
      <c r="C73" s="1045"/>
      <c r="D73" s="1045"/>
      <c r="E73" s="1045"/>
      <c r="F73" s="1046"/>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2">
      <c r="A74" s="1044"/>
      <c r="B74" s="1045"/>
      <c r="C74" s="1045"/>
      <c r="D74" s="1045"/>
      <c r="E74" s="1045"/>
      <c r="F74" s="1046"/>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2">
      <c r="A75" s="1044"/>
      <c r="B75" s="1045"/>
      <c r="C75" s="1045"/>
      <c r="D75" s="1045"/>
      <c r="E75" s="1045"/>
      <c r="F75" s="1046"/>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2">
      <c r="A76" s="1044"/>
      <c r="B76" s="1045"/>
      <c r="C76" s="1045"/>
      <c r="D76" s="1045"/>
      <c r="E76" s="1045"/>
      <c r="F76" s="1046"/>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2">
      <c r="A77" s="1044"/>
      <c r="B77" s="1045"/>
      <c r="C77" s="1045"/>
      <c r="D77" s="1045"/>
      <c r="E77" s="1045"/>
      <c r="F77" s="1046"/>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2">
      <c r="A78" s="1044"/>
      <c r="B78" s="1045"/>
      <c r="C78" s="1045"/>
      <c r="D78" s="1045"/>
      <c r="E78" s="1045"/>
      <c r="F78" s="1046"/>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2">
      <c r="A79" s="1044"/>
      <c r="B79" s="1045"/>
      <c r="C79" s="1045"/>
      <c r="D79" s="1045"/>
      <c r="E79" s="1045"/>
      <c r="F79" s="1046"/>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5">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2">
      <c r="A81" s="1044"/>
      <c r="B81" s="1045"/>
      <c r="C81" s="1045"/>
      <c r="D81" s="1045"/>
      <c r="E81" s="1045"/>
      <c r="F81" s="1046"/>
      <c r="G81" s="591" t="s">
        <v>277</v>
      </c>
      <c r="H81" s="592"/>
      <c r="I81" s="592"/>
      <c r="J81" s="592"/>
      <c r="K81" s="592"/>
      <c r="L81" s="592"/>
      <c r="M81" s="592"/>
      <c r="N81" s="592"/>
      <c r="O81" s="592"/>
      <c r="P81" s="592"/>
      <c r="Q81" s="592"/>
      <c r="R81" s="592"/>
      <c r="S81" s="592"/>
      <c r="T81" s="592"/>
      <c r="U81" s="592"/>
      <c r="V81" s="592"/>
      <c r="W81" s="592"/>
      <c r="X81" s="592"/>
      <c r="Y81" s="592"/>
      <c r="Z81" s="592"/>
      <c r="AA81" s="592"/>
      <c r="AB81" s="593"/>
      <c r="AC81" s="591" t="s">
        <v>278</v>
      </c>
      <c r="AD81" s="592"/>
      <c r="AE81" s="592"/>
      <c r="AF81" s="592"/>
      <c r="AG81" s="592"/>
      <c r="AH81" s="592"/>
      <c r="AI81" s="592"/>
      <c r="AJ81" s="592"/>
      <c r="AK81" s="592"/>
      <c r="AL81" s="592"/>
      <c r="AM81" s="592"/>
      <c r="AN81" s="592"/>
      <c r="AO81" s="592"/>
      <c r="AP81" s="592"/>
      <c r="AQ81" s="592"/>
      <c r="AR81" s="592"/>
      <c r="AS81" s="592"/>
      <c r="AT81" s="592"/>
      <c r="AU81" s="592"/>
      <c r="AV81" s="592"/>
      <c r="AW81" s="592"/>
      <c r="AX81" s="791"/>
    </row>
    <row r="82" spans="1:50" ht="24.75" customHeight="1" x14ac:dyDescent="0.2">
      <c r="A82" s="1044"/>
      <c r="B82" s="1045"/>
      <c r="C82" s="1045"/>
      <c r="D82" s="1045"/>
      <c r="E82" s="1045"/>
      <c r="F82" s="1046"/>
      <c r="G82" s="810" t="s">
        <v>17</v>
      </c>
      <c r="H82" s="666"/>
      <c r="I82" s="666"/>
      <c r="J82" s="666"/>
      <c r="K82" s="666"/>
      <c r="L82" s="665" t="s">
        <v>18</v>
      </c>
      <c r="M82" s="666"/>
      <c r="N82" s="666"/>
      <c r="O82" s="666"/>
      <c r="P82" s="666"/>
      <c r="Q82" s="666"/>
      <c r="R82" s="666"/>
      <c r="S82" s="666"/>
      <c r="T82" s="666"/>
      <c r="U82" s="666"/>
      <c r="V82" s="666"/>
      <c r="W82" s="666"/>
      <c r="X82" s="667"/>
      <c r="Y82" s="654" t="s">
        <v>19</v>
      </c>
      <c r="Z82" s="655"/>
      <c r="AA82" s="655"/>
      <c r="AB82" s="796"/>
      <c r="AC82" s="810" t="s">
        <v>17</v>
      </c>
      <c r="AD82" s="666"/>
      <c r="AE82" s="666"/>
      <c r="AF82" s="666"/>
      <c r="AG82" s="666"/>
      <c r="AH82" s="665" t="s">
        <v>18</v>
      </c>
      <c r="AI82" s="666"/>
      <c r="AJ82" s="666"/>
      <c r="AK82" s="666"/>
      <c r="AL82" s="666"/>
      <c r="AM82" s="666"/>
      <c r="AN82" s="666"/>
      <c r="AO82" s="666"/>
      <c r="AP82" s="666"/>
      <c r="AQ82" s="666"/>
      <c r="AR82" s="666"/>
      <c r="AS82" s="666"/>
      <c r="AT82" s="667"/>
      <c r="AU82" s="654" t="s">
        <v>19</v>
      </c>
      <c r="AV82" s="655"/>
      <c r="AW82" s="655"/>
      <c r="AX82" s="656"/>
    </row>
    <row r="83" spans="1:50" ht="24.75" customHeight="1" x14ac:dyDescent="0.2">
      <c r="A83" s="1044"/>
      <c r="B83" s="1045"/>
      <c r="C83" s="1045"/>
      <c r="D83" s="1045"/>
      <c r="E83" s="1045"/>
      <c r="F83" s="1046"/>
      <c r="G83" s="668"/>
      <c r="H83" s="669"/>
      <c r="I83" s="669"/>
      <c r="J83" s="669"/>
      <c r="K83" s="670"/>
      <c r="L83" s="830"/>
      <c r="M83" s="831"/>
      <c r="N83" s="831"/>
      <c r="O83" s="831"/>
      <c r="P83" s="831"/>
      <c r="Q83" s="831"/>
      <c r="R83" s="831"/>
      <c r="S83" s="831"/>
      <c r="T83" s="831"/>
      <c r="U83" s="831"/>
      <c r="V83" s="831"/>
      <c r="W83" s="831"/>
      <c r="X83" s="832"/>
      <c r="Y83" s="387"/>
      <c r="Z83" s="388"/>
      <c r="AA83" s="388"/>
      <c r="AB83" s="803"/>
      <c r="AC83" s="668"/>
      <c r="AD83" s="669"/>
      <c r="AE83" s="669"/>
      <c r="AF83" s="669"/>
      <c r="AG83" s="670"/>
      <c r="AH83" s="830"/>
      <c r="AI83" s="831"/>
      <c r="AJ83" s="831"/>
      <c r="AK83" s="831"/>
      <c r="AL83" s="831"/>
      <c r="AM83" s="831"/>
      <c r="AN83" s="831"/>
      <c r="AO83" s="831"/>
      <c r="AP83" s="831"/>
      <c r="AQ83" s="831"/>
      <c r="AR83" s="831"/>
      <c r="AS83" s="831"/>
      <c r="AT83" s="832"/>
      <c r="AU83" s="387"/>
      <c r="AV83" s="388"/>
      <c r="AW83" s="388"/>
      <c r="AX83" s="389"/>
    </row>
    <row r="84" spans="1:50" ht="24.75" customHeight="1" x14ac:dyDescent="0.2">
      <c r="A84" s="1044"/>
      <c r="B84" s="1045"/>
      <c r="C84" s="1045"/>
      <c r="D84" s="1045"/>
      <c r="E84" s="1045"/>
      <c r="F84" s="1046"/>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2">
      <c r="A85" s="1044"/>
      <c r="B85" s="1045"/>
      <c r="C85" s="1045"/>
      <c r="D85" s="1045"/>
      <c r="E85" s="1045"/>
      <c r="F85" s="1046"/>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2">
      <c r="A86" s="1044"/>
      <c r="B86" s="1045"/>
      <c r="C86" s="1045"/>
      <c r="D86" s="1045"/>
      <c r="E86" s="1045"/>
      <c r="F86" s="1046"/>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2">
      <c r="A87" s="1044"/>
      <c r="B87" s="1045"/>
      <c r="C87" s="1045"/>
      <c r="D87" s="1045"/>
      <c r="E87" s="1045"/>
      <c r="F87" s="1046"/>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2">
      <c r="A88" s="1044"/>
      <c r="B88" s="1045"/>
      <c r="C88" s="1045"/>
      <c r="D88" s="1045"/>
      <c r="E88" s="1045"/>
      <c r="F88" s="1046"/>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2">
      <c r="A89" s="1044"/>
      <c r="B89" s="1045"/>
      <c r="C89" s="1045"/>
      <c r="D89" s="1045"/>
      <c r="E89" s="1045"/>
      <c r="F89" s="1046"/>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2">
      <c r="A90" s="1044"/>
      <c r="B90" s="1045"/>
      <c r="C90" s="1045"/>
      <c r="D90" s="1045"/>
      <c r="E90" s="1045"/>
      <c r="F90" s="1046"/>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2">
      <c r="A91" s="1044"/>
      <c r="B91" s="1045"/>
      <c r="C91" s="1045"/>
      <c r="D91" s="1045"/>
      <c r="E91" s="1045"/>
      <c r="F91" s="1046"/>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2">
      <c r="A92" s="1044"/>
      <c r="B92" s="1045"/>
      <c r="C92" s="1045"/>
      <c r="D92" s="1045"/>
      <c r="E92" s="1045"/>
      <c r="F92" s="1046"/>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5">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2">
      <c r="A94" s="1044"/>
      <c r="B94" s="1045"/>
      <c r="C94" s="1045"/>
      <c r="D94" s="1045"/>
      <c r="E94" s="1045"/>
      <c r="F94" s="1046"/>
      <c r="G94" s="591" t="s">
        <v>279</v>
      </c>
      <c r="H94" s="592"/>
      <c r="I94" s="592"/>
      <c r="J94" s="592"/>
      <c r="K94" s="592"/>
      <c r="L94" s="592"/>
      <c r="M94" s="592"/>
      <c r="N94" s="592"/>
      <c r="O94" s="592"/>
      <c r="P94" s="592"/>
      <c r="Q94" s="592"/>
      <c r="R94" s="592"/>
      <c r="S94" s="592"/>
      <c r="T94" s="592"/>
      <c r="U94" s="592"/>
      <c r="V94" s="592"/>
      <c r="W94" s="592"/>
      <c r="X94" s="592"/>
      <c r="Y94" s="592"/>
      <c r="Z94" s="592"/>
      <c r="AA94" s="592"/>
      <c r="AB94" s="593"/>
      <c r="AC94" s="591" t="s">
        <v>186</v>
      </c>
      <c r="AD94" s="592"/>
      <c r="AE94" s="592"/>
      <c r="AF94" s="592"/>
      <c r="AG94" s="592"/>
      <c r="AH94" s="592"/>
      <c r="AI94" s="592"/>
      <c r="AJ94" s="592"/>
      <c r="AK94" s="592"/>
      <c r="AL94" s="592"/>
      <c r="AM94" s="592"/>
      <c r="AN94" s="592"/>
      <c r="AO94" s="592"/>
      <c r="AP94" s="592"/>
      <c r="AQ94" s="592"/>
      <c r="AR94" s="592"/>
      <c r="AS94" s="592"/>
      <c r="AT94" s="592"/>
      <c r="AU94" s="592"/>
      <c r="AV94" s="592"/>
      <c r="AW94" s="592"/>
      <c r="AX94" s="791"/>
    </row>
    <row r="95" spans="1:50" ht="24.75" customHeight="1" x14ac:dyDescent="0.2">
      <c r="A95" s="1044"/>
      <c r="B95" s="1045"/>
      <c r="C95" s="1045"/>
      <c r="D95" s="1045"/>
      <c r="E95" s="1045"/>
      <c r="F95" s="1046"/>
      <c r="G95" s="810" t="s">
        <v>17</v>
      </c>
      <c r="H95" s="666"/>
      <c r="I95" s="666"/>
      <c r="J95" s="666"/>
      <c r="K95" s="666"/>
      <c r="L95" s="665" t="s">
        <v>18</v>
      </c>
      <c r="M95" s="666"/>
      <c r="N95" s="666"/>
      <c r="O95" s="666"/>
      <c r="P95" s="666"/>
      <c r="Q95" s="666"/>
      <c r="R95" s="666"/>
      <c r="S95" s="666"/>
      <c r="T95" s="666"/>
      <c r="U95" s="666"/>
      <c r="V95" s="666"/>
      <c r="W95" s="666"/>
      <c r="X95" s="667"/>
      <c r="Y95" s="654" t="s">
        <v>19</v>
      </c>
      <c r="Z95" s="655"/>
      <c r="AA95" s="655"/>
      <c r="AB95" s="796"/>
      <c r="AC95" s="810" t="s">
        <v>17</v>
      </c>
      <c r="AD95" s="666"/>
      <c r="AE95" s="666"/>
      <c r="AF95" s="666"/>
      <c r="AG95" s="666"/>
      <c r="AH95" s="665" t="s">
        <v>18</v>
      </c>
      <c r="AI95" s="666"/>
      <c r="AJ95" s="666"/>
      <c r="AK95" s="666"/>
      <c r="AL95" s="666"/>
      <c r="AM95" s="666"/>
      <c r="AN95" s="666"/>
      <c r="AO95" s="666"/>
      <c r="AP95" s="666"/>
      <c r="AQ95" s="666"/>
      <c r="AR95" s="666"/>
      <c r="AS95" s="666"/>
      <c r="AT95" s="667"/>
      <c r="AU95" s="654" t="s">
        <v>19</v>
      </c>
      <c r="AV95" s="655"/>
      <c r="AW95" s="655"/>
      <c r="AX95" s="656"/>
    </row>
    <row r="96" spans="1:50" ht="24.75" customHeight="1" x14ac:dyDescent="0.2">
      <c r="A96" s="1044"/>
      <c r="B96" s="1045"/>
      <c r="C96" s="1045"/>
      <c r="D96" s="1045"/>
      <c r="E96" s="1045"/>
      <c r="F96" s="1046"/>
      <c r="G96" s="668"/>
      <c r="H96" s="669"/>
      <c r="I96" s="669"/>
      <c r="J96" s="669"/>
      <c r="K96" s="670"/>
      <c r="L96" s="830"/>
      <c r="M96" s="831"/>
      <c r="N96" s="831"/>
      <c r="O96" s="831"/>
      <c r="P96" s="831"/>
      <c r="Q96" s="831"/>
      <c r="R96" s="831"/>
      <c r="S96" s="831"/>
      <c r="T96" s="831"/>
      <c r="U96" s="831"/>
      <c r="V96" s="831"/>
      <c r="W96" s="831"/>
      <c r="X96" s="832"/>
      <c r="Y96" s="387"/>
      <c r="Z96" s="388"/>
      <c r="AA96" s="388"/>
      <c r="AB96" s="803"/>
      <c r="AC96" s="668"/>
      <c r="AD96" s="669"/>
      <c r="AE96" s="669"/>
      <c r="AF96" s="669"/>
      <c r="AG96" s="670"/>
      <c r="AH96" s="830"/>
      <c r="AI96" s="831"/>
      <c r="AJ96" s="831"/>
      <c r="AK96" s="831"/>
      <c r="AL96" s="831"/>
      <c r="AM96" s="831"/>
      <c r="AN96" s="831"/>
      <c r="AO96" s="831"/>
      <c r="AP96" s="831"/>
      <c r="AQ96" s="831"/>
      <c r="AR96" s="831"/>
      <c r="AS96" s="831"/>
      <c r="AT96" s="832"/>
      <c r="AU96" s="387"/>
      <c r="AV96" s="388"/>
      <c r="AW96" s="388"/>
      <c r="AX96" s="389"/>
    </row>
    <row r="97" spans="1:50" ht="24.75" customHeight="1" x14ac:dyDescent="0.2">
      <c r="A97" s="1044"/>
      <c r="B97" s="1045"/>
      <c r="C97" s="1045"/>
      <c r="D97" s="1045"/>
      <c r="E97" s="1045"/>
      <c r="F97" s="1046"/>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2">
      <c r="A98" s="1044"/>
      <c r="B98" s="1045"/>
      <c r="C98" s="1045"/>
      <c r="D98" s="1045"/>
      <c r="E98" s="1045"/>
      <c r="F98" s="1046"/>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2">
      <c r="A99" s="1044"/>
      <c r="B99" s="1045"/>
      <c r="C99" s="1045"/>
      <c r="D99" s="1045"/>
      <c r="E99" s="1045"/>
      <c r="F99" s="1046"/>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2">
      <c r="A100" s="1044"/>
      <c r="B100" s="1045"/>
      <c r="C100" s="1045"/>
      <c r="D100" s="1045"/>
      <c r="E100" s="1045"/>
      <c r="F100" s="1046"/>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2">
      <c r="A101" s="1044"/>
      <c r="B101" s="1045"/>
      <c r="C101" s="1045"/>
      <c r="D101" s="1045"/>
      <c r="E101" s="1045"/>
      <c r="F101" s="1046"/>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2">
      <c r="A102" s="1044"/>
      <c r="B102" s="1045"/>
      <c r="C102" s="1045"/>
      <c r="D102" s="1045"/>
      <c r="E102" s="1045"/>
      <c r="F102" s="1046"/>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2">
      <c r="A103" s="1044"/>
      <c r="B103" s="1045"/>
      <c r="C103" s="1045"/>
      <c r="D103" s="1045"/>
      <c r="E103" s="1045"/>
      <c r="F103" s="1046"/>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2">
      <c r="A104" s="1044"/>
      <c r="B104" s="1045"/>
      <c r="C104" s="1045"/>
      <c r="D104" s="1045"/>
      <c r="E104" s="1045"/>
      <c r="F104" s="1046"/>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2">
      <c r="A105" s="1044"/>
      <c r="B105" s="1045"/>
      <c r="C105" s="1045"/>
      <c r="D105" s="1045"/>
      <c r="E105" s="1045"/>
      <c r="F105" s="1046"/>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5">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5"/>
    <row r="108" spans="1:50" ht="30" customHeight="1" x14ac:dyDescent="0.2">
      <c r="A108" s="1050" t="s">
        <v>28</v>
      </c>
      <c r="B108" s="1051"/>
      <c r="C108" s="1051"/>
      <c r="D108" s="1051"/>
      <c r="E108" s="1051"/>
      <c r="F108" s="1052"/>
      <c r="G108" s="591" t="s">
        <v>187</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280</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1"/>
    </row>
    <row r="109" spans="1:50" ht="24.75" customHeight="1" x14ac:dyDescent="0.2">
      <c r="A109" s="1044"/>
      <c r="B109" s="1045"/>
      <c r="C109" s="1045"/>
      <c r="D109" s="1045"/>
      <c r="E109" s="1045"/>
      <c r="F109" s="1046"/>
      <c r="G109" s="810" t="s">
        <v>17</v>
      </c>
      <c r="H109" s="666"/>
      <c r="I109" s="666"/>
      <c r="J109" s="666"/>
      <c r="K109" s="666"/>
      <c r="L109" s="665" t="s">
        <v>18</v>
      </c>
      <c r="M109" s="666"/>
      <c r="N109" s="666"/>
      <c r="O109" s="666"/>
      <c r="P109" s="666"/>
      <c r="Q109" s="666"/>
      <c r="R109" s="666"/>
      <c r="S109" s="666"/>
      <c r="T109" s="666"/>
      <c r="U109" s="666"/>
      <c r="V109" s="666"/>
      <c r="W109" s="666"/>
      <c r="X109" s="667"/>
      <c r="Y109" s="654" t="s">
        <v>19</v>
      </c>
      <c r="Z109" s="655"/>
      <c r="AA109" s="655"/>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4" t="s">
        <v>19</v>
      </c>
      <c r="AV109" s="655"/>
      <c r="AW109" s="655"/>
      <c r="AX109" s="656"/>
    </row>
    <row r="110" spans="1:50" ht="24.75" customHeight="1" x14ac:dyDescent="0.2">
      <c r="A110" s="1044"/>
      <c r="B110" s="1045"/>
      <c r="C110" s="1045"/>
      <c r="D110" s="1045"/>
      <c r="E110" s="1045"/>
      <c r="F110" s="1046"/>
      <c r="G110" s="668"/>
      <c r="H110" s="669"/>
      <c r="I110" s="669"/>
      <c r="J110" s="669"/>
      <c r="K110" s="670"/>
      <c r="L110" s="830"/>
      <c r="M110" s="831"/>
      <c r="N110" s="831"/>
      <c r="O110" s="831"/>
      <c r="P110" s="831"/>
      <c r="Q110" s="831"/>
      <c r="R110" s="831"/>
      <c r="S110" s="831"/>
      <c r="T110" s="831"/>
      <c r="U110" s="831"/>
      <c r="V110" s="831"/>
      <c r="W110" s="831"/>
      <c r="X110" s="832"/>
      <c r="Y110" s="387"/>
      <c r="Z110" s="388"/>
      <c r="AA110" s="388"/>
      <c r="AB110" s="803"/>
      <c r="AC110" s="668"/>
      <c r="AD110" s="669"/>
      <c r="AE110" s="669"/>
      <c r="AF110" s="669"/>
      <c r="AG110" s="670"/>
      <c r="AH110" s="830"/>
      <c r="AI110" s="831"/>
      <c r="AJ110" s="831"/>
      <c r="AK110" s="831"/>
      <c r="AL110" s="831"/>
      <c r="AM110" s="831"/>
      <c r="AN110" s="831"/>
      <c r="AO110" s="831"/>
      <c r="AP110" s="831"/>
      <c r="AQ110" s="831"/>
      <c r="AR110" s="831"/>
      <c r="AS110" s="831"/>
      <c r="AT110" s="832"/>
      <c r="AU110" s="387"/>
      <c r="AV110" s="388"/>
      <c r="AW110" s="388"/>
      <c r="AX110" s="389"/>
    </row>
    <row r="111" spans="1:50" ht="24.75" customHeight="1" x14ac:dyDescent="0.2">
      <c r="A111" s="1044"/>
      <c r="B111" s="1045"/>
      <c r="C111" s="1045"/>
      <c r="D111" s="1045"/>
      <c r="E111" s="1045"/>
      <c r="F111" s="1046"/>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2">
      <c r="A112" s="1044"/>
      <c r="B112" s="1045"/>
      <c r="C112" s="1045"/>
      <c r="D112" s="1045"/>
      <c r="E112" s="1045"/>
      <c r="F112" s="1046"/>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2">
      <c r="A113" s="1044"/>
      <c r="B113" s="1045"/>
      <c r="C113" s="1045"/>
      <c r="D113" s="1045"/>
      <c r="E113" s="1045"/>
      <c r="F113" s="1046"/>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2">
      <c r="A114" s="1044"/>
      <c r="B114" s="1045"/>
      <c r="C114" s="1045"/>
      <c r="D114" s="1045"/>
      <c r="E114" s="1045"/>
      <c r="F114" s="1046"/>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2">
      <c r="A115" s="1044"/>
      <c r="B115" s="1045"/>
      <c r="C115" s="1045"/>
      <c r="D115" s="1045"/>
      <c r="E115" s="1045"/>
      <c r="F115" s="1046"/>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2">
      <c r="A116" s="1044"/>
      <c r="B116" s="1045"/>
      <c r="C116" s="1045"/>
      <c r="D116" s="1045"/>
      <c r="E116" s="1045"/>
      <c r="F116" s="1046"/>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2">
      <c r="A117" s="1044"/>
      <c r="B117" s="1045"/>
      <c r="C117" s="1045"/>
      <c r="D117" s="1045"/>
      <c r="E117" s="1045"/>
      <c r="F117" s="1046"/>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2">
      <c r="A118" s="1044"/>
      <c r="B118" s="1045"/>
      <c r="C118" s="1045"/>
      <c r="D118" s="1045"/>
      <c r="E118" s="1045"/>
      <c r="F118" s="1046"/>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2">
      <c r="A119" s="1044"/>
      <c r="B119" s="1045"/>
      <c r="C119" s="1045"/>
      <c r="D119" s="1045"/>
      <c r="E119" s="1045"/>
      <c r="F119" s="1046"/>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5">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2">
      <c r="A121" s="1044"/>
      <c r="B121" s="1045"/>
      <c r="C121" s="1045"/>
      <c r="D121" s="1045"/>
      <c r="E121" s="1045"/>
      <c r="F121" s="1046"/>
      <c r="G121" s="591" t="s">
        <v>281</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282</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1"/>
    </row>
    <row r="122" spans="1:50" ht="25.5" customHeight="1" x14ac:dyDescent="0.2">
      <c r="A122" s="1044"/>
      <c r="B122" s="1045"/>
      <c r="C122" s="1045"/>
      <c r="D122" s="1045"/>
      <c r="E122" s="1045"/>
      <c r="F122" s="1046"/>
      <c r="G122" s="810" t="s">
        <v>17</v>
      </c>
      <c r="H122" s="666"/>
      <c r="I122" s="666"/>
      <c r="J122" s="666"/>
      <c r="K122" s="666"/>
      <c r="L122" s="665" t="s">
        <v>18</v>
      </c>
      <c r="M122" s="666"/>
      <c r="N122" s="666"/>
      <c r="O122" s="666"/>
      <c r="P122" s="666"/>
      <c r="Q122" s="666"/>
      <c r="R122" s="666"/>
      <c r="S122" s="666"/>
      <c r="T122" s="666"/>
      <c r="U122" s="666"/>
      <c r="V122" s="666"/>
      <c r="W122" s="666"/>
      <c r="X122" s="667"/>
      <c r="Y122" s="654" t="s">
        <v>19</v>
      </c>
      <c r="Z122" s="655"/>
      <c r="AA122" s="655"/>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4" t="s">
        <v>19</v>
      </c>
      <c r="AV122" s="655"/>
      <c r="AW122" s="655"/>
      <c r="AX122" s="656"/>
    </row>
    <row r="123" spans="1:50" ht="24.75" customHeight="1" x14ac:dyDescent="0.2">
      <c r="A123" s="1044"/>
      <c r="B123" s="1045"/>
      <c r="C123" s="1045"/>
      <c r="D123" s="1045"/>
      <c r="E123" s="1045"/>
      <c r="F123" s="1046"/>
      <c r="G123" s="668"/>
      <c r="H123" s="669"/>
      <c r="I123" s="669"/>
      <c r="J123" s="669"/>
      <c r="K123" s="670"/>
      <c r="L123" s="830"/>
      <c r="M123" s="831"/>
      <c r="N123" s="831"/>
      <c r="O123" s="831"/>
      <c r="P123" s="831"/>
      <c r="Q123" s="831"/>
      <c r="R123" s="831"/>
      <c r="S123" s="831"/>
      <c r="T123" s="831"/>
      <c r="U123" s="831"/>
      <c r="V123" s="831"/>
      <c r="W123" s="831"/>
      <c r="X123" s="832"/>
      <c r="Y123" s="387"/>
      <c r="Z123" s="388"/>
      <c r="AA123" s="388"/>
      <c r="AB123" s="803"/>
      <c r="AC123" s="668"/>
      <c r="AD123" s="669"/>
      <c r="AE123" s="669"/>
      <c r="AF123" s="669"/>
      <c r="AG123" s="670"/>
      <c r="AH123" s="830"/>
      <c r="AI123" s="831"/>
      <c r="AJ123" s="831"/>
      <c r="AK123" s="831"/>
      <c r="AL123" s="831"/>
      <c r="AM123" s="831"/>
      <c r="AN123" s="831"/>
      <c r="AO123" s="831"/>
      <c r="AP123" s="831"/>
      <c r="AQ123" s="831"/>
      <c r="AR123" s="831"/>
      <c r="AS123" s="831"/>
      <c r="AT123" s="832"/>
      <c r="AU123" s="387"/>
      <c r="AV123" s="388"/>
      <c r="AW123" s="388"/>
      <c r="AX123" s="389"/>
    </row>
    <row r="124" spans="1:50" ht="24.75" customHeight="1" x14ac:dyDescent="0.2">
      <c r="A124" s="1044"/>
      <c r="B124" s="1045"/>
      <c r="C124" s="1045"/>
      <c r="D124" s="1045"/>
      <c r="E124" s="1045"/>
      <c r="F124" s="1046"/>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2">
      <c r="A125" s="1044"/>
      <c r="B125" s="1045"/>
      <c r="C125" s="1045"/>
      <c r="D125" s="1045"/>
      <c r="E125" s="1045"/>
      <c r="F125" s="1046"/>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2">
      <c r="A126" s="1044"/>
      <c r="B126" s="1045"/>
      <c r="C126" s="1045"/>
      <c r="D126" s="1045"/>
      <c r="E126" s="1045"/>
      <c r="F126" s="1046"/>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2">
      <c r="A127" s="1044"/>
      <c r="B127" s="1045"/>
      <c r="C127" s="1045"/>
      <c r="D127" s="1045"/>
      <c r="E127" s="1045"/>
      <c r="F127" s="1046"/>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2">
      <c r="A128" s="1044"/>
      <c r="B128" s="1045"/>
      <c r="C128" s="1045"/>
      <c r="D128" s="1045"/>
      <c r="E128" s="1045"/>
      <c r="F128" s="1046"/>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2">
      <c r="A129" s="1044"/>
      <c r="B129" s="1045"/>
      <c r="C129" s="1045"/>
      <c r="D129" s="1045"/>
      <c r="E129" s="1045"/>
      <c r="F129" s="1046"/>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2">
      <c r="A130" s="1044"/>
      <c r="B130" s="1045"/>
      <c r="C130" s="1045"/>
      <c r="D130" s="1045"/>
      <c r="E130" s="1045"/>
      <c r="F130" s="1046"/>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2">
      <c r="A131" s="1044"/>
      <c r="B131" s="1045"/>
      <c r="C131" s="1045"/>
      <c r="D131" s="1045"/>
      <c r="E131" s="1045"/>
      <c r="F131" s="1046"/>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2">
      <c r="A132" s="1044"/>
      <c r="B132" s="1045"/>
      <c r="C132" s="1045"/>
      <c r="D132" s="1045"/>
      <c r="E132" s="1045"/>
      <c r="F132" s="1046"/>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5">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2">
      <c r="A134" s="1044"/>
      <c r="B134" s="1045"/>
      <c r="C134" s="1045"/>
      <c r="D134" s="1045"/>
      <c r="E134" s="1045"/>
      <c r="F134" s="1046"/>
      <c r="G134" s="591" t="s">
        <v>283</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284</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1"/>
    </row>
    <row r="135" spans="1:50" ht="24.75" customHeight="1" x14ac:dyDescent="0.2">
      <c r="A135" s="1044"/>
      <c r="B135" s="1045"/>
      <c r="C135" s="1045"/>
      <c r="D135" s="1045"/>
      <c r="E135" s="1045"/>
      <c r="F135" s="1046"/>
      <c r="G135" s="810" t="s">
        <v>17</v>
      </c>
      <c r="H135" s="666"/>
      <c r="I135" s="666"/>
      <c r="J135" s="666"/>
      <c r="K135" s="666"/>
      <c r="L135" s="665" t="s">
        <v>18</v>
      </c>
      <c r="M135" s="666"/>
      <c r="N135" s="666"/>
      <c r="O135" s="666"/>
      <c r="P135" s="666"/>
      <c r="Q135" s="666"/>
      <c r="R135" s="666"/>
      <c r="S135" s="666"/>
      <c r="T135" s="666"/>
      <c r="U135" s="666"/>
      <c r="V135" s="666"/>
      <c r="W135" s="666"/>
      <c r="X135" s="667"/>
      <c r="Y135" s="654" t="s">
        <v>19</v>
      </c>
      <c r="Z135" s="655"/>
      <c r="AA135" s="655"/>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4" t="s">
        <v>19</v>
      </c>
      <c r="AV135" s="655"/>
      <c r="AW135" s="655"/>
      <c r="AX135" s="656"/>
    </row>
    <row r="136" spans="1:50" ht="24.75" customHeight="1" x14ac:dyDescent="0.2">
      <c r="A136" s="1044"/>
      <c r="B136" s="1045"/>
      <c r="C136" s="1045"/>
      <c r="D136" s="1045"/>
      <c r="E136" s="1045"/>
      <c r="F136" s="1046"/>
      <c r="G136" s="668"/>
      <c r="H136" s="669"/>
      <c r="I136" s="669"/>
      <c r="J136" s="669"/>
      <c r="K136" s="670"/>
      <c r="L136" s="830"/>
      <c r="M136" s="831"/>
      <c r="N136" s="831"/>
      <c r="O136" s="831"/>
      <c r="P136" s="831"/>
      <c r="Q136" s="831"/>
      <c r="R136" s="831"/>
      <c r="S136" s="831"/>
      <c r="T136" s="831"/>
      <c r="U136" s="831"/>
      <c r="V136" s="831"/>
      <c r="W136" s="831"/>
      <c r="X136" s="832"/>
      <c r="Y136" s="387"/>
      <c r="Z136" s="388"/>
      <c r="AA136" s="388"/>
      <c r="AB136" s="803"/>
      <c r="AC136" s="668"/>
      <c r="AD136" s="669"/>
      <c r="AE136" s="669"/>
      <c r="AF136" s="669"/>
      <c r="AG136" s="670"/>
      <c r="AH136" s="830"/>
      <c r="AI136" s="831"/>
      <c r="AJ136" s="831"/>
      <c r="AK136" s="831"/>
      <c r="AL136" s="831"/>
      <c r="AM136" s="831"/>
      <c r="AN136" s="831"/>
      <c r="AO136" s="831"/>
      <c r="AP136" s="831"/>
      <c r="AQ136" s="831"/>
      <c r="AR136" s="831"/>
      <c r="AS136" s="831"/>
      <c r="AT136" s="832"/>
      <c r="AU136" s="387"/>
      <c r="AV136" s="388"/>
      <c r="AW136" s="388"/>
      <c r="AX136" s="389"/>
    </row>
    <row r="137" spans="1:50" ht="24.75" customHeight="1" x14ac:dyDescent="0.2">
      <c r="A137" s="1044"/>
      <c r="B137" s="1045"/>
      <c r="C137" s="1045"/>
      <c r="D137" s="1045"/>
      <c r="E137" s="1045"/>
      <c r="F137" s="1046"/>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2">
      <c r="A138" s="1044"/>
      <c r="B138" s="1045"/>
      <c r="C138" s="1045"/>
      <c r="D138" s="1045"/>
      <c r="E138" s="1045"/>
      <c r="F138" s="1046"/>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2">
      <c r="A139" s="1044"/>
      <c r="B139" s="1045"/>
      <c r="C139" s="1045"/>
      <c r="D139" s="1045"/>
      <c r="E139" s="1045"/>
      <c r="F139" s="1046"/>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2">
      <c r="A140" s="1044"/>
      <c r="B140" s="1045"/>
      <c r="C140" s="1045"/>
      <c r="D140" s="1045"/>
      <c r="E140" s="1045"/>
      <c r="F140" s="1046"/>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2">
      <c r="A141" s="1044"/>
      <c r="B141" s="1045"/>
      <c r="C141" s="1045"/>
      <c r="D141" s="1045"/>
      <c r="E141" s="1045"/>
      <c r="F141" s="1046"/>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2">
      <c r="A142" s="1044"/>
      <c r="B142" s="1045"/>
      <c r="C142" s="1045"/>
      <c r="D142" s="1045"/>
      <c r="E142" s="1045"/>
      <c r="F142" s="1046"/>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2">
      <c r="A143" s="1044"/>
      <c r="B143" s="1045"/>
      <c r="C143" s="1045"/>
      <c r="D143" s="1045"/>
      <c r="E143" s="1045"/>
      <c r="F143" s="1046"/>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2">
      <c r="A144" s="1044"/>
      <c r="B144" s="1045"/>
      <c r="C144" s="1045"/>
      <c r="D144" s="1045"/>
      <c r="E144" s="1045"/>
      <c r="F144" s="1046"/>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2">
      <c r="A145" s="1044"/>
      <c r="B145" s="1045"/>
      <c r="C145" s="1045"/>
      <c r="D145" s="1045"/>
      <c r="E145" s="1045"/>
      <c r="F145" s="1046"/>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5">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2">
      <c r="A147" s="1044"/>
      <c r="B147" s="1045"/>
      <c r="C147" s="1045"/>
      <c r="D147" s="1045"/>
      <c r="E147" s="1045"/>
      <c r="F147" s="1046"/>
      <c r="G147" s="591" t="s">
        <v>285</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188</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1"/>
    </row>
    <row r="148" spans="1:50" ht="24.75" customHeight="1" x14ac:dyDescent="0.2">
      <c r="A148" s="1044"/>
      <c r="B148" s="1045"/>
      <c r="C148" s="1045"/>
      <c r="D148" s="1045"/>
      <c r="E148" s="1045"/>
      <c r="F148" s="1046"/>
      <c r="G148" s="810" t="s">
        <v>17</v>
      </c>
      <c r="H148" s="666"/>
      <c r="I148" s="666"/>
      <c r="J148" s="666"/>
      <c r="K148" s="666"/>
      <c r="L148" s="665" t="s">
        <v>18</v>
      </c>
      <c r="M148" s="666"/>
      <c r="N148" s="666"/>
      <c r="O148" s="666"/>
      <c r="P148" s="666"/>
      <c r="Q148" s="666"/>
      <c r="R148" s="666"/>
      <c r="S148" s="666"/>
      <c r="T148" s="666"/>
      <c r="U148" s="666"/>
      <c r="V148" s="666"/>
      <c r="W148" s="666"/>
      <c r="X148" s="667"/>
      <c r="Y148" s="654" t="s">
        <v>19</v>
      </c>
      <c r="Z148" s="655"/>
      <c r="AA148" s="655"/>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4" t="s">
        <v>19</v>
      </c>
      <c r="AV148" s="655"/>
      <c r="AW148" s="655"/>
      <c r="AX148" s="656"/>
    </row>
    <row r="149" spans="1:50" ht="24.75" customHeight="1" x14ac:dyDescent="0.2">
      <c r="A149" s="1044"/>
      <c r="B149" s="1045"/>
      <c r="C149" s="1045"/>
      <c r="D149" s="1045"/>
      <c r="E149" s="1045"/>
      <c r="F149" s="1046"/>
      <c r="G149" s="668"/>
      <c r="H149" s="669"/>
      <c r="I149" s="669"/>
      <c r="J149" s="669"/>
      <c r="K149" s="670"/>
      <c r="L149" s="830"/>
      <c r="M149" s="831"/>
      <c r="N149" s="831"/>
      <c r="O149" s="831"/>
      <c r="P149" s="831"/>
      <c r="Q149" s="831"/>
      <c r="R149" s="831"/>
      <c r="S149" s="831"/>
      <c r="T149" s="831"/>
      <c r="U149" s="831"/>
      <c r="V149" s="831"/>
      <c r="W149" s="831"/>
      <c r="X149" s="832"/>
      <c r="Y149" s="387"/>
      <c r="Z149" s="388"/>
      <c r="AA149" s="388"/>
      <c r="AB149" s="803"/>
      <c r="AC149" s="668"/>
      <c r="AD149" s="669"/>
      <c r="AE149" s="669"/>
      <c r="AF149" s="669"/>
      <c r="AG149" s="670"/>
      <c r="AH149" s="830"/>
      <c r="AI149" s="831"/>
      <c r="AJ149" s="831"/>
      <c r="AK149" s="831"/>
      <c r="AL149" s="831"/>
      <c r="AM149" s="831"/>
      <c r="AN149" s="831"/>
      <c r="AO149" s="831"/>
      <c r="AP149" s="831"/>
      <c r="AQ149" s="831"/>
      <c r="AR149" s="831"/>
      <c r="AS149" s="831"/>
      <c r="AT149" s="832"/>
      <c r="AU149" s="387"/>
      <c r="AV149" s="388"/>
      <c r="AW149" s="388"/>
      <c r="AX149" s="389"/>
    </row>
    <row r="150" spans="1:50" ht="24.75" customHeight="1" x14ac:dyDescent="0.2">
      <c r="A150" s="1044"/>
      <c r="B150" s="1045"/>
      <c r="C150" s="1045"/>
      <c r="D150" s="1045"/>
      <c r="E150" s="1045"/>
      <c r="F150" s="1046"/>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2">
      <c r="A151" s="1044"/>
      <c r="B151" s="1045"/>
      <c r="C151" s="1045"/>
      <c r="D151" s="1045"/>
      <c r="E151" s="1045"/>
      <c r="F151" s="1046"/>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2">
      <c r="A152" s="1044"/>
      <c r="B152" s="1045"/>
      <c r="C152" s="1045"/>
      <c r="D152" s="1045"/>
      <c r="E152" s="1045"/>
      <c r="F152" s="1046"/>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2">
      <c r="A153" s="1044"/>
      <c r="B153" s="1045"/>
      <c r="C153" s="1045"/>
      <c r="D153" s="1045"/>
      <c r="E153" s="1045"/>
      <c r="F153" s="1046"/>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2">
      <c r="A154" s="1044"/>
      <c r="B154" s="1045"/>
      <c r="C154" s="1045"/>
      <c r="D154" s="1045"/>
      <c r="E154" s="1045"/>
      <c r="F154" s="1046"/>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2">
      <c r="A155" s="1044"/>
      <c r="B155" s="1045"/>
      <c r="C155" s="1045"/>
      <c r="D155" s="1045"/>
      <c r="E155" s="1045"/>
      <c r="F155" s="1046"/>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2">
      <c r="A156" s="1044"/>
      <c r="B156" s="1045"/>
      <c r="C156" s="1045"/>
      <c r="D156" s="1045"/>
      <c r="E156" s="1045"/>
      <c r="F156" s="1046"/>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2">
      <c r="A157" s="1044"/>
      <c r="B157" s="1045"/>
      <c r="C157" s="1045"/>
      <c r="D157" s="1045"/>
      <c r="E157" s="1045"/>
      <c r="F157" s="1046"/>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2">
      <c r="A158" s="1044"/>
      <c r="B158" s="1045"/>
      <c r="C158" s="1045"/>
      <c r="D158" s="1045"/>
      <c r="E158" s="1045"/>
      <c r="F158" s="1046"/>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5">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5"/>
    <row r="161" spans="1:50" ht="30" customHeight="1" x14ac:dyDescent="0.2">
      <c r="A161" s="1050" t="s">
        <v>28</v>
      </c>
      <c r="B161" s="1051"/>
      <c r="C161" s="1051"/>
      <c r="D161" s="1051"/>
      <c r="E161" s="1051"/>
      <c r="F161" s="1052"/>
      <c r="G161" s="591" t="s">
        <v>189</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286</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1"/>
    </row>
    <row r="162" spans="1:50" ht="24.75" customHeight="1" x14ac:dyDescent="0.2">
      <c r="A162" s="1044"/>
      <c r="B162" s="1045"/>
      <c r="C162" s="1045"/>
      <c r="D162" s="1045"/>
      <c r="E162" s="1045"/>
      <c r="F162" s="1046"/>
      <c r="G162" s="810" t="s">
        <v>17</v>
      </c>
      <c r="H162" s="666"/>
      <c r="I162" s="666"/>
      <c r="J162" s="666"/>
      <c r="K162" s="666"/>
      <c r="L162" s="665" t="s">
        <v>18</v>
      </c>
      <c r="M162" s="666"/>
      <c r="N162" s="666"/>
      <c r="O162" s="666"/>
      <c r="P162" s="666"/>
      <c r="Q162" s="666"/>
      <c r="R162" s="666"/>
      <c r="S162" s="666"/>
      <c r="T162" s="666"/>
      <c r="U162" s="666"/>
      <c r="V162" s="666"/>
      <c r="W162" s="666"/>
      <c r="X162" s="667"/>
      <c r="Y162" s="654" t="s">
        <v>19</v>
      </c>
      <c r="Z162" s="655"/>
      <c r="AA162" s="655"/>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4" t="s">
        <v>19</v>
      </c>
      <c r="AV162" s="655"/>
      <c r="AW162" s="655"/>
      <c r="AX162" s="656"/>
    </row>
    <row r="163" spans="1:50" ht="24.75" customHeight="1" x14ac:dyDescent="0.2">
      <c r="A163" s="1044"/>
      <c r="B163" s="1045"/>
      <c r="C163" s="1045"/>
      <c r="D163" s="1045"/>
      <c r="E163" s="1045"/>
      <c r="F163" s="1046"/>
      <c r="G163" s="668"/>
      <c r="H163" s="669"/>
      <c r="I163" s="669"/>
      <c r="J163" s="669"/>
      <c r="K163" s="670"/>
      <c r="L163" s="830"/>
      <c r="M163" s="831"/>
      <c r="N163" s="831"/>
      <c r="O163" s="831"/>
      <c r="P163" s="831"/>
      <c r="Q163" s="831"/>
      <c r="R163" s="831"/>
      <c r="S163" s="831"/>
      <c r="T163" s="831"/>
      <c r="U163" s="831"/>
      <c r="V163" s="831"/>
      <c r="W163" s="831"/>
      <c r="X163" s="832"/>
      <c r="Y163" s="387"/>
      <c r="Z163" s="388"/>
      <c r="AA163" s="388"/>
      <c r="AB163" s="803"/>
      <c r="AC163" s="668"/>
      <c r="AD163" s="669"/>
      <c r="AE163" s="669"/>
      <c r="AF163" s="669"/>
      <c r="AG163" s="670"/>
      <c r="AH163" s="830"/>
      <c r="AI163" s="831"/>
      <c r="AJ163" s="831"/>
      <c r="AK163" s="831"/>
      <c r="AL163" s="831"/>
      <c r="AM163" s="831"/>
      <c r="AN163" s="831"/>
      <c r="AO163" s="831"/>
      <c r="AP163" s="831"/>
      <c r="AQ163" s="831"/>
      <c r="AR163" s="831"/>
      <c r="AS163" s="831"/>
      <c r="AT163" s="832"/>
      <c r="AU163" s="387"/>
      <c r="AV163" s="388"/>
      <c r="AW163" s="388"/>
      <c r="AX163" s="389"/>
    </row>
    <row r="164" spans="1:50" ht="24.75" customHeight="1" x14ac:dyDescent="0.2">
      <c r="A164" s="1044"/>
      <c r="B164" s="1045"/>
      <c r="C164" s="1045"/>
      <c r="D164" s="1045"/>
      <c r="E164" s="1045"/>
      <c r="F164" s="1046"/>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2">
      <c r="A165" s="1044"/>
      <c r="B165" s="1045"/>
      <c r="C165" s="1045"/>
      <c r="D165" s="1045"/>
      <c r="E165" s="1045"/>
      <c r="F165" s="1046"/>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2">
      <c r="A166" s="1044"/>
      <c r="B166" s="1045"/>
      <c r="C166" s="1045"/>
      <c r="D166" s="1045"/>
      <c r="E166" s="1045"/>
      <c r="F166" s="1046"/>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2">
      <c r="A167" s="1044"/>
      <c r="B167" s="1045"/>
      <c r="C167" s="1045"/>
      <c r="D167" s="1045"/>
      <c r="E167" s="1045"/>
      <c r="F167" s="1046"/>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2">
      <c r="A168" s="1044"/>
      <c r="B168" s="1045"/>
      <c r="C168" s="1045"/>
      <c r="D168" s="1045"/>
      <c r="E168" s="1045"/>
      <c r="F168" s="1046"/>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2">
      <c r="A169" s="1044"/>
      <c r="B169" s="1045"/>
      <c r="C169" s="1045"/>
      <c r="D169" s="1045"/>
      <c r="E169" s="1045"/>
      <c r="F169" s="1046"/>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2">
      <c r="A170" s="1044"/>
      <c r="B170" s="1045"/>
      <c r="C170" s="1045"/>
      <c r="D170" s="1045"/>
      <c r="E170" s="1045"/>
      <c r="F170" s="1046"/>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2">
      <c r="A171" s="1044"/>
      <c r="B171" s="1045"/>
      <c r="C171" s="1045"/>
      <c r="D171" s="1045"/>
      <c r="E171" s="1045"/>
      <c r="F171" s="1046"/>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2">
      <c r="A172" s="1044"/>
      <c r="B172" s="1045"/>
      <c r="C172" s="1045"/>
      <c r="D172" s="1045"/>
      <c r="E172" s="1045"/>
      <c r="F172" s="1046"/>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5">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2">
      <c r="A174" s="1044"/>
      <c r="B174" s="1045"/>
      <c r="C174" s="1045"/>
      <c r="D174" s="1045"/>
      <c r="E174" s="1045"/>
      <c r="F174" s="1046"/>
      <c r="G174" s="591" t="s">
        <v>287</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288</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1"/>
    </row>
    <row r="175" spans="1:50" ht="25.5" customHeight="1" x14ac:dyDescent="0.2">
      <c r="A175" s="1044"/>
      <c r="B175" s="1045"/>
      <c r="C175" s="1045"/>
      <c r="D175" s="1045"/>
      <c r="E175" s="1045"/>
      <c r="F175" s="1046"/>
      <c r="G175" s="810" t="s">
        <v>17</v>
      </c>
      <c r="H175" s="666"/>
      <c r="I175" s="666"/>
      <c r="J175" s="666"/>
      <c r="K175" s="666"/>
      <c r="L175" s="665" t="s">
        <v>18</v>
      </c>
      <c r="M175" s="666"/>
      <c r="N175" s="666"/>
      <c r="O175" s="666"/>
      <c r="P175" s="666"/>
      <c r="Q175" s="666"/>
      <c r="R175" s="666"/>
      <c r="S175" s="666"/>
      <c r="T175" s="666"/>
      <c r="U175" s="666"/>
      <c r="V175" s="666"/>
      <c r="W175" s="666"/>
      <c r="X175" s="667"/>
      <c r="Y175" s="654" t="s">
        <v>19</v>
      </c>
      <c r="Z175" s="655"/>
      <c r="AA175" s="655"/>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4" t="s">
        <v>19</v>
      </c>
      <c r="AV175" s="655"/>
      <c r="AW175" s="655"/>
      <c r="AX175" s="656"/>
    </row>
    <row r="176" spans="1:50" ht="24.75" customHeight="1" x14ac:dyDescent="0.2">
      <c r="A176" s="1044"/>
      <c r="B176" s="1045"/>
      <c r="C176" s="1045"/>
      <c r="D176" s="1045"/>
      <c r="E176" s="1045"/>
      <c r="F176" s="1046"/>
      <c r="G176" s="668"/>
      <c r="H176" s="669"/>
      <c r="I176" s="669"/>
      <c r="J176" s="669"/>
      <c r="K176" s="670"/>
      <c r="L176" s="830"/>
      <c r="M176" s="831"/>
      <c r="N176" s="831"/>
      <c r="O176" s="831"/>
      <c r="P176" s="831"/>
      <c r="Q176" s="831"/>
      <c r="R176" s="831"/>
      <c r="S176" s="831"/>
      <c r="T176" s="831"/>
      <c r="U176" s="831"/>
      <c r="V176" s="831"/>
      <c r="W176" s="831"/>
      <c r="X176" s="832"/>
      <c r="Y176" s="387"/>
      <c r="Z176" s="388"/>
      <c r="AA176" s="388"/>
      <c r="AB176" s="803"/>
      <c r="AC176" s="668"/>
      <c r="AD176" s="669"/>
      <c r="AE176" s="669"/>
      <c r="AF176" s="669"/>
      <c r="AG176" s="670"/>
      <c r="AH176" s="830"/>
      <c r="AI176" s="831"/>
      <c r="AJ176" s="831"/>
      <c r="AK176" s="831"/>
      <c r="AL176" s="831"/>
      <c r="AM176" s="831"/>
      <c r="AN176" s="831"/>
      <c r="AO176" s="831"/>
      <c r="AP176" s="831"/>
      <c r="AQ176" s="831"/>
      <c r="AR176" s="831"/>
      <c r="AS176" s="831"/>
      <c r="AT176" s="832"/>
      <c r="AU176" s="387"/>
      <c r="AV176" s="388"/>
      <c r="AW176" s="388"/>
      <c r="AX176" s="389"/>
    </row>
    <row r="177" spans="1:50" ht="24.75" customHeight="1" x14ac:dyDescent="0.2">
      <c r="A177" s="1044"/>
      <c r="B177" s="1045"/>
      <c r="C177" s="1045"/>
      <c r="D177" s="1045"/>
      <c r="E177" s="1045"/>
      <c r="F177" s="1046"/>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2">
      <c r="A178" s="1044"/>
      <c r="B178" s="1045"/>
      <c r="C178" s="1045"/>
      <c r="D178" s="1045"/>
      <c r="E178" s="1045"/>
      <c r="F178" s="1046"/>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2">
      <c r="A179" s="1044"/>
      <c r="B179" s="1045"/>
      <c r="C179" s="1045"/>
      <c r="D179" s="1045"/>
      <c r="E179" s="1045"/>
      <c r="F179" s="1046"/>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2">
      <c r="A180" s="1044"/>
      <c r="B180" s="1045"/>
      <c r="C180" s="1045"/>
      <c r="D180" s="1045"/>
      <c r="E180" s="1045"/>
      <c r="F180" s="1046"/>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2">
      <c r="A181" s="1044"/>
      <c r="B181" s="1045"/>
      <c r="C181" s="1045"/>
      <c r="D181" s="1045"/>
      <c r="E181" s="1045"/>
      <c r="F181" s="1046"/>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2">
      <c r="A182" s="1044"/>
      <c r="B182" s="1045"/>
      <c r="C182" s="1045"/>
      <c r="D182" s="1045"/>
      <c r="E182" s="1045"/>
      <c r="F182" s="1046"/>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2">
      <c r="A183" s="1044"/>
      <c r="B183" s="1045"/>
      <c r="C183" s="1045"/>
      <c r="D183" s="1045"/>
      <c r="E183" s="1045"/>
      <c r="F183" s="1046"/>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2">
      <c r="A184" s="1044"/>
      <c r="B184" s="1045"/>
      <c r="C184" s="1045"/>
      <c r="D184" s="1045"/>
      <c r="E184" s="1045"/>
      <c r="F184" s="1046"/>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2">
      <c r="A185" s="1044"/>
      <c r="B185" s="1045"/>
      <c r="C185" s="1045"/>
      <c r="D185" s="1045"/>
      <c r="E185" s="1045"/>
      <c r="F185" s="1046"/>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5">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2">
      <c r="A187" s="1044"/>
      <c r="B187" s="1045"/>
      <c r="C187" s="1045"/>
      <c r="D187" s="1045"/>
      <c r="E187" s="1045"/>
      <c r="F187" s="1046"/>
      <c r="G187" s="591" t="s">
        <v>290</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289</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1"/>
    </row>
    <row r="188" spans="1:50" ht="24.75" customHeight="1" x14ac:dyDescent="0.2">
      <c r="A188" s="1044"/>
      <c r="B188" s="1045"/>
      <c r="C188" s="1045"/>
      <c r="D188" s="1045"/>
      <c r="E188" s="1045"/>
      <c r="F188" s="1046"/>
      <c r="G188" s="810" t="s">
        <v>17</v>
      </c>
      <c r="H188" s="666"/>
      <c r="I188" s="666"/>
      <c r="J188" s="666"/>
      <c r="K188" s="666"/>
      <c r="L188" s="665" t="s">
        <v>18</v>
      </c>
      <c r="M188" s="666"/>
      <c r="N188" s="666"/>
      <c r="O188" s="666"/>
      <c r="P188" s="666"/>
      <c r="Q188" s="666"/>
      <c r="R188" s="666"/>
      <c r="S188" s="666"/>
      <c r="T188" s="666"/>
      <c r="U188" s="666"/>
      <c r="V188" s="666"/>
      <c r="W188" s="666"/>
      <c r="X188" s="667"/>
      <c r="Y188" s="654" t="s">
        <v>19</v>
      </c>
      <c r="Z188" s="655"/>
      <c r="AA188" s="655"/>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4" t="s">
        <v>19</v>
      </c>
      <c r="AV188" s="655"/>
      <c r="AW188" s="655"/>
      <c r="AX188" s="656"/>
    </row>
    <row r="189" spans="1:50" ht="24.75" customHeight="1" x14ac:dyDescent="0.2">
      <c r="A189" s="1044"/>
      <c r="B189" s="1045"/>
      <c r="C189" s="1045"/>
      <c r="D189" s="1045"/>
      <c r="E189" s="1045"/>
      <c r="F189" s="1046"/>
      <c r="G189" s="668"/>
      <c r="H189" s="669"/>
      <c r="I189" s="669"/>
      <c r="J189" s="669"/>
      <c r="K189" s="670"/>
      <c r="L189" s="830"/>
      <c r="M189" s="831"/>
      <c r="N189" s="831"/>
      <c r="O189" s="831"/>
      <c r="P189" s="831"/>
      <c r="Q189" s="831"/>
      <c r="R189" s="831"/>
      <c r="S189" s="831"/>
      <c r="T189" s="831"/>
      <c r="U189" s="831"/>
      <c r="V189" s="831"/>
      <c r="W189" s="831"/>
      <c r="X189" s="832"/>
      <c r="Y189" s="387"/>
      <c r="Z189" s="388"/>
      <c r="AA189" s="388"/>
      <c r="AB189" s="803"/>
      <c r="AC189" s="668"/>
      <c r="AD189" s="669"/>
      <c r="AE189" s="669"/>
      <c r="AF189" s="669"/>
      <c r="AG189" s="670"/>
      <c r="AH189" s="830"/>
      <c r="AI189" s="831"/>
      <c r="AJ189" s="831"/>
      <c r="AK189" s="831"/>
      <c r="AL189" s="831"/>
      <c r="AM189" s="831"/>
      <c r="AN189" s="831"/>
      <c r="AO189" s="831"/>
      <c r="AP189" s="831"/>
      <c r="AQ189" s="831"/>
      <c r="AR189" s="831"/>
      <c r="AS189" s="831"/>
      <c r="AT189" s="832"/>
      <c r="AU189" s="387"/>
      <c r="AV189" s="388"/>
      <c r="AW189" s="388"/>
      <c r="AX189" s="389"/>
    </row>
    <row r="190" spans="1:50" ht="24.75" customHeight="1" x14ac:dyDescent="0.2">
      <c r="A190" s="1044"/>
      <c r="B190" s="1045"/>
      <c r="C190" s="1045"/>
      <c r="D190" s="1045"/>
      <c r="E190" s="1045"/>
      <c r="F190" s="1046"/>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2">
      <c r="A191" s="1044"/>
      <c r="B191" s="1045"/>
      <c r="C191" s="1045"/>
      <c r="D191" s="1045"/>
      <c r="E191" s="1045"/>
      <c r="F191" s="1046"/>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2">
      <c r="A192" s="1044"/>
      <c r="B192" s="1045"/>
      <c r="C192" s="1045"/>
      <c r="D192" s="1045"/>
      <c r="E192" s="1045"/>
      <c r="F192" s="1046"/>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2">
      <c r="A193" s="1044"/>
      <c r="B193" s="1045"/>
      <c r="C193" s="1045"/>
      <c r="D193" s="1045"/>
      <c r="E193" s="1045"/>
      <c r="F193" s="1046"/>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2">
      <c r="A194" s="1044"/>
      <c r="B194" s="1045"/>
      <c r="C194" s="1045"/>
      <c r="D194" s="1045"/>
      <c r="E194" s="1045"/>
      <c r="F194" s="1046"/>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2">
      <c r="A195" s="1044"/>
      <c r="B195" s="1045"/>
      <c r="C195" s="1045"/>
      <c r="D195" s="1045"/>
      <c r="E195" s="1045"/>
      <c r="F195" s="1046"/>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2">
      <c r="A196" s="1044"/>
      <c r="B196" s="1045"/>
      <c r="C196" s="1045"/>
      <c r="D196" s="1045"/>
      <c r="E196" s="1045"/>
      <c r="F196" s="1046"/>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2">
      <c r="A197" s="1044"/>
      <c r="B197" s="1045"/>
      <c r="C197" s="1045"/>
      <c r="D197" s="1045"/>
      <c r="E197" s="1045"/>
      <c r="F197" s="1046"/>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2">
      <c r="A198" s="1044"/>
      <c r="B198" s="1045"/>
      <c r="C198" s="1045"/>
      <c r="D198" s="1045"/>
      <c r="E198" s="1045"/>
      <c r="F198" s="1046"/>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5">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2">
      <c r="A200" s="1044"/>
      <c r="B200" s="1045"/>
      <c r="C200" s="1045"/>
      <c r="D200" s="1045"/>
      <c r="E200" s="1045"/>
      <c r="F200" s="1046"/>
      <c r="G200" s="591" t="s">
        <v>291</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190</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1"/>
    </row>
    <row r="201" spans="1:50" ht="24.75" customHeight="1" x14ac:dyDescent="0.2">
      <c r="A201" s="1044"/>
      <c r="B201" s="1045"/>
      <c r="C201" s="1045"/>
      <c r="D201" s="1045"/>
      <c r="E201" s="1045"/>
      <c r="F201" s="1046"/>
      <c r="G201" s="810" t="s">
        <v>17</v>
      </c>
      <c r="H201" s="666"/>
      <c r="I201" s="666"/>
      <c r="J201" s="666"/>
      <c r="K201" s="666"/>
      <c r="L201" s="665" t="s">
        <v>18</v>
      </c>
      <c r="M201" s="666"/>
      <c r="N201" s="666"/>
      <c r="O201" s="666"/>
      <c r="P201" s="666"/>
      <c r="Q201" s="666"/>
      <c r="R201" s="666"/>
      <c r="S201" s="666"/>
      <c r="T201" s="666"/>
      <c r="U201" s="666"/>
      <c r="V201" s="666"/>
      <c r="W201" s="666"/>
      <c r="X201" s="667"/>
      <c r="Y201" s="654" t="s">
        <v>19</v>
      </c>
      <c r="Z201" s="655"/>
      <c r="AA201" s="655"/>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4" t="s">
        <v>19</v>
      </c>
      <c r="AV201" s="655"/>
      <c r="AW201" s="655"/>
      <c r="AX201" s="656"/>
    </row>
    <row r="202" spans="1:50" ht="24.75" customHeight="1" x14ac:dyDescent="0.2">
      <c r="A202" s="1044"/>
      <c r="B202" s="1045"/>
      <c r="C202" s="1045"/>
      <c r="D202" s="1045"/>
      <c r="E202" s="1045"/>
      <c r="F202" s="1046"/>
      <c r="G202" s="668"/>
      <c r="H202" s="669"/>
      <c r="I202" s="669"/>
      <c r="J202" s="669"/>
      <c r="K202" s="670"/>
      <c r="L202" s="830"/>
      <c r="M202" s="831"/>
      <c r="N202" s="831"/>
      <c r="O202" s="831"/>
      <c r="P202" s="831"/>
      <c r="Q202" s="831"/>
      <c r="R202" s="831"/>
      <c r="S202" s="831"/>
      <c r="T202" s="831"/>
      <c r="U202" s="831"/>
      <c r="V202" s="831"/>
      <c r="W202" s="831"/>
      <c r="X202" s="832"/>
      <c r="Y202" s="387"/>
      <c r="Z202" s="388"/>
      <c r="AA202" s="388"/>
      <c r="AB202" s="803"/>
      <c r="AC202" s="668"/>
      <c r="AD202" s="669"/>
      <c r="AE202" s="669"/>
      <c r="AF202" s="669"/>
      <c r="AG202" s="670"/>
      <c r="AH202" s="830"/>
      <c r="AI202" s="831"/>
      <c r="AJ202" s="831"/>
      <c r="AK202" s="831"/>
      <c r="AL202" s="831"/>
      <c r="AM202" s="831"/>
      <c r="AN202" s="831"/>
      <c r="AO202" s="831"/>
      <c r="AP202" s="831"/>
      <c r="AQ202" s="831"/>
      <c r="AR202" s="831"/>
      <c r="AS202" s="831"/>
      <c r="AT202" s="832"/>
      <c r="AU202" s="387"/>
      <c r="AV202" s="388"/>
      <c r="AW202" s="388"/>
      <c r="AX202" s="389"/>
    </row>
    <row r="203" spans="1:50" ht="24.75" customHeight="1" x14ac:dyDescent="0.2">
      <c r="A203" s="1044"/>
      <c r="B203" s="1045"/>
      <c r="C203" s="1045"/>
      <c r="D203" s="1045"/>
      <c r="E203" s="1045"/>
      <c r="F203" s="1046"/>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2">
      <c r="A204" s="1044"/>
      <c r="B204" s="1045"/>
      <c r="C204" s="1045"/>
      <c r="D204" s="1045"/>
      <c r="E204" s="1045"/>
      <c r="F204" s="1046"/>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2">
      <c r="A205" s="1044"/>
      <c r="B205" s="1045"/>
      <c r="C205" s="1045"/>
      <c r="D205" s="1045"/>
      <c r="E205" s="1045"/>
      <c r="F205" s="1046"/>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2">
      <c r="A206" s="1044"/>
      <c r="B206" s="1045"/>
      <c r="C206" s="1045"/>
      <c r="D206" s="1045"/>
      <c r="E206" s="1045"/>
      <c r="F206" s="1046"/>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2">
      <c r="A207" s="1044"/>
      <c r="B207" s="1045"/>
      <c r="C207" s="1045"/>
      <c r="D207" s="1045"/>
      <c r="E207" s="1045"/>
      <c r="F207" s="1046"/>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2">
      <c r="A208" s="1044"/>
      <c r="B208" s="1045"/>
      <c r="C208" s="1045"/>
      <c r="D208" s="1045"/>
      <c r="E208" s="1045"/>
      <c r="F208" s="1046"/>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2">
      <c r="A209" s="1044"/>
      <c r="B209" s="1045"/>
      <c r="C209" s="1045"/>
      <c r="D209" s="1045"/>
      <c r="E209" s="1045"/>
      <c r="F209" s="1046"/>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2">
      <c r="A210" s="1044"/>
      <c r="B210" s="1045"/>
      <c r="C210" s="1045"/>
      <c r="D210" s="1045"/>
      <c r="E210" s="1045"/>
      <c r="F210" s="1046"/>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2">
      <c r="A211" s="1044"/>
      <c r="B211" s="1045"/>
      <c r="C211" s="1045"/>
      <c r="D211" s="1045"/>
      <c r="E211" s="1045"/>
      <c r="F211" s="1046"/>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5">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5"/>
    <row r="214" spans="1:50" ht="30" customHeight="1" x14ac:dyDescent="0.2">
      <c r="A214" s="1041" t="s">
        <v>28</v>
      </c>
      <c r="B214" s="1042"/>
      <c r="C214" s="1042"/>
      <c r="D214" s="1042"/>
      <c r="E214" s="1042"/>
      <c r="F214" s="1043"/>
      <c r="G214" s="591" t="s">
        <v>191</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292</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1"/>
    </row>
    <row r="215" spans="1:50" ht="24.75" customHeight="1" x14ac:dyDescent="0.2">
      <c r="A215" s="1044"/>
      <c r="B215" s="1045"/>
      <c r="C215" s="1045"/>
      <c r="D215" s="1045"/>
      <c r="E215" s="1045"/>
      <c r="F215" s="1046"/>
      <c r="G215" s="810" t="s">
        <v>17</v>
      </c>
      <c r="H215" s="666"/>
      <c r="I215" s="666"/>
      <c r="J215" s="666"/>
      <c r="K215" s="666"/>
      <c r="L215" s="665" t="s">
        <v>18</v>
      </c>
      <c r="M215" s="666"/>
      <c r="N215" s="666"/>
      <c r="O215" s="666"/>
      <c r="P215" s="666"/>
      <c r="Q215" s="666"/>
      <c r="R215" s="666"/>
      <c r="S215" s="666"/>
      <c r="T215" s="666"/>
      <c r="U215" s="666"/>
      <c r="V215" s="666"/>
      <c r="W215" s="666"/>
      <c r="X215" s="667"/>
      <c r="Y215" s="654" t="s">
        <v>19</v>
      </c>
      <c r="Z215" s="655"/>
      <c r="AA215" s="655"/>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4" t="s">
        <v>19</v>
      </c>
      <c r="AV215" s="655"/>
      <c r="AW215" s="655"/>
      <c r="AX215" s="656"/>
    </row>
    <row r="216" spans="1:50" ht="24.75" customHeight="1" x14ac:dyDescent="0.2">
      <c r="A216" s="1044"/>
      <c r="B216" s="1045"/>
      <c r="C216" s="1045"/>
      <c r="D216" s="1045"/>
      <c r="E216" s="1045"/>
      <c r="F216" s="1046"/>
      <c r="G216" s="668"/>
      <c r="H216" s="669"/>
      <c r="I216" s="669"/>
      <c r="J216" s="669"/>
      <c r="K216" s="670"/>
      <c r="L216" s="830"/>
      <c r="M216" s="831"/>
      <c r="N216" s="831"/>
      <c r="O216" s="831"/>
      <c r="P216" s="831"/>
      <c r="Q216" s="831"/>
      <c r="R216" s="831"/>
      <c r="S216" s="831"/>
      <c r="T216" s="831"/>
      <c r="U216" s="831"/>
      <c r="V216" s="831"/>
      <c r="W216" s="831"/>
      <c r="X216" s="832"/>
      <c r="Y216" s="387"/>
      <c r="Z216" s="388"/>
      <c r="AA216" s="388"/>
      <c r="AB216" s="803"/>
      <c r="AC216" s="668"/>
      <c r="AD216" s="669"/>
      <c r="AE216" s="669"/>
      <c r="AF216" s="669"/>
      <c r="AG216" s="670"/>
      <c r="AH216" s="830"/>
      <c r="AI216" s="831"/>
      <c r="AJ216" s="831"/>
      <c r="AK216" s="831"/>
      <c r="AL216" s="831"/>
      <c r="AM216" s="831"/>
      <c r="AN216" s="831"/>
      <c r="AO216" s="831"/>
      <c r="AP216" s="831"/>
      <c r="AQ216" s="831"/>
      <c r="AR216" s="831"/>
      <c r="AS216" s="831"/>
      <c r="AT216" s="832"/>
      <c r="AU216" s="387"/>
      <c r="AV216" s="388"/>
      <c r="AW216" s="388"/>
      <c r="AX216" s="389"/>
    </row>
    <row r="217" spans="1:50" ht="24.75" customHeight="1" x14ac:dyDescent="0.2">
      <c r="A217" s="1044"/>
      <c r="B217" s="1045"/>
      <c r="C217" s="1045"/>
      <c r="D217" s="1045"/>
      <c r="E217" s="1045"/>
      <c r="F217" s="1046"/>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2">
      <c r="A218" s="1044"/>
      <c r="B218" s="1045"/>
      <c r="C218" s="1045"/>
      <c r="D218" s="1045"/>
      <c r="E218" s="1045"/>
      <c r="F218" s="1046"/>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2">
      <c r="A219" s="1044"/>
      <c r="B219" s="1045"/>
      <c r="C219" s="1045"/>
      <c r="D219" s="1045"/>
      <c r="E219" s="1045"/>
      <c r="F219" s="1046"/>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2">
      <c r="A220" s="1044"/>
      <c r="B220" s="1045"/>
      <c r="C220" s="1045"/>
      <c r="D220" s="1045"/>
      <c r="E220" s="1045"/>
      <c r="F220" s="1046"/>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2">
      <c r="A221" s="1044"/>
      <c r="B221" s="1045"/>
      <c r="C221" s="1045"/>
      <c r="D221" s="1045"/>
      <c r="E221" s="1045"/>
      <c r="F221" s="1046"/>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2">
      <c r="A222" s="1044"/>
      <c r="B222" s="1045"/>
      <c r="C222" s="1045"/>
      <c r="D222" s="1045"/>
      <c r="E222" s="1045"/>
      <c r="F222" s="1046"/>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2">
      <c r="A223" s="1044"/>
      <c r="B223" s="1045"/>
      <c r="C223" s="1045"/>
      <c r="D223" s="1045"/>
      <c r="E223" s="1045"/>
      <c r="F223" s="1046"/>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2">
      <c r="A224" s="1044"/>
      <c r="B224" s="1045"/>
      <c r="C224" s="1045"/>
      <c r="D224" s="1045"/>
      <c r="E224" s="1045"/>
      <c r="F224" s="1046"/>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2">
      <c r="A225" s="1044"/>
      <c r="B225" s="1045"/>
      <c r="C225" s="1045"/>
      <c r="D225" s="1045"/>
      <c r="E225" s="1045"/>
      <c r="F225" s="1046"/>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5">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2">
      <c r="A227" s="1044"/>
      <c r="B227" s="1045"/>
      <c r="C227" s="1045"/>
      <c r="D227" s="1045"/>
      <c r="E227" s="1045"/>
      <c r="F227" s="1046"/>
      <c r="G227" s="591" t="s">
        <v>293</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294</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1"/>
    </row>
    <row r="228" spans="1:50" ht="25.5" customHeight="1" x14ac:dyDescent="0.2">
      <c r="A228" s="1044"/>
      <c r="B228" s="1045"/>
      <c r="C228" s="1045"/>
      <c r="D228" s="1045"/>
      <c r="E228" s="1045"/>
      <c r="F228" s="1046"/>
      <c r="G228" s="810" t="s">
        <v>17</v>
      </c>
      <c r="H228" s="666"/>
      <c r="I228" s="666"/>
      <c r="J228" s="666"/>
      <c r="K228" s="666"/>
      <c r="L228" s="665" t="s">
        <v>18</v>
      </c>
      <c r="M228" s="666"/>
      <c r="N228" s="666"/>
      <c r="O228" s="666"/>
      <c r="P228" s="666"/>
      <c r="Q228" s="666"/>
      <c r="R228" s="666"/>
      <c r="S228" s="666"/>
      <c r="T228" s="666"/>
      <c r="U228" s="666"/>
      <c r="V228" s="666"/>
      <c r="W228" s="666"/>
      <c r="X228" s="667"/>
      <c r="Y228" s="654" t="s">
        <v>19</v>
      </c>
      <c r="Z228" s="655"/>
      <c r="AA228" s="655"/>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4" t="s">
        <v>19</v>
      </c>
      <c r="AV228" s="655"/>
      <c r="AW228" s="655"/>
      <c r="AX228" s="656"/>
    </row>
    <row r="229" spans="1:50" ht="24.75" customHeight="1" x14ac:dyDescent="0.2">
      <c r="A229" s="1044"/>
      <c r="B229" s="1045"/>
      <c r="C229" s="1045"/>
      <c r="D229" s="1045"/>
      <c r="E229" s="1045"/>
      <c r="F229" s="1046"/>
      <c r="G229" s="668"/>
      <c r="H229" s="669"/>
      <c r="I229" s="669"/>
      <c r="J229" s="669"/>
      <c r="K229" s="670"/>
      <c r="L229" s="830"/>
      <c r="M229" s="831"/>
      <c r="N229" s="831"/>
      <c r="O229" s="831"/>
      <c r="P229" s="831"/>
      <c r="Q229" s="831"/>
      <c r="R229" s="831"/>
      <c r="S229" s="831"/>
      <c r="T229" s="831"/>
      <c r="U229" s="831"/>
      <c r="V229" s="831"/>
      <c r="W229" s="831"/>
      <c r="X229" s="832"/>
      <c r="Y229" s="387"/>
      <c r="Z229" s="388"/>
      <c r="AA229" s="388"/>
      <c r="AB229" s="803"/>
      <c r="AC229" s="668"/>
      <c r="AD229" s="669"/>
      <c r="AE229" s="669"/>
      <c r="AF229" s="669"/>
      <c r="AG229" s="670"/>
      <c r="AH229" s="830"/>
      <c r="AI229" s="831"/>
      <c r="AJ229" s="831"/>
      <c r="AK229" s="831"/>
      <c r="AL229" s="831"/>
      <c r="AM229" s="831"/>
      <c r="AN229" s="831"/>
      <c r="AO229" s="831"/>
      <c r="AP229" s="831"/>
      <c r="AQ229" s="831"/>
      <c r="AR229" s="831"/>
      <c r="AS229" s="831"/>
      <c r="AT229" s="832"/>
      <c r="AU229" s="387"/>
      <c r="AV229" s="388"/>
      <c r="AW229" s="388"/>
      <c r="AX229" s="389"/>
    </row>
    <row r="230" spans="1:50" ht="24.75" customHeight="1" x14ac:dyDescent="0.2">
      <c r="A230" s="1044"/>
      <c r="B230" s="1045"/>
      <c r="C230" s="1045"/>
      <c r="D230" s="1045"/>
      <c r="E230" s="1045"/>
      <c r="F230" s="1046"/>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2">
      <c r="A231" s="1044"/>
      <c r="B231" s="1045"/>
      <c r="C231" s="1045"/>
      <c r="D231" s="1045"/>
      <c r="E231" s="1045"/>
      <c r="F231" s="1046"/>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2">
      <c r="A232" s="1044"/>
      <c r="B232" s="1045"/>
      <c r="C232" s="1045"/>
      <c r="D232" s="1045"/>
      <c r="E232" s="1045"/>
      <c r="F232" s="1046"/>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2">
      <c r="A233" s="1044"/>
      <c r="B233" s="1045"/>
      <c r="C233" s="1045"/>
      <c r="D233" s="1045"/>
      <c r="E233" s="1045"/>
      <c r="F233" s="1046"/>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2">
      <c r="A234" s="1044"/>
      <c r="B234" s="1045"/>
      <c r="C234" s="1045"/>
      <c r="D234" s="1045"/>
      <c r="E234" s="1045"/>
      <c r="F234" s="1046"/>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2">
      <c r="A235" s="1044"/>
      <c r="B235" s="1045"/>
      <c r="C235" s="1045"/>
      <c r="D235" s="1045"/>
      <c r="E235" s="1045"/>
      <c r="F235" s="1046"/>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2">
      <c r="A236" s="1044"/>
      <c r="B236" s="1045"/>
      <c r="C236" s="1045"/>
      <c r="D236" s="1045"/>
      <c r="E236" s="1045"/>
      <c r="F236" s="1046"/>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2">
      <c r="A237" s="1044"/>
      <c r="B237" s="1045"/>
      <c r="C237" s="1045"/>
      <c r="D237" s="1045"/>
      <c r="E237" s="1045"/>
      <c r="F237" s="1046"/>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2">
      <c r="A238" s="1044"/>
      <c r="B238" s="1045"/>
      <c r="C238" s="1045"/>
      <c r="D238" s="1045"/>
      <c r="E238" s="1045"/>
      <c r="F238" s="1046"/>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5">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2">
      <c r="A240" s="1044"/>
      <c r="B240" s="1045"/>
      <c r="C240" s="1045"/>
      <c r="D240" s="1045"/>
      <c r="E240" s="1045"/>
      <c r="F240" s="1046"/>
      <c r="G240" s="591" t="s">
        <v>295</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296</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1"/>
    </row>
    <row r="241" spans="1:50" ht="24.75" customHeight="1" x14ac:dyDescent="0.2">
      <c r="A241" s="1044"/>
      <c r="B241" s="1045"/>
      <c r="C241" s="1045"/>
      <c r="D241" s="1045"/>
      <c r="E241" s="1045"/>
      <c r="F241" s="1046"/>
      <c r="G241" s="810" t="s">
        <v>17</v>
      </c>
      <c r="H241" s="666"/>
      <c r="I241" s="666"/>
      <c r="J241" s="666"/>
      <c r="K241" s="666"/>
      <c r="L241" s="665" t="s">
        <v>18</v>
      </c>
      <c r="M241" s="666"/>
      <c r="N241" s="666"/>
      <c r="O241" s="666"/>
      <c r="P241" s="666"/>
      <c r="Q241" s="666"/>
      <c r="R241" s="666"/>
      <c r="S241" s="666"/>
      <c r="T241" s="666"/>
      <c r="U241" s="666"/>
      <c r="V241" s="666"/>
      <c r="W241" s="666"/>
      <c r="X241" s="667"/>
      <c r="Y241" s="654" t="s">
        <v>19</v>
      </c>
      <c r="Z241" s="655"/>
      <c r="AA241" s="655"/>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4" t="s">
        <v>19</v>
      </c>
      <c r="AV241" s="655"/>
      <c r="AW241" s="655"/>
      <c r="AX241" s="656"/>
    </row>
    <row r="242" spans="1:50" ht="24.75" customHeight="1" x14ac:dyDescent="0.2">
      <c r="A242" s="1044"/>
      <c r="B242" s="1045"/>
      <c r="C242" s="1045"/>
      <c r="D242" s="1045"/>
      <c r="E242" s="1045"/>
      <c r="F242" s="1046"/>
      <c r="G242" s="668"/>
      <c r="H242" s="669"/>
      <c r="I242" s="669"/>
      <c r="J242" s="669"/>
      <c r="K242" s="670"/>
      <c r="L242" s="830"/>
      <c r="M242" s="831"/>
      <c r="N242" s="831"/>
      <c r="O242" s="831"/>
      <c r="P242" s="831"/>
      <c r="Q242" s="831"/>
      <c r="R242" s="831"/>
      <c r="S242" s="831"/>
      <c r="T242" s="831"/>
      <c r="U242" s="831"/>
      <c r="V242" s="831"/>
      <c r="W242" s="831"/>
      <c r="X242" s="832"/>
      <c r="Y242" s="387"/>
      <c r="Z242" s="388"/>
      <c r="AA242" s="388"/>
      <c r="AB242" s="803"/>
      <c r="AC242" s="668"/>
      <c r="AD242" s="669"/>
      <c r="AE242" s="669"/>
      <c r="AF242" s="669"/>
      <c r="AG242" s="670"/>
      <c r="AH242" s="830"/>
      <c r="AI242" s="831"/>
      <c r="AJ242" s="831"/>
      <c r="AK242" s="831"/>
      <c r="AL242" s="831"/>
      <c r="AM242" s="831"/>
      <c r="AN242" s="831"/>
      <c r="AO242" s="831"/>
      <c r="AP242" s="831"/>
      <c r="AQ242" s="831"/>
      <c r="AR242" s="831"/>
      <c r="AS242" s="831"/>
      <c r="AT242" s="832"/>
      <c r="AU242" s="387"/>
      <c r="AV242" s="388"/>
      <c r="AW242" s="388"/>
      <c r="AX242" s="389"/>
    </row>
    <row r="243" spans="1:50" ht="24.75" customHeight="1" x14ac:dyDescent="0.2">
      <c r="A243" s="1044"/>
      <c r="B243" s="1045"/>
      <c r="C243" s="1045"/>
      <c r="D243" s="1045"/>
      <c r="E243" s="1045"/>
      <c r="F243" s="1046"/>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2">
      <c r="A244" s="1044"/>
      <c r="B244" s="1045"/>
      <c r="C244" s="1045"/>
      <c r="D244" s="1045"/>
      <c r="E244" s="1045"/>
      <c r="F244" s="1046"/>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2">
      <c r="A245" s="1044"/>
      <c r="B245" s="1045"/>
      <c r="C245" s="1045"/>
      <c r="D245" s="1045"/>
      <c r="E245" s="1045"/>
      <c r="F245" s="1046"/>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2">
      <c r="A246" s="1044"/>
      <c r="B246" s="1045"/>
      <c r="C246" s="1045"/>
      <c r="D246" s="1045"/>
      <c r="E246" s="1045"/>
      <c r="F246" s="1046"/>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2">
      <c r="A247" s="1044"/>
      <c r="B247" s="1045"/>
      <c r="C247" s="1045"/>
      <c r="D247" s="1045"/>
      <c r="E247" s="1045"/>
      <c r="F247" s="1046"/>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2">
      <c r="A248" s="1044"/>
      <c r="B248" s="1045"/>
      <c r="C248" s="1045"/>
      <c r="D248" s="1045"/>
      <c r="E248" s="1045"/>
      <c r="F248" s="1046"/>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2">
      <c r="A249" s="1044"/>
      <c r="B249" s="1045"/>
      <c r="C249" s="1045"/>
      <c r="D249" s="1045"/>
      <c r="E249" s="1045"/>
      <c r="F249" s="1046"/>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2">
      <c r="A250" s="1044"/>
      <c r="B250" s="1045"/>
      <c r="C250" s="1045"/>
      <c r="D250" s="1045"/>
      <c r="E250" s="1045"/>
      <c r="F250" s="1046"/>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2">
      <c r="A251" s="1044"/>
      <c r="B251" s="1045"/>
      <c r="C251" s="1045"/>
      <c r="D251" s="1045"/>
      <c r="E251" s="1045"/>
      <c r="F251" s="1046"/>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5">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2">
      <c r="A253" s="1044"/>
      <c r="B253" s="1045"/>
      <c r="C253" s="1045"/>
      <c r="D253" s="1045"/>
      <c r="E253" s="1045"/>
      <c r="F253" s="1046"/>
      <c r="G253" s="591" t="s">
        <v>297</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192</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1"/>
    </row>
    <row r="254" spans="1:50" ht="24.75" customHeight="1" x14ac:dyDescent="0.2">
      <c r="A254" s="1044"/>
      <c r="B254" s="1045"/>
      <c r="C254" s="1045"/>
      <c r="D254" s="1045"/>
      <c r="E254" s="1045"/>
      <c r="F254" s="1046"/>
      <c r="G254" s="810" t="s">
        <v>17</v>
      </c>
      <c r="H254" s="666"/>
      <c r="I254" s="666"/>
      <c r="J254" s="666"/>
      <c r="K254" s="666"/>
      <c r="L254" s="665" t="s">
        <v>18</v>
      </c>
      <c r="M254" s="666"/>
      <c r="N254" s="666"/>
      <c r="O254" s="666"/>
      <c r="P254" s="666"/>
      <c r="Q254" s="666"/>
      <c r="R254" s="666"/>
      <c r="S254" s="666"/>
      <c r="T254" s="666"/>
      <c r="U254" s="666"/>
      <c r="V254" s="666"/>
      <c r="W254" s="666"/>
      <c r="X254" s="667"/>
      <c r="Y254" s="654" t="s">
        <v>19</v>
      </c>
      <c r="Z254" s="655"/>
      <c r="AA254" s="655"/>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4" t="s">
        <v>19</v>
      </c>
      <c r="AV254" s="655"/>
      <c r="AW254" s="655"/>
      <c r="AX254" s="656"/>
    </row>
    <row r="255" spans="1:50" ht="24.75" customHeight="1" x14ac:dyDescent="0.2">
      <c r="A255" s="1044"/>
      <c r="B255" s="1045"/>
      <c r="C255" s="1045"/>
      <c r="D255" s="1045"/>
      <c r="E255" s="1045"/>
      <c r="F255" s="1046"/>
      <c r="G255" s="668"/>
      <c r="H255" s="669"/>
      <c r="I255" s="669"/>
      <c r="J255" s="669"/>
      <c r="K255" s="670"/>
      <c r="L255" s="830"/>
      <c r="M255" s="831"/>
      <c r="N255" s="831"/>
      <c r="O255" s="831"/>
      <c r="P255" s="831"/>
      <c r="Q255" s="831"/>
      <c r="R255" s="831"/>
      <c r="S255" s="831"/>
      <c r="T255" s="831"/>
      <c r="U255" s="831"/>
      <c r="V255" s="831"/>
      <c r="W255" s="831"/>
      <c r="X255" s="832"/>
      <c r="Y255" s="387"/>
      <c r="Z255" s="388"/>
      <c r="AA255" s="388"/>
      <c r="AB255" s="803"/>
      <c r="AC255" s="668"/>
      <c r="AD255" s="669"/>
      <c r="AE255" s="669"/>
      <c r="AF255" s="669"/>
      <c r="AG255" s="670"/>
      <c r="AH255" s="830"/>
      <c r="AI255" s="831"/>
      <c r="AJ255" s="831"/>
      <c r="AK255" s="831"/>
      <c r="AL255" s="831"/>
      <c r="AM255" s="831"/>
      <c r="AN255" s="831"/>
      <c r="AO255" s="831"/>
      <c r="AP255" s="831"/>
      <c r="AQ255" s="831"/>
      <c r="AR255" s="831"/>
      <c r="AS255" s="831"/>
      <c r="AT255" s="832"/>
      <c r="AU255" s="387"/>
      <c r="AV255" s="388"/>
      <c r="AW255" s="388"/>
      <c r="AX255" s="389"/>
    </row>
    <row r="256" spans="1:50" ht="24.75" customHeight="1" x14ac:dyDescent="0.2">
      <c r="A256" s="1044"/>
      <c r="B256" s="1045"/>
      <c r="C256" s="1045"/>
      <c r="D256" s="1045"/>
      <c r="E256" s="1045"/>
      <c r="F256" s="1046"/>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2">
      <c r="A257" s="1044"/>
      <c r="B257" s="1045"/>
      <c r="C257" s="1045"/>
      <c r="D257" s="1045"/>
      <c r="E257" s="1045"/>
      <c r="F257" s="1046"/>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2">
      <c r="A258" s="1044"/>
      <c r="B258" s="1045"/>
      <c r="C258" s="1045"/>
      <c r="D258" s="1045"/>
      <c r="E258" s="1045"/>
      <c r="F258" s="1046"/>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2">
      <c r="A259" s="1044"/>
      <c r="B259" s="1045"/>
      <c r="C259" s="1045"/>
      <c r="D259" s="1045"/>
      <c r="E259" s="1045"/>
      <c r="F259" s="1046"/>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2">
      <c r="A260" s="1044"/>
      <c r="B260" s="1045"/>
      <c r="C260" s="1045"/>
      <c r="D260" s="1045"/>
      <c r="E260" s="1045"/>
      <c r="F260" s="1046"/>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2">
      <c r="A261" s="1044"/>
      <c r="B261" s="1045"/>
      <c r="C261" s="1045"/>
      <c r="D261" s="1045"/>
      <c r="E261" s="1045"/>
      <c r="F261" s="1046"/>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2">
      <c r="A262" s="1044"/>
      <c r="B262" s="1045"/>
      <c r="C262" s="1045"/>
      <c r="D262" s="1045"/>
      <c r="E262" s="1045"/>
      <c r="F262" s="1046"/>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2">
      <c r="A263" s="1044"/>
      <c r="B263" s="1045"/>
      <c r="C263" s="1045"/>
      <c r="D263" s="1045"/>
      <c r="E263" s="1045"/>
      <c r="F263" s="1046"/>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2">
      <c r="A264" s="1044"/>
      <c r="B264" s="1045"/>
      <c r="C264" s="1045"/>
      <c r="D264" s="1045"/>
      <c r="E264" s="1045"/>
      <c r="F264" s="1046"/>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5">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E850D5-B9F2-427B-B7E8-A517C1312BA6}">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0E7FA449-D330-4FF1-AD87-9C5086710AA2}">
  <ds:schemaRefs>
    <ds:schemaRef ds:uri="http://schemas.microsoft.com/sharepoint/v3/contenttype/forms"/>
  </ds:schemaRefs>
</ds:datastoreItem>
</file>

<file path=customXml/itemProps3.xml><?xml version="1.0" encoding="utf-8"?>
<ds:datastoreItem xmlns:ds="http://schemas.openxmlformats.org/officeDocument/2006/customXml" ds:itemID="{9F8E6492-5B98-45DF-9D5D-FE2BB24A4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2020-07-20T02:07:17Z</cp:lastPrinted>
  <dcterms:created xsi:type="dcterms:W3CDTF">2012-03-13T00:50:25Z</dcterms:created>
  <dcterms:modified xsi:type="dcterms:W3CDTF">2020-07-22T12:56:14Z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