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２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G130" authorId="0" shapeId="0">
      <text>
        <r>
          <rPr>
            <b/>
            <sz val="9"/>
            <color indexed="81"/>
            <rFont val="MS P ゴシック"/>
            <family val="3"/>
            <charset val="128"/>
          </rPr>
          <t>商情局の政策評価体系
https://www.meti.go.jp/main/yosangaisan/fy2019/pdf/30_table.pdf</t>
        </r>
      </text>
    </comment>
    <comment ref="G134" authorId="0" shapeId="0">
      <text>
        <r>
          <rPr>
            <b/>
            <sz val="9"/>
            <color indexed="81"/>
            <rFont val="MS P ゴシック"/>
            <family val="3"/>
            <charset val="128"/>
          </rPr>
          <t>ここは商情局の政策評価Ⅱ。産業育成に掲げている測定指標に紐づけないといけません。
（予算事業含む全ての施策はこの指標達成のために行っている体です）
https://www.meti.go.jp/policy/policy_management/seisaku_hyoka/2019/pdf/2-2_daterikatsuyou.pdf
ただし、指標1に紐づけてもよいかと思います。（嫌な場合は定量的指標は空欄にして、定性的指標で自由記載するという逃げ道もあります。）</t>
        </r>
      </text>
    </comment>
  </commentList>
</comments>
</file>

<file path=xl/sharedStrings.xml><?xml version="1.0" encoding="utf-8"?>
<sst xmlns="http://schemas.openxmlformats.org/spreadsheetml/2006/main" count="2905" uniqueCount="616">
  <si>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</si>
  <si>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</si>
  <si>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</si>
  <si>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</si>
  <si>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</si>
  <si>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</si>
  <si>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</si>
  <si>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</si>
  <si>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</si>
  <si>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</si>
  <si>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</si>
  <si>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</si>
  <si>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</si>
  <si>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</si>
  <si>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</si>
  <si>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</si>
  <si>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</si>
  <si>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</si>
  <si>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</si>
  <si>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</si>
  <si>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</si>
  <si>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</si>
  <si>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</si>
  <si>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</si>
  <si>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</si>
  <si>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</si>
  <si>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</si>
  <si>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</si>
  <si>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</si>
  <si>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</si>
  <si>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</si>
  <si>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</si>
  <si>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</si>
  <si>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</si>
  <si>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</si>
  <si>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</si>
  <si>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</si>
  <si>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</si>
  <si>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</si>
  <si>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</si>
  <si>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</si>
  <si>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</si>
  <si>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</si>
  <si>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</si>
  <si>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</si>
  <si>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</si>
  <si>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</si>
  <si>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</si>
  <si>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</si>
  <si>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</si>
  <si>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</si>
  <si>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</si>
  <si>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</si>
  <si>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</si>
  <si>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</si>
  <si>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</si>
  <si>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</si>
  <si>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</si>
  <si>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</si>
  <si>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</si>
  <si>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</si>
  <si>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</si>
  <si>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</si>
  <si>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</si>
  <si>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</si>
  <si>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</si>
  <si>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</si>
  <si>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</si>
  <si>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</si>
  <si>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</si>
  <si>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</si>
  <si>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</si>
  <si>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</si>
  <si>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</si>
  <si>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</si>
  <si>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</si>
  <si>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</si>
  <si>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</si>
  <si>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</si>
  <si>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</si>
  <si>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</si>
  <si>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</si>
  <si>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</si>
  <si>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</si>
  <si>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</si>
  <si>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</si>
  <si>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</si>
  <si>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</si>
  <si>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</si>
  <si>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</si>
  <si>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</si>
  <si>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</si>
  <si>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</si>
  <si>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</si>
  <si>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</si>
  <si>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</si>
  <si>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</si>
  <si>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</si>
  <si>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</si>
  <si>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</si>
  <si>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</si>
  <si>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</si>
  <si>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</si>
  <si>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</si>
  <si>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</si>
  <si>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</si>
  <si>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</si>
  <si>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</si>
  <si>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</si>
  <si>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</si>
  <si>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</si>
  <si>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</si>
  <si>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</si>
  <si>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</si>
  <si>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</si>
  <si>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</si>
  <si>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</si>
  <si>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</si>
  <si>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</si>
  <si>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</si>
  <si>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</si>
  <si>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</si>
  <si>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</si>
  <si>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</si>
  <si>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</si>
  <si>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</si>
  <si>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</si>
  <si>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</si>
  <si>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</si>
  <si>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</si>
  <si>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</si>
  <si>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</si>
  <si>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</si>
  <si>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</si>
  <si>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</si>
  <si>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</si>
  <si>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</si>
  <si>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</si>
  <si>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</si>
  <si>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</si>
  <si>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</si>
  <si>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</si>
  <si>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</si>
  <si>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</si>
  <si>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</si>
  <si>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</si>
  <si>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</si>
  <si>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</si>
  <si>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</si>
  <si>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</si>
  <si>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</si>
  <si>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</si>
  <si>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</si>
  <si>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</si>
  <si>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</si>
  <si>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</si>
  <si>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</si>
  <si>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</si>
  <si>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</si>
  <si>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</si>
  <si>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</si>
  <si>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</si>
  <si>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</si>
  <si>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</si>
  <si>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</si>
  <si>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</si>
  <si>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</si>
  <si>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</si>
  <si>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</si>
  <si>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</si>
  <si>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</si>
  <si>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</si>
  <si>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</si>
  <si>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</si>
  <si>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</si>
  <si>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</si>
  <si>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</si>
  <si>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</si>
  <si>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</si>
  <si>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</si>
  <si>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</si>
  <si>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</si>
  <si>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</si>
  <si>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</si>
  <si>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</si>
  <si>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</si>
  <si>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</si>
  <si>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</si>
  <si>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</si>
  <si>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</si>
  <si>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</si>
  <si>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</si>
  <si>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</si>
  <si>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</si>
  <si>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</si>
  <si>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</si>
  <si>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</si>
  <si>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</si>
  <si>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</si>
  <si>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</si>
  <si>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</si>
  <si>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</si>
  <si>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</si>
  <si>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</si>
  <si>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</si>
  <si>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</si>
  <si>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</si>
  <si>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</si>
  <si>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</si>
  <si>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</si>
  <si>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</si>
  <si>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</si>
  <si>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</si>
  <si>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</si>
  <si>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</si>
  <si>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</si>
  <si>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</si>
  <si>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</si>
  <si>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</si>
  <si>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</si>
  <si>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</si>
  <si>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</si>
  <si>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</si>
  <si>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</si>
  <si>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</si>
  <si>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</si>
  <si>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</si>
  <si>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</si>
  <si>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</si>
  <si>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</si>
  <si>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</si>
  <si>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</si>
  <si>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</si>
  <si>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</si>
  <si>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</si>
  <si>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</si>
  <si>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</si>
  <si>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</si>
  <si>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</si>
  <si>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</si>
  <si>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</si>
  <si>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</si>
  <si>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</si>
  <si>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</si>
  <si>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</si>
  <si>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</si>
  <si>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</si>
  <si>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</si>
  <si>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</si>
  <si>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</si>
  <si>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</si>
  <si>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</si>
  <si>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</si>
  <si>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</si>
  <si>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</si>
  <si>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</si>
  <si>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</si>
  <si>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</si>
  <si>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</si>
  <si>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</si>
  <si>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</si>
  <si>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</si>
  <si>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</si>
  <si>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</si>
  <si>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</si>
  <si>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</si>
  <si>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</si>
  <si>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</si>
  <si>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</si>
  <si>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</si>
  <si>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</si>
  <si>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</si>
  <si>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</si>
  <si>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</si>
  <si>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</si>
  <si>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</si>
  <si>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</si>
  <si>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</si>
  <si>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</si>
  <si>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</si>
  <si>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</si>
  <si>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</si>
  <si>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</si>
  <si>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</si>
  <si>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</si>
  <si>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</si>
  <si>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</si>
  <si>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</si>
  <si>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</si>
  <si>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</si>
  <si>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</si>
  <si>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</si>
  <si>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</si>
  <si>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</si>
  <si>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</si>
  <si>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</si>
  <si>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</si>
  <si>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</si>
  <si>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</si>
  <si>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</si>
  <si>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</si>
  <si>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</si>
  <si>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</si>
  <si>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</si>
  <si>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</si>
  <si>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</si>
  <si>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</si>
  <si>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</si>
  <si>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</si>
  <si>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</si>
  <si>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</si>
  <si>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</si>
  <si>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</si>
  <si>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</si>
  <si>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</si>
  <si>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</si>
  <si>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</si>
  <si>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</si>
  <si>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</si>
  <si>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</si>
  <si>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</si>
  <si>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</si>
  <si>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</si>
  <si>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</si>
  <si>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</si>
  <si>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</si>
  <si>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</si>
  <si>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</si>
  <si>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</si>
  <si>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</si>
  <si>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</si>
  <si>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</si>
  <si>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</si>
  <si>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</si>
  <si>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</si>
  <si>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</si>
  <si>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</si>
  <si>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</si>
  <si>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</si>
  <si>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</si>
  <si>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</si>
  <si>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</si>
  <si>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</si>
  <si>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</si>
  <si>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</si>
  <si>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</si>
  <si>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</si>
  <si>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</si>
  <si>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</si>
  <si>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</si>
  <si>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</si>
  <si>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</si>
  <si>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</si>
  <si>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</si>
  <si>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</si>
  <si>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</si>
  <si>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</si>
  <si>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</si>
  <si>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</si>
  <si>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</si>
  <si>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</si>
  <si>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</si>
  <si>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</si>
  <si>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</si>
  <si>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</si>
  <si>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</si>
  <si>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</si>
  <si>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</si>
  <si>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</si>
  <si>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</si>
  <si>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</si>
  <si>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</si>
  <si>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</si>
  <si>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</si>
  <si>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</si>
  <si>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</si>
  <si>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</si>
  <si>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</si>
  <si>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</si>
  <si>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</si>
  <si>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</si>
  <si>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</si>
  <si>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</si>
  <si>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</si>
  <si>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</si>
  <si>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</si>
  <si>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</si>
  <si>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</si>
  <si>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</si>
  <si>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</si>
  <si>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</si>
  <si>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</si>
  <si>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</si>
  <si>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</si>
  <si>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</si>
  <si>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</si>
  <si>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</si>
  <si>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</si>
  <si>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</si>
  <si>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</si>
  <si>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</si>
  <si>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</si>
  <si>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</si>
  <si>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</si>
  <si>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</si>
  <si>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</si>
  <si>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</si>
  <si>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</si>
  <si>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</si>
  <si>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</si>
  <si>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</si>
  <si>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</si>
  <si>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</si>
  <si>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</si>
  <si>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</si>
  <si>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</si>
  <si>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</si>
  <si>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</si>
  <si>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</si>
  <si>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</si>
  <si>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</si>
  <si>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</si>
  <si>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</si>
  <si>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</si>
  <si>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</si>
  <si>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</si>
  <si>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</si>
  <si>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</si>
  <si>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</si>
  <si>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</si>
  <si>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</si>
  <si>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</si>
  <si>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</si>
  <si>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</si>
  <si>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</si>
  <si>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</si>
  <si>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</si>
  <si>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</si>
  <si>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</si>
  <si>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</si>
  <si>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</si>
  <si>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</si>
  <si>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</si>
  <si>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</si>
  <si>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</si>
  <si>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</si>
  <si>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</si>
  <si>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</si>
  <si>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</si>
  <si>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</si>
  <si>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</si>
  <si>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</si>
  <si>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</si>
  <si>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</si>
  <si>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</si>
  <si>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</si>
  <si>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</si>
  <si>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</si>
  <si>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</si>
  <si>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</si>
  <si>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</si>
  <si>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</si>
  <si>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</si>
  <si>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</si>
  <si>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</si>
  <si>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</si>
  <si>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</si>
  <si>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</si>
  <si>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</si>
  <si>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</si>
  <si>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</si>
  <si>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</si>
  <si>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</si>
  <si>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</si>
  <si>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</si>
  <si>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</si>
  <si>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</si>
  <si>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</si>
  <si>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</si>
  <si>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</si>
  <si>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</si>
  <si>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</si>
  <si>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</si>
  <si>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</si>
  <si>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</si>
  <si>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</si>
  <si>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</si>
  <si>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</si>
  <si>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</si>
  <si>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</si>
  <si>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</si>
  <si>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</si>
  <si>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</si>
  <si>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</si>
  <si>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</si>
  <si>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</si>
  <si>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</si>
  <si>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</si>
  <si>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</si>
  <si>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</si>
  <si>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</si>
  <si>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</si>
  <si>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</si>
  <si>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</si>
  <si>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</si>
  <si>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</si>
  <si>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</si>
  <si>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</si>
  <si>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</si>
  <si>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</si>
  <si>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</si>
  <si>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</si>
  <si>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</si>
  <si>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</si>
  <si>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</si>
  <si>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</si>
  <si>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</si>
  <si>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</si>
  <si>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</si>
  <si>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</si>
  <si>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</si>
  <si>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</si>
  <si>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</si>
  <si>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</si>
  <si>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</si>
  <si>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</si>
  <si>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</si>
  <si>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</si>
  <si>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</si>
  <si>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</si>
  <si>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</si>
  <si>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</si>
  <si>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</si>
  <si>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</si>
  <si>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</si>
  <si>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</si>
  <si>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</si>
  <si>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</si>
  <si>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</si>
  <si>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</si>
  <si>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</si>
  <si>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</si>
  <si>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</si>
  <si>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</si>
  <si>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</si>
  <si>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</si>
  <si>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</si>
  <si>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</si>
  <si>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</si>
  <si>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</si>
  <si>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</si>
  <si>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</si>
  <si>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</si>
  <si>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</si>
  <si>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</si>
  <si>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</si>
  <si>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</si>
  <si>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</si>
  <si>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</si>
  <si>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</si>
  <si>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</si>
  <si>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</si>
  <si>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</si>
  <si>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</si>
  <si>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AI人材連携による中小企業課題解決促進事</t>
    <phoneticPr fontId="5"/>
  </si>
  <si>
    <t>○</t>
  </si>
  <si>
    <t>商務情報政策局</t>
    <phoneticPr fontId="5"/>
  </si>
  <si>
    <t>情報技術利用促進課
情報経済課
中小企業庁　経営支援部　技術・経営革新課</t>
    <phoneticPr fontId="5"/>
  </si>
  <si>
    <t>成長戦略フォローアップ（令和元年6月21日閣議決定）
AI戦略2019（令和元年6月11日統合イノベーション戦略推進会議決定）
デジタル時代の新たなIT 政策大綱（令和元年6月7日高度情報通信ネットワーク社会推進戦略本部、官民データ活用推進戦略会議決定）</t>
    <phoneticPr fontId="5"/>
  </si>
  <si>
    <t>我が国の産業全体として、生産性の大幅な向上が求められる中でも、とりわけ、大企業と比して低水準にある、中小企業の労働生産性の向上は、喫緊の課題。そのためには、中小企業の生産性の抜本的改善につながる課題をとらえ、AI等の先端技術を利活用し課題解決を進めていくことが必要。本事業では、各地域で、①実際の現場の課題を媒介に中小企業がAI人材とマッチングし協働で課題を解決していくこと、②類似の課題に対して、本事業で解決した事例を活用できる環境を整備することにより、中小企業とAI人材の連携を進め、中小企業の生産性改善を目指す。</t>
    <phoneticPr fontId="5"/>
  </si>
  <si>
    <t>(１)中小企業等とAI人材の協働による課題解決推進
AI活用意欲のある中小企業と、AIの技術能力をもった人材を、「中小企業の課題」を媒介としてマッチングし、中小企業とAI人材が協働で、課題に対するAI適用方法を考えていく場を設けることで、「中小企業とAI人材の連携」を醸成していく。
(２)課題解決事例の展開
以下の取り組みにより、類似事例への中小企業とAI人材の連携を促進する。
①課題解決できた事例について、定量的な成果も示し、AIを活用した場合の中小企業側の費用対効果が可視化できるようにする
②一定水準以上の課題解決能力を有するAI人材のコミュニティを形成し、中小企業からアクセスできるようにする</t>
    <phoneticPr fontId="5"/>
  </si>
  <si>
    <t>-</t>
    <phoneticPr fontId="5"/>
  </si>
  <si>
    <t>-</t>
    <phoneticPr fontId="5"/>
  </si>
  <si>
    <t>中小企業戦略的情報化等委託費</t>
    <phoneticPr fontId="5"/>
  </si>
  <si>
    <t>中小企業と協働するAI人材の確保</t>
    <phoneticPr fontId="5"/>
  </si>
  <si>
    <t>AI人材コミュニティにおける中小企業と協働する人材の人数</t>
    <phoneticPr fontId="5"/>
  </si>
  <si>
    <t>人</t>
    <rPh sb="0" eb="1">
      <t>ニン</t>
    </rPh>
    <phoneticPr fontId="5"/>
  </si>
  <si>
    <t>AI活用による課題解決のケーススタディ作成数</t>
    <phoneticPr fontId="5"/>
  </si>
  <si>
    <t>中小企業の課題解決を提案できるAI人材コミュニティの人数</t>
    <phoneticPr fontId="5"/>
  </si>
  <si>
    <t>件</t>
    <rPh sb="0" eb="1">
      <t>ケン</t>
    </rPh>
    <phoneticPr fontId="5"/>
  </si>
  <si>
    <t>人</t>
    <rPh sb="0" eb="1">
      <t>ヒト</t>
    </rPh>
    <phoneticPr fontId="5"/>
  </si>
  <si>
    <t>千円/人</t>
    <rPh sb="0" eb="2">
      <t>センエン</t>
    </rPh>
    <rPh sb="3" eb="4">
      <t>ニン</t>
    </rPh>
    <phoneticPr fontId="5"/>
  </si>
  <si>
    <t>　　Ｘ/Ｙ</t>
    <phoneticPr fontId="5"/>
  </si>
  <si>
    <t>Ⅱ．産業育成</t>
    <phoneticPr fontId="5"/>
  </si>
  <si>
    <t>２.データ利活用</t>
    <phoneticPr fontId="5"/>
  </si>
  <si>
    <t>ビッグデータ、ＡＩを活用している企業比率（株式会社日本政策投資銀行「企業行動に関する意識調査結果」）</t>
    <phoneticPr fontId="5"/>
  </si>
  <si>
    <t>%</t>
    <phoneticPr fontId="5"/>
  </si>
  <si>
    <t>-</t>
    <phoneticPr fontId="5"/>
  </si>
  <si>
    <t>本事業は、株式会社日本政策投資銀行「企業行動に関する意識調査結果」は大企業を対象にしているため、定量的指標には直接寄与しないものの、産業界全体におけるAI活用している企業比率の向上に寄与することで、世界最先端のIT利活用社会の実現に貢献するもの。</t>
    <phoneticPr fontId="5"/>
  </si>
  <si>
    <t>令和元年6月に発表された「AI戦略2019」においても中小企業の生産性改善のためAI技術の利活用について示されており、社会のニーズを踏まえている。</t>
    <phoneticPr fontId="5"/>
  </si>
  <si>
    <t>中小企業等経営強化法に基づき、経営力向上を図る先端情報技術導入の取組を国が率先して支援する必要がある。</t>
    <phoneticPr fontId="5"/>
  </si>
  <si>
    <t>AI戦略2019にあるとおり、中小企業の生産性改善のためAI活用で有望であること、AI活用のためには中小企業のニーズと技術のシーズのマッチングを進めることが不可欠であることから、課題を媒介に中小企業とAI人材の連携を促進する本事業は、必要かつ適切な事業である。また、同戦略等に位置づけられていることから、優先度も高い。</t>
    <phoneticPr fontId="5"/>
  </si>
  <si>
    <t>‐</t>
  </si>
  <si>
    <t>-</t>
    <phoneticPr fontId="5"/>
  </si>
  <si>
    <t>事業終了後2年以内に事業化を達成する事業が半数を超える(シーズ活用研究開発事業)</t>
    <phoneticPr fontId="5"/>
  </si>
  <si>
    <t>終了事業の事業化達成割合</t>
    <phoneticPr fontId="5"/>
  </si>
  <si>
    <t>％</t>
    <phoneticPr fontId="5"/>
  </si>
  <si>
    <t>事業化及び収益状況報告書等</t>
    <phoneticPr fontId="5"/>
  </si>
  <si>
    <t>事業終了後2年時点の事業化率が50%以上</t>
    <phoneticPr fontId="5"/>
  </si>
  <si>
    <t>事業終了後2年時点の事業化率</t>
    <phoneticPr fontId="5"/>
  </si>
  <si>
    <t>事業化状況報告書等</t>
    <phoneticPr fontId="5"/>
  </si>
  <si>
    <t>事業終了後2年時点総売上累計額が総予算投入額の120%以上（商業・サービス競争力強化連携支援事業）</t>
    <phoneticPr fontId="5"/>
  </si>
  <si>
    <t>事業終了後2年時点の総売上累計額/総予算投入額</t>
    <phoneticPr fontId="5"/>
  </si>
  <si>
    <t>事業化状況報告書等</t>
    <phoneticPr fontId="5"/>
  </si>
  <si>
    <t>％</t>
    <phoneticPr fontId="5"/>
  </si>
  <si>
    <t>％</t>
    <phoneticPr fontId="5"/>
  </si>
  <si>
    <t>-</t>
    <phoneticPr fontId="5"/>
  </si>
  <si>
    <t>-</t>
    <phoneticPr fontId="5"/>
  </si>
  <si>
    <t>-</t>
    <phoneticPr fontId="5"/>
  </si>
  <si>
    <t>予算額（Ｘ）／　AI人材コミュニティの人数（Ｙ）　　　　　　</t>
    <phoneticPr fontId="5"/>
  </si>
  <si>
    <t>予算額（Ｘ）／　AI人材コミュニティの人数（Ｙ）</t>
    <phoneticPr fontId="5"/>
  </si>
  <si>
    <t>無</t>
  </si>
  <si>
    <t>企画競争を実施し、審査基準に基づき、第三者の有識者による評価により採択先を選定した。</t>
    <phoneticPr fontId="5"/>
  </si>
  <si>
    <t>課長　田辺　雄史
課長　松田　洋平
課長　横田　純一</t>
    <rPh sb="3" eb="5">
      <t>タナベ</t>
    </rPh>
    <rPh sb="6" eb="8">
      <t>タケフミ</t>
    </rPh>
    <rPh sb="21" eb="23">
      <t>ヨコタ</t>
    </rPh>
    <rPh sb="24" eb="26">
      <t>ジュンイチ</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</si>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</sst>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30</xdr:col>
      <xdr:colOff>55762</xdr:colOff>
      <xdr:row>743</xdr:row>
      <xdr:rowOff>316690</xdr:rowOff>
    </xdr:to>
    <xdr:sp macro="" textlink="">
      <xdr:nvSpPr>
        <xdr:cNvPr id="2" name="テキスト ボックス 1"/>
        <xdr:cNvSpPr txBox="1"/>
      </xdr:nvSpPr>
      <xdr:spPr>
        <a:xfrm>
          <a:off x="4034118" y="64534676"/>
          <a:ext cx="2072820" cy="66407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620</a:t>
          </a:r>
          <a:r>
            <a:rPr kumimoji="1" lang="ja-JP" altLang="en-US" sz="1100"/>
            <a:t>百万円</a:t>
          </a:r>
          <a:endParaRPr kumimoji="1" lang="en-US" altLang="ja-JP" sz="1100"/>
        </a:p>
      </xdr:txBody>
    </xdr:sp>
    <xdr:clientData/>
  </xdr:twoCellAnchor>
  <xdr:twoCellAnchor>
    <xdr:from>
      <xdr:col>10</xdr:col>
      <xdr:colOff>33618</xdr:colOff>
      <xdr:row>742</xdr:row>
      <xdr:rowOff>313765</xdr:rowOff>
    </xdr:from>
    <xdr:to>
      <xdr:col>19</xdr:col>
      <xdr:colOff>21818</xdr:colOff>
      <xdr:row>744</xdr:row>
      <xdr:rowOff>199919</xdr:rowOff>
    </xdr:to>
    <xdr:sp macro="" textlink="">
      <xdr:nvSpPr>
        <xdr:cNvPr id="3" name="テキスト ボックス 2"/>
        <xdr:cNvSpPr txBox="1"/>
      </xdr:nvSpPr>
      <xdr:spPr>
        <a:xfrm>
          <a:off x="2050677" y="64848441"/>
          <a:ext cx="1803553" cy="580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solidFill>
                <a:schemeClr val="tx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20</xdr:col>
      <xdr:colOff>22412</xdr:colOff>
      <xdr:row>745</xdr:row>
      <xdr:rowOff>11206</xdr:rowOff>
    </xdr:from>
    <xdr:to>
      <xdr:col>30</xdr:col>
      <xdr:colOff>121494</xdr:colOff>
      <xdr:row>746</xdr:row>
      <xdr:rowOff>201779</xdr:rowOff>
    </xdr:to>
    <xdr:sp macro="" textlink="">
      <xdr:nvSpPr>
        <xdr:cNvPr id="5" name="テキスト ボックス 4"/>
        <xdr:cNvSpPr txBox="1"/>
      </xdr:nvSpPr>
      <xdr:spPr>
        <a:xfrm>
          <a:off x="4056530" y="65588030"/>
          <a:ext cx="2116140" cy="53795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民間企業等</a:t>
          </a:r>
          <a:endParaRPr kumimoji="1" lang="en-US" altLang="ja-JP" sz="1100"/>
        </a:p>
        <a:p>
          <a:pPr algn="ct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24</xdr:col>
      <xdr:colOff>156882</xdr:colOff>
      <xdr:row>744</xdr:row>
      <xdr:rowOff>11206</xdr:rowOff>
    </xdr:from>
    <xdr:to>
      <xdr:col>24</xdr:col>
      <xdr:colOff>167774</xdr:colOff>
      <xdr:row>744</xdr:row>
      <xdr:rowOff>257830</xdr:rowOff>
    </xdr:to>
    <xdr:cxnSp macro="">
      <xdr:nvCxnSpPr>
        <xdr:cNvPr id="6" name="直線矢印コネクタ 5"/>
        <xdr:cNvCxnSpPr/>
      </xdr:nvCxnSpPr>
      <xdr:spPr>
        <a:xfrm>
          <a:off x="4997823" y="65240647"/>
          <a:ext cx="10892" cy="2466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746</xdr:row>
      <xdr:rowOff>324970</xdr:rowOff>
    </xdr:from>
    <xdr:to>
      <xdr:col>32</xdr:col>
      <xdr:colOff>21111</xdr:colOff>
      <xdr:row>749</xdr:row>
      <xdr:rowOff>299897</xdr:rowOff>
    </xdr:to>
    <xdr:sp macro="" textlink="">
      <xdr:nvSpPr>
        <xdr:cNvPr id="7" name="大かっこ 6"/>
        <xdr:cNvSpPr/>
      </xdr:nvSpPr>
      <xdr:spPr>
        <a:xfrm>
          <a:off x="3776383" y="66249176"/>
          <a:ext cx="2699316" cy="101707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地域ごとに主に以下の業務を実施。</a:t>
          </a:r>
          <a:endParaRPr kumimoji="1" lang="en-US" altLang="ja-JP" sz="1100"/>
        </a:p>
        <a:p>
          <a:pPr algn="l">
            <a:lnSpc>
              <a:spcPts val="1300"/>
            </a:lnSpc>
          </a:pPr>
          <a:r>
            <a:rPr kumimoji="1" lang="ja-JP" altLang="en-US" sz="1100" baseline="0"/>
            <a:t>・</a:t>
          </a:r>
          <a:r>
            <a:rPr kumimoji="1" lang="ja-JP" altLang="en-US" sz="1100"/>
            <a:t>中小企業の課題及び</a:t>
          </a:r>
          <a:r>
            <a:rPr kumimoji="1" lang="en-US" altLang="ja-JP" sz="1100"/>
            <a:t>AI</a:t>
          </a:r>
          <a:r>
            <a:rPr kumimoji="1" lang="ja-JP" altLang="en-US" sz="1100"/>
            <a:t>人材の募集</a:t>
          </a:r>
          <a:endParaRPr kumimoji="1" lang="en-US" altLang="ja-JP" sz="1100"/>
        </a:p>
        <a:p>
          <a:pPr algn="l">
            <a:lnSpc>
              <a:spcPts val="1300"/>
            </a:lnSpc>
          </a:pPr>
          <a:r>
            <a:rPr kumimoji="1" lang="ja-JP" altLang="en-US" sz="1100"/>
            <a:t>・協働で課題解決するための環境整</a:t>
          </a:r>
          <a:endParaRPr kumimoji="1" lang="en-US" altLang="ja-JP" sz="1100"/>
        </a:p>
        <a:p>
          <a:pPr algn="l">
            <a:lnSpc>
              <a:spcPts val="1300"/>
            </a:lnSpc>
          </a:pPr>
          <a:r>
            <a:rPr kumimoji="1" lang="ja-JP" altLang="en-US" sz="1100"/>
            <a:t>・課題解決事例の整理、展開</a:t>
          </a:r>
          <a:endParaRPr kumimoji="1" lang="en-US" altLang="ja-JP" sz="1100"/>
        </a:p>
        <a:p>
          <a:pPr algn="l">
            <a:lnSpc>
              <a:spcPts val="1300"/>
            </a:lnSpc>
          </a:pPr>
          <a:r>
            <a:rPr kumimoji="1" lang="ja-JP" altLang="en-US" sz="1100"/>
            <a:t>・協働</a:t>
          </a:r>
          <a:r>
            <a:rPr kumimoji="1" lang="en-US" altLang="ja-JP" sz="1100"/>
            <a:t>AI</a:t>
          </a:r>
          <a:r>
            <a:rPr kumimoji="1" lang="ja-JP" altLang="en-US" sz="1100"/>
            <a:t>人材コミュニティ形成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7</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60" customHeight="1">
      <c r="A5" s="712" t="s">
        <v>67</v>
      </c>
      <c r="B5" s="713"/>
      <c r="C5" s="713"/>
      <c r="D5" s="713"/>
      <c r="E5" s="713"/>
      <c r="F5" s="714"/>
      <c r="G5" s="559" t="s">
        <v>532</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613</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1.75" customHeight="1">
      <c r="A7" s="830" t="s">
        <v>22</v>
      </c>
      <c r="B7" s="831"/>
      <c r="C7" s="831"/>
      <c r="D7" s="831"/>
      <c r="E7" s="831"/>
      <c r="F7" s="832"/>
      <c r="G7" s="833"/>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科学技術・イノベーション、ＩＴ戦略</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4.15" customHeight="1">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571</v>
      </c>
      <c r="Q13" s="117"/>
      <c r="R13" s="117"/>
      <c r="S13" s="117"/>
      <c r="T13" s="117"/>
      <c r="U13" s="117"/>
      <c r="V13" s="118"/>
      <c r="W13" s="116" t="s">
        <v>572</v>
      </c>
      <c r="X13" s="117"/>
      <c r="Y13" s="117"/>
      <c r="Z13" s="117"/>
      <c r="AA13" s="117"/>
      <c r="AB13" s="117"/>
      <c r="AC13" s="118"/>
      <c r="AD13" s="116" t="s">
        <v>414</v>
      </c>
      <c r="AE13" s="117"/>
      <c r="AF13" s="117"/>
      <c r="AG13" s="117"/>
      <c r="AH13" s="117"/>
      <c r="AI13" s="117"/>
      <c r="AJ13" s="118"/>
      <c r="AK13" s="116">
        <v>620</v>
      </c>
      <c r="AL13" s="117"/>
      <c r="AM13" s="117"/>
      <c r="AN13" s="117"/>
      <c r="AO13" s="117"/>
      <c r="AP13" s="117"/>
      <c r="AQ13" s="118"/>
      <c r="AR13" s="113" t="s">
        <v>615</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620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t="str">
        <f>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IF(W19=0, "-", SUM(W19)/SUM(W13,W14))</f>
        <v>-</v>
      </c>
      <c r="X21" s="540"/>
      <c r="Y21" s="540"/>
      <c r="Z21" s="540"/>
      <c r="AA21" s="540"/>
      <c r="AB21" s="540"/>
      <c r="AC21" s="540"/>
      <c r="AD21" s="540" t="str">
        <f>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620</v>
      </c>
      <c r="Q23" s="114"/>
      <c r="R23" s="114"/>
      <c r="S23" s="114"/>
      <c r="T23" s="114"/>
      <c r="U23" s="114"/>
      <c r="V23" s="115"/>
      <c r="W23" s="113" t="s">
        <v>615</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620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614</v>
      </c>
      <c r="AR31" s="140"/>
      <c r="AS31" s="141" t="s">
        <v>236</v>
      </c>
      <c r="AT31" s="176"/>
      <c r="AU31" s="275">
        <v>5</v>
      </c>
      <c r="AV31" s="275"/>
      <c r="AW31" s="383" t="s">
        <v>181</v>
      </c>
      <c r="AX31" s="384"/>
    </row>
    <row r="32" spans="1:50" ht="23.25" customHeight="1">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606</v>
      </c>
      <c r="AF32" s="369"/>
      <c r="AG32" s="369"/>
      <c r="AH32" s="369"/>
      <c r="AI32" s="368" t="s">
        <v>607</v>
      </c>
      <c r="AJ32" s="369"/>
      <c r="AK32" s="369"/>
      <c r="AL32" s="369"/>
      <c r="AM32" s="368" t="s">
        <v>606</v>
      </c>
      <c r="AN32" s="369"/>
      <c r="AO32" s="369"/>
      <c r="AP32" s="369"/>
      <c r="AQ32" s="119" t="s">
        <v>614</v>
      </c>
      <c r="AR32" s="120"/>
      <c r="AS32" s="120"/>
      <c r="AT32" s="121"/>
      <c r="AU32" s="369" t="s">
        <v>614</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606</v>
      </c>
      <c r="AF33" s="369"/>
      <c r="AG33" s="369"/>
      <c r="AH33" s="369"/>
      <c r="AI33" s="368" t="s">
        <v>607</v>
      </c>
      <c r="AJ33" s="369"/>
      <c r="AK33" s="369"/>
      <c r="AL33" s="369"/>
      <c r="AM33" s="368" t="s">
        <v>606</v>
      </c>
      <c r="AN33" s="369"/>
      <c r="AO33" s="369"/>
      <c r="AP33" s="369"/>
      <c r="AQ33" s="119" t="s">
        <v>614</v>
      </c>
      <c r="AR33" s="120"/>
      <c r="AS33" s="120"/>
      <c r="AT33" s="121"/>
      <c r="AU33" s="369">
        <v>560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606</v>
      </c>
      <c r="AF34" s="369"/>
      <c r="AG34" s="369"/>
      <c r="AH34" s="369"/>
      <c r="AI34" s="368" t="s">
        <v>607</v>
      </c>
      <c r="AJ34" s="369"/>
      <c r="AK34" s="369"/>
      <c r="AL34" s="369"/>
      <c r="AM34" s="368" t="s">
        <v>606</v>
      </c>
      <c r="AN34" s="369"/>
      <c r="AO34" s="369"/>
      <c r="AP34" s="369"/>
      <c r="AQ34" s="119" t="s">
        <v>614</v>
      </c>
      <c r="AR34" s="120"/>
      <c r="AS34" s="120"/>
      <c r="AT34" s="121"/>
      <c r="AU34" s="369" t="s">
        <v>614</v>
      </c>
      <c r="AV34" s="369"/>
      <c r="AW34" s="369"/>
      <c r="AX34" s="371"/>
    </row>
    <row r="35" spans="1:50" ht="23.25" customHeight="1">
      <c r="A35" s="901" t="s">
        <v>386</v>
      </c>
      <c r="B35" s="902"/>
      <c r="C35" s="902"/>
      <c r="D35" s="902"/>
      <c r="E35" s="902"/>
      <c r="F35" s="903"/>
      <c r="G35" s="907" t="s">
        <v>614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t="s">
        <v>606</v>
      </c>
      <c r="AF101" s="369"/>
      <c r="AG101" s="369"/>
      <c r="AH101" s="370"/>
      <c r="AI101" s="368" t="s">
        <v>608</v>
      </c>
      <c r="AJ101" s="369"/>
      <c r="AK101" s="369"/>
      <c r="AL101" s="370"/>
      <c r="AM101" s="368" t="s">
        <v>606</v>
      </c>
      <c r="AN101" s="369"/>
      <c r="AO101" s="369"/>
      <c r="AP101" s="370"/>
      <c r="AQ101" s="368" t="s">
        <v>614</v>
      </c>
      <c r="AR101" s="369"/>
      <c r="AS101" s="369"/>
      <c r="AT101" s="370"/>
      <c r="AU101" s="368" t="s">
        <v>614</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8" t="s">
        <v>606</v>
      </c>
      <c r="AF102" s="369"/>
      <c r="AG102" s="369"/>
      <c r="AH102" s="370"/>
      <c r="AI102" s="368" t="s">
        <v>608</v>
      </c>
      <c r="AJ102" s="369"/>
      <c r="AK102" s="369"/>
      <c r="AL102" s="370"/>
      <c r="AM102" s="368" t="s">
        <v>606</v>
      </c>
      <c r="AN102" s="369"/>
      <c r="AO102" s="369"/>
      <c r="AP102" s="370"/>
      <c r="AQ102" s="818">
        <v>5</v>
      </c>
      <c r="AR102" s="819"/>
      <c r="AS102" s="819"/>
      <c r="AT102" s="820"/>
      <c r="AU102" s="818">
        <v>5</v>
      </c>
      <c r="AV102" s="819"/>
      <c r="AW102" s="819"/>
      <c r="AX102" s="820"/>
    </row>
    <row r="103" spans="1:60" ht="31.5"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c r="A104" s="492"/>
      <c r="B104" s="493"/>
      <c r="C104" s="493"/>
      <c r="D104" s="493"/>
      <c r="E104" s="493"/>
      <c r="F104" s="494"/>
      <c r="G104" s="165" t="s">
        <v>578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580</v>
      </c>
      <c r="AC104" s="473"/>
      <c r="AD104" s="474"/>
      <c r="AE104" s="368" t="s">
        <v>606</v>
      </c>
      <c r="AF104" s="369"/>
      <c r="AG104" s="369"/>
      <c r="AH104" s="370"/>
      <c r="AI104" s="368" t="s">
        <v>608</v>
      </c>
      <c r="AJ104" s="369"/>
      <c r="AK104" s="369"/>
      <c r="AL104" s="370"/>
      <c r="AM104" s="368" t="s">
        <v>606</v>
      </c>
      <c r="AN104" s="369"/>
      <c r="AO104" s="369"/>
      <c r="AP104" s="370"/>
      <c r="AQ104" s="368" t="s">
        <v>614</v>
      </c>
      <c r="AR104" s="369"/>
      <c r="AS104" s="369"/>
      <c r="AT104" s="370"/>
      <c r="AU104" s="368" t="s">
        <v>614</v>
      </c>
      <c r="AV104" s="369"/>
      <c r="AW104" s="369"/>
      <c r="AX104" s="370"/>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580</v>
      </c>
      <c r="AC105" s="411"/>
      <c r="AD105" s="412"/>
      <c r="AE105" s="368" t="s">
        <v>606</v>
      </c>
      <c r="AF105" s="369"/>
      <c r="AG105" s="369"/>
      <c r="AH105" s="370"/>
      <c r="AI105" s="368" t="s">
        <v>608</v>
      </c>
      <c r="AJ105" s="369"/>
      <c r="AK105" s="369"/>
      <c r="AL105" s="370"/>
      <c r="AM105" s="368" t="s">
        <v>606</v>
      </c>
      <c r="AN105" s="369"/>
      <c r="AO105" s="369"/>
      <c r="AP105" s="370"/>
      <c r="AQ105" s="368">
        <v>600</v>
      </c>
      <c r="AR105" s="369"/>
      <c r="AS105" s="369"/>
      <c r="AT105" s="370"/>
      <c r="AU105" s="818">
        <v>1000</v>
      </c>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609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8" t="s">
        <v>606</v>
      </c>
      <c r="AF116" s="369"/>
      <c r="AG116" s="369"/>
      <c r="AH116" s="370"/>
      <c r="AI116" s="368" t="s">
        <v>608</v>
      </c>
      <c r="AJ116" s="369"/>
      <c r="AK116" s="369"/>
      <c r="AL116" s="370"/>
      <c r="AM116" s="368" t="s">
        <v>606</v>
      </c>
      <c r="AN116" s="369"/>
      <c r="AO116" s="369"/>
      <c r="AP116" s="370"/>
      <c r="AQ116" s="368">
        <f>AK18*10^3/AQ105</f>
        <v>1033.3333333333333</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68" t="s">
        <v>606</v>
      </c>
      <c r="AF117" s="369"/>
      <c r="AG117" s="369"/>
      <c r="AH117" s="370"/>
      <c r="AI117" s="368" t="s">
        <v>608</v>
      </c>
      <c r="AJ117" s="369"/>
      <c r="AK117" s="369"/>
      <c r="AL117" s="370"/>
      <c r="AM117" s="368" t="s">
        <v>606</v>
      </c>
      <c r="AN117" s="369"/>
      <c r="AO117" s="369"/>
      <c r="AP117" s="370"/>
      <c r="AQ117" s="310" t="s">
        <v>610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3</v>
      </c>
      <c r="AV133" s="140"/>
      <c r="AW133" s="141" t="s">
        <v>181</v>
      </c>
      <c r="AX133" s="142"/>
    </row>
    <row r="134" spans="1:50" ht="39.75" customHeight="1">
      <c r="A134" s="999"/>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586</v>
      </c>
      <c r="AC134" s="228"/>
      <c r="AD134" s="228"/>
      <c r="AE134" s="270" t="s">
        <v>587</v>
      </c>
      <c r="AF134" s="120"/>
      <c r="AG134" s="120"/>
      <c r="AH134" s="120"/>
      <c r="AI134" s="270">
        <v>5</v>
      </c>
      <c r="AJ134" s="120"/>
      <c r="AK134" s="120"/>
      <c r="AL134" s="120"/>
      <c r="AM134" s="270">
        <v>12</v>
      </c>
      <c r="AN134" s="120"/>
      <c r="AO134" s="120"/>
      <c r="AP134" s="120"/>
      <c r="AQ134" s="270" t="s">
        <v>614</v>
      </c>
      <c r="AR134" s="120"/>
      <c r="AS134" s="120"/>
      <c r="AT134" s="120"/>
      <c r="AU134" s="270" t="s">
        <v>614</v>
      </c>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t="s">
        <v>587</v>
      </c>
      <c r="AF135" s="120"/>
      <c r="AG135" s="120"/>
      <c r="AH135" s="120"/>
      <c r="AI135" s="270">
        <v>5</v>
      </c>
      <c r="AJ135" s="120"/>
      <c r="AK135" s="120"/>
      <c r="AL135" s="120"/>
      <c r="AM135" s="270">
        <v>8</v>
      </c>
      <c r="AN135" s="120"/>
      <c r="AO135" s="120"/>
      <c r="AP135" s="120"/>
      <c r="AQ135" s="270">
        <v>18</v>
      </c>
      <c r="AR135" s="120"/>
      <c r="AS135" s="120"/>
      <c r="AT135" s="120"/>
      <c r="AU135" s="270">
        <v>28</v>
      </c>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585</v>
      </c>
      <c r="H154" s="165"/>
      <c r="I154" s="165"/>
      <c r="J154" s="165"/>
      <c r="K154" s="165"/>
      <c r="L154" s="165"/>
      <c r="M154" s="165"/>
      <c r="N154" s="165"/>
      <c r="O154" s="165"/>
      <c r="P154" s="236"/>
      <c r="Q154" s="164" t="s">
        <v>614</v>
      </c>
      <c r="R154" s="165"/>
      <c r="S154" s="165"/>
      <c r="T154" s="165"/>
      <c r="U154" s="165"/>
      <c r="V154" s="165"/>
      <c r="W154" s="165"/>
      <c r="X154" s="165"/>
      <c r="Y154" s="165"/>
      <c r="Z154" s="165"/>
      <c r="AA154" s="928"/>
      <c r="AB154" s="259" t="s">
        <v>614</v>
      </c>
      <c r="AC154" s="260"/>
      <c r="AD154" s="260"/>
      <c r="AE154" s="265" t="s">
        <v>614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c r="A430" s="999"/>
      <c r="B430" s="256"/>
      <c r="C430" s="253" t="s">
        <v>428</v>
      </c>
      <c r="D430" s="254"/>
      <c r="E430" s="242" t="s">
        <v>406</v>
      </c>
      <c r="F430" s="452"/>
      <c r="G430" s="244" t="s">
        <v>255</v>
      </c>
      <c r="H430" s="162"/>
      <c r="I430" s="162"/>
      <c r="J430" s="245" t="s">
        <v>614</v>
      </c>
      <c r="K430" s="246"/>
      <c r="L430" s="246"/>
      <c r="M430" s="246"/>
      <c r="N430" s="246"/>
      <c r="O430" s="246"/>
      <c r="P430" s="246"/>
      <c r="Q430" s="246"/>
      <c r="R430" s="246"/>
      <c r="S430" s="246"/>
      <c r="T430" s="247"/>
      <c r="U430" s="248" t="s">
        <v>614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614</v>
      </c>
      <c r="AF432" s="140"/>
      <c r="AG432" s="141" t="s">
        <v>236</v>
      </c>
      <c r="AH432" s="176"/>
      <c r="AI432" s="186"/>
      <c r="AJ432" s="186"/>
      <c r="AK432" s="186"/>
      <c r="AL432" s="181"/>
      <c r="AM432" s="186"/>
      <c r="AN432" s="186"/>
      <c r="AO432" s="186"/>
      <c r="AP432" s="181"/>
      <c r="AQ432" s="215" t="s">
        <v>614</v>
      </c>
      <c r="AR432" s="140"/>
      <c r="AS432" s="141" t="s">
        <v>236</v>
      </c>
      <c r="AT432" s="176"/>
      <c r="AU432" s="140" t="s">
        <v>614</v>
      </c>
      <c r="AV432" s="140"/>
      <c r="AW432" s="141" t="s">
        <v>181</v>
      </c>
      <c r="AX432" s="142"/>
    </row>
    <row r="433" spans="1:50" ht="23.25" customHeight="1">
      <c r="A433" s="999"/>
      <c r="B433" s="256"/>
      <c r="C433" s="255"/>
      <c r="D433" s="256"/>
      <c r="E433" s="170"/>
      <c r="F433" s="171"/>
      <c r="G433" s="235" t="s">
        <v>614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614</v>
      </c>
      <c r="AC433" s="137"/>
      <c r="AD433" s="137"/>
      <c r="AE433" s="119" t="s">
        <v>614</v>
      </c>
      <c r="AF433" s="120"/>
      <c r="AG433" s="120"/>
      <c r="AH433" s="120"/>
      <c r="AI433" s="119" t="s">
        <v>614</v>
      </c>
      <c r="AJ433" s="120"/>
      <c r="AK433" s="120"/>
      <c r="AL433" s="120"/>
      <c r="AM433" s="119" t="s">
        <v>614</v>
      </c>
      <c r="AN433" s="120"/>
      <c r="AO433" s="120"/>
      <c r="AP433" s="121"/>
      <c r="AQ433" s="119" t="s">
        <v>614</v>
      </c>
      <c r="AR433" s="120"/>
      <c r="AS433" s="120"/>
      <c r="AT433" s="121"/>
      <c r="AU433" s="120" t="s">
        <v>614</v>
      </c>
      <c r="AV433" s="120"/>
      <c r="AW433" s="120"/>
      <c r="AX433" s="219"/>
    </row>
    <row r="434" spans="1:50" ht="23.25"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614</v>
      </c>
      <c r="AC434" s="228"/>
      <c r="AD434" s="228"/>
      <c r="AE434" s="119" t="s">
        <v>614</v>
      </c>
      <c r="AF434" s="120"/>
      <c r="AG434" s="120"/>
      <c r="AH434" s="121"/>
      <c r="AI434" s="119" t="s">
        <v>614</v>
      </c>
      <c r="AJ434" s="120"/>
      <c r="AK434" s="120"/>
      <c r="AL434" s="120"/>
      <c r="AM434" s="119" t="s">
        <v>614</v>
      </c>
      <c r="AN434" s="120"/>
      <c r="AO434" s="120"/>
      <c r="AP434" s="121"/>
      <c r="AQ434" s="119" t="s">
        <v>614</v>
      </c>
      <c r="AR434" s="120"/>
      <c r="AS434" s="120"/>
      <c r="AT434" s="121"/>
      <c r="AU434" s="120" t="s">
        <v>614</v>
      </c>
      <c r="AV434" s="120"/>
      <c r="AW434" s="120"/>
      <c r="AX434" s="219"/>
    </row>
    <row r="435" spans="1:50" ht="23.25"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614</v>
      </c>
      <c r="AF435" s="120"/>
      <c r="AG435" s="120"/>
      <c r="AH435" s="121"/>
      <c r="AI435" s="119" t="s">
        <v>614</v>
      </c>
      <c r="AJ435" s="120"/>
      <c r="AK435" s="120"/>
      <c r="AL435" s="120"/>
      <c r="AM435" s="119" t="s">
        <v>614</v>
      </c>
      <c r="AN435" s="120"/>
      <c r="AO435" s="120"/>
      <c r="AP435" s="121"/>
      <c r="AQ435" s="119" t="s">
        <v>614</v>
      </c>
      <c r="AR435" s="120"/>
      <c r="AS435" s="120"/>
      <c r="AT435" s="121"/>
      <c r="AU435" s="120" t="s">
        <v>614</v>
      </c>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614</v>
      </c>
      <c r="AF457" s="140"/>
      <c r="AG457" s="141" t="s">
        <v>236</v>
      </c>
      <c r="AH457" s="176"/>
      <c r="AI457" s="186"/>
      <c r="AJ457" s="186"/>
      <c r="AK457" s="186"/>
      <c r="AL457" s="181"/>
      <c r="AM457" s="186"/>
      <c r="AN457" s="186"/>
      <c r="AO457" s="186"/>
      <c r="AP457" s="181"/>
      <c r="AQ457" s="215" t="s">
        <v>614</v>
      </c>
      <c r="AR457" s="140"/>
      <c r="AS457" s="141" t="s">
        <v>236</v>
      </c>
      <c r="AT457" s="176"/>
      <c r="AU457" s="140" t="s">
        <v>614</v>
      </c>
      <c r="AV457" s="140"/>
      <c r="AW457" s="141" t="s">
        <v>181</v>
      </c>
      <c r="AX457" s="142"/>
    </row>
    <row r="458" spans="1:50" ht="23.25" customHeight="1">
      <c r="A458" s="999"/>
      <c r="B458" s="256"/>
      <c r="C458" s="255"/>
      <c r="D458" s="256"/>
      <c r="E458" s="170"/>
      <c r="F458" s="171"/>
      <c r="G458" s="235" t="s">
        <v>614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614</v>
      </c>
      <c r="AC458" s="137"/>
      <c r="AD458" s="137"/>
      <c r="AE458" s="119" t="s">
        <v>614</v>
      </c>
      <c r="AF458" s="120"/>
      <c r="AG458" s="120"/>
      <c r="AH458" s="120"/>
      <c r="AI458" s="119" t="s">
        <v>614</v>
      </c>
      <c r="AJ458" s="120"/>
      <c r="AK458" s="120"/>
      <c r="AL458" s="120"/>
      <c r="AM458" s="119" t="s">
        <v>614</v>
      </c>
      <c r="AN458" s="120"/>
      <c r="AO458" s="120"/>
      <c r="AP458" s="121"/>
      <c r="AQ458" s="119" t="s">
        <v>614</v>
      </c>
      <c r="AR458" s="120"/>
      <c r="AS458" s="120"/>
      <c r="AT458" s="121"/>
      <c r="AU458" s="120" t="s">
        <v>614</v>
      </c>
      <c r="AV458" s="120"/>
      <c r="AW458" s="120"/>
      <c r="AX458" s="219"/>
    </row>
    <row r="459" spans="1:50" ht="23.25"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614</v>
      </c>
      <c r="AC459" s="228"/>
      <c r="AD459" s="228"/>
      <c r="AE459" s="119" t="s">
        <v>614</v>
      </c>
      <c r="AF459" s="120"/>
      <c r="AG459" s="120"/>
      <c r="AH459" s="121"/>
      <c r="AI459" s="119" t="s">
        <v>614</v>
      </c>
      <c r="AJ459" s="120"/>
      <c r="AK459" s="120"/>
      <c r="AL459" s="120"/>
      <c r="AM459" s="119" t="s">
        <v>614</v>
      </c>
      <c r="AN459" s="120"/>
      <c r="AO459" s="120"/>
      <c r="AP459" s="121"/>
      <c r="AQ459" s="119" t="s">
        <v>614</v>
      </c>
      <c r="AR459" s="120"/>
      <c r="AS459" s="120"/>
      <c r="AT459" s="121"/>
      <c r="AU459" s="120" t="s">
        <v>614</v>
      </c>
      <c r="AV459" s="120"/>
      <c r="AW459" s="120"/>
      <c r="AX459" s="219"/>
    </row>
    <row r="460" spans="1:50" ht="23.25"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614</v>
      </c>
      <c r="AF460" s="120"/>
      <c r="AG460" s="120"/>
      <c r="AH460" s="121"/>
      <c r="AI460" s="119" t="s">
        <v>614</v>
      </c>
      <c r="AJ460" s="120"/>
      <c r="AK460" s="120"/>
      <c r="AL460" s="120"/>
      <c r="AM460" s="119" t="s">
        <v>614</v>
      </c>
      <c r="AN460" s="120"/>
      <c r="AO460" s="120"/>
      <c r="AP460" s="121"/>
      <c r="AQ460" s="119" t="s">
        <v>614</v>
      </c>
      <c r="AR460" s="120"/>
      <c r="AS460" s="120"/>
      <c r="AT460" s="121"/>
      <c r="AU460" s="120" t="s">
        <v>614</v>
      </c>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999"/>
      <c r="B482" s="256"/>
      <c r="C482" s="255"/>
      <c r="D482" s="256"/>
      <c r="E482" s="164" t="s">
        <v>614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589</v>
      </c>
      <c r="AH702" s="890"/>
      <c r="AI702" s="890"/>
      <c r="AJ702" s="890"/>
      <c r="AK702" s="890"/>
      <c r="AL702" s="890"/>
      <c r="AM702" s="890"/>
      <c r="AN702" s="890"/>
      <c r="AO702" s="890"/>
      <c r="AP702" s="890"/>
      <c r="AQ702" s="890"/>
      <c r="AR702" s="890"/>
      <c r="AS702" s="890"/>
      <c r="AT702" s="890"/>
      <c r="AU702" s="890"/>
      <c r="AV702" s="890"/>
      <c r="AW702" s="890"/>
      <c r="AX702" s="891"/>
    </row>
    <row r="703" spans="1:50" ht="49.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106.4"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612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592</v>
      </c>
      <c r="AE709" s="159"/>
      <c r="AF709" s="159"/>
      <c r="AG709" s="668" t="s">
        <v>587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592</v>
      </c>
      <c r="AE710" s="159"/>
      <c r="AF710" s="159"/>
      <c r="AG710" s="668" t="s">
        <v>587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592</v>
      </c>
      <c r="AE711" s="159"/>
      <c r="AF711" s="159"/>
      <c r="AG711" s="668" t="s">
        <v>587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t="s">
        <v>587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68" t="s">
        <v>587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592</v>
      </c>
      <c r="AE714" s="593"/>
      <c r="AF714" s="594"/>
      <c r="AG714" s="693" t="s">
        <v>587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592</v>
      </c>
      <c r="AE715" s="672"/>
      <c r="AF715" s="781"/>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593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592</v>
      </c>
      <c r="AE717" s="159"/>
      <c r="AF717" s="159"/>
      <c r="AG717" s="668" t="s">
        <v>587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592</v>
      </c>
      <c r="AE718" s="159"/>
      <c r="AF718" s="159"/>
      <c r="AG718" s="167" t="s">
        <v>587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592</v>
      </c>
      <c r="AE719" s="672"/>
      <c r="AF719" s="672"/>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IF(OR(G722="　", G722=""), "", "-")</f>
        <v/>
      </c>
      <c r="J722" s="921"/>
      <c r="K722" s="921"/>
      <c r="L722" s="82" t="str">
        <f>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IF(OR(G723="　", G723=""), "", "-")</f>
        <v/>
      </c>
      <c r="J723" s="921"/>
      <c r="K723" s="921"/>
      <c r="L723" s="82" t="str">
        <f>IF(M723="","","-")</f>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IF(OR(G724="　", G724=""), "", "-")</f>
        <v/>
      </c>
      <c r="J724" s="921"/>
      <c r="K724" s="921"/>
      <c r="L724" s="82" t="str">
        <f>IF(M724="","","-")</f>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IF(OR(G725="　", G725=""), "", "-")</f>
        <v/>
      </c>
      <c r="J725" s="966"/>
      <c r="K725" s="966"/>
      <c r="L725" s="84" t="str">
        <f>IF(M725="","","-")</f>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c r="A726" s="622" t="s">
        <v>48</v>
      </c>
      <c r="B726" s="623"/>
      <c r="C726" s="447" t="s">
        <v>53</v>
      </c>
      <c r="D726" s="582"/>
      <c r="E726" s="582"/>
      <c r="F726" s="583"/>
      <c r="G726" s="801" t="s">
        <v>614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c r="A727" s="624"/>
      <c r="B727" s="625"/>
      <c r="C727" s="699" t="s">
        <v>57</v>
      </c>
      <c r="D727" s="700"/>
      <c r="E727" s="700"/>
      <c r="F727" s="701"/>
      <c r="G727" s="799" t="s">
        <v>614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c r="A729" s="769" t="s">
        <v>614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c r="A731" s="619"/>
      <c r="B731" s="620"/>
      <c r="C731" s="620"/>
      <c r="D731" s="620"/>
      <c r="E731" s="621"/>
      <c r="F731" s="684" t="s">
        <v>614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c r="A733" s="753"/>
      <c r="B733" s="754"/>
      <c r="C733" s="754"/>
      <c r="D733" s="754"/>
      <c r="E733" s="755"/>
      <c r="F733" s="770" t="s">
        <v>614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614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614</v>
      </c>
      <c r="F737" s="103"/>
      <c r="G737" s="103"/>
      <c r="H737" s="103"/>
      <c r="I737" s="103"/>
      <c r="J737" s="103"/>
      <c r="K737" s="103"/>
      <c r="L737" s="103"/>
      <c r="M737" s="103"/>
      <c r="N737" s="109" t="s">
        <v>404</v>
      </c>
      <c r="O737" s="109"/>
      <c r="P737" s="109"/>
      <c r="Q737" s="109"/>
      <c r="R737" s="103" t="s">
        <v>614</v>
      </c>
      <c r="S737" s="103"/>
      <c r="T737" s="103"/>
      <c r="U737" s="103"/>
      <c r="V737" s="103"/>
      <c r="W737" s="103"/>
      <c r="X737" s="103"/>
      <c r="Y737" s="103"/>
      <c r="Z737" s="103"/>
      <c r="AA737" s="109" t="s">
        <v>403</v>
      </c>
      <c r="AB737" s="109"/>
      <c r="AC737" s="109"/>
      <c r="AD737" s="109"/>
      <c r="AE737" s="103" t="s">
        <v>614</v>
      </c>
      <c r="AF737" s="103"/>
      <c r="AG737" s="103"/>
      <c r="AH737" s="103"/>
      <c r="AI737" s="103"/>
      <c r="AJ737" s="103"/>
      <c r="AK737" s="103"/>
      <c r="AL737" s="103"/>
      <c r="AM737" s="103"/>
      <c r="AN737" s="109" t="s">
        <v>402</v>
      </c>
      <c r="AO737" s="109"/>
      <c r="AP737" s="109"/>
      <c r="AQ737" s="109"/>
      <c r="AR737" s="110" t="s">
        <v>614</v>
      </c>
      <c r="AS737" s="111"/>
      <c r="AT737" s="111"/>
      <c r="AU737" s="111"/>
      <c r="AV737" s="111"/>
      <c r="AW737" s="111"/>
      <c r="AX737" s="112"/>
      <c r="AY737" s="88"/>
      <c r="AZ737" s="88"/>
    </row>
    <row r="738" spans="1:52" ht="24.75" customHeight="1">
      <c r="A738" s="100" t="s">
        <v>401</v>
      </c>
      <c r="B738" s="101"/>
      <c r="C738" s="101"/>
      <c r="D738" s="102"/>
      <c r="E738" s="103" t="s">
        <v>614</v>
      </c>
      <c r="F738" s="103"/>
      <c r="G738" s="103"/>
      <c r="H738" s="103"/>
      <c r="I738" s="103"/>
      <c r="J738" s="103"/>
      <c r="K738" s="103"/>
      <c r="L738" s="103"/>
      <c r="M738" s="103"/>
      <c r="N738" s="109" t="s">
        <v>400</v>
      </c>
      <c r="O738" s="109"/>
      <c r="P738" s="109"/>
      <c r="Q738" s="109"/>
      <c r="R738" s="103" t="s">
        <v>614</v>
      </c>
      <c r="S738" s="103"/>
      <c r="T738" s="103"/>
      <c r="U738" s="103"/>
      <c r="V738" s="103"/>
      <c r="W738" s="103"/>
      <c r="X738" s="103"/>
      <c r="Y738" s="103"/>
      <c r="Z738" s="103"/>
      <c r="AA738" s="109" t="s">
        <v>399</v>
      </c>
      <c r="AB738" s="109"/>
      <c r="AC738" s="109"/>
      <c r="AD738" s="109"/>
      <c r="AE738" s="103" t="s">
        <v>614</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c r="A739" s="100" t="s">
        <v>397</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405</v>
      </c>
      <c r="J740" s="125"/>
      <c r="K740" s="92" t="str">
        <f>IF(OR(I740="　", I740=""), "", "-")</f>
        <v>-</v>
      </c>
      <c r="L740" s="126">
        <v>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45">
      <formula>IF(RIGHT(TEXT(P14,"0.#"),1)=".",FALSE,TRUE)</formula>
    </cfRule>
    <cfRule type="expression" dxfId="2800" priority="14046">
      <formula>IF(RIGHT(TEXT(P14,"0.#"),1)=".",TRUE,FALSE)</formula>
    </cfRule>
  </conditionalFormatting>
  <conditionalFormatting sqref="AE32">
    <cfRule type="expression" dxfId="2799" priority="14035">
      <formula>IF(RIGHT(TEXT(AE32,"0.#"),1)=".",FALSE,TRUE)</formula>
    </cfRule>
    <cfRule type="expression" dxfId="2798" priority="14036">
      <formula>IF(RIGHT(TEXT(AE32,"0.#"),1)=".",TRUE,FALSE)</formula>
    </cfRule>
  </conditionalFormatting>
  <conditionalFormatting sqref="P18:AX18">
    <cfRule type="expression" dxfId="2797" priority="13921">
      <formula>IF(RIGHT(TEXT(P18,"0.#"),1)=".",FALSE,TRUE)</formula>
    </cfRule>
    <cfRule type="expression" dxfId="2796" priority="13922">
      <formula>IF(RIGHT(TEXT(P18,"0.#"),1)=".",TRUE,FALSE)</formula>
    </cfRule>
  </conditionalFormatting>
  <conditionalFormatting sqref="Y783">
    <cfRule type="expression" dxfId="2795" priority="13917">
      <formula>IF(RIGHT(TEXT(Y783,"0.#"),1)=".",FALSE,TRUE)</formula>
    </cfRule>
    <cfRule type="expression" dxfId="2794" priority="13918">
      <formula>IF(RIGHT(TEXT(Y783,"0.#"),1)=".",TRUE,FALSE)</formula>
    </cfRule>
  </conditionalFormatting>
  <conditionalFormatting sqref="Y792">
    <cfRule type="expression" dxfId="2793" priority="13913">
      <formula>IF(RIGHT(TEXT(Y792,"0.#"),1)=".",FALSE,TRUE)</formula>
    </cfRule>
    <cfRule type="expression" dxfId="2792" priority="13914">
      <formula>IF(RIGHT(TEXT(Y792,"0.#"),1)=".",TRUE,FALSE)</formula>
    </cfRule>
  </conditionalFormatting>
  <conditionalFormatting sqref="Y823:Y830 Y821 Y810:Y817 Y808 Y797:Y804 Y795">
    <cfRule type="expression" dxfId="2791" priority="13695">
      <formula>IF(RIGHT(TEXT(Y795,"0.#"),1)=".",FALSE,TRUE)</formula>
    </cfRule>
    <cfRule type="expression" dxfId="2790" priority="13696">
      <formula>IF(RIGHT(TEXT(Y795,"0.#"),1)=".",TRUE,FALSE)</formula>
    </cfRule>
  </conditionalFormatting>
  <conditionalFormatting sqref="P16:AQ17 P15:AX15 AK13:AX13">
    <cfRule type="expression" dxfId="2789" priority="13743">
      <formula>IF(RIGHT(TEXT(P13,"0.#"),1)=".",FALSE,TRUE)</formula>
    </cfRule>
    <cfRule type="expression" dxfId="2788" priority="13744">
      <formula>IF(RIGHT(TEXT(P13,"0.#"),1)=".",TRUE,FALSE)</formula>
    </cfRule>
  </conditionalFormatting>
  <conditionalFormatting sqref="P19:AJ19">
    <cfRule type="expression" dxfId="2787" priority="13741">
      <formula>IF(RIGHT(TEXT(P19,"0.#"),1)=".",FALSE,TRUE)</formula>
    </cfRule>
    <cfRule type="expression" dxfId="2786" priority="13742">
      <formula>IF(RIGHT(TEXT(P19,"0.#"),1)=".",TRUE,FALSE)</formula>
    </cfRule>
  </conditionalFormatting>
  <conditionalFormatting sqref="AE101 AQ101">
    <cfRule type="expression" dxfId="2785" priority="13733">
      <formula>IF(RIGHT(TEXT(AE101,"0.#"),1)=".",FALSE,TRUE)</formula>
    </cfRule>
    <cfRule type="expression" dxfId="2784" priority="13734">
      <formula>IF(RIGHT(TEXT(AE101,"0.#"),1)=".",TRUE,FALSE)</formula>
    </cfRule>
  </conditionalFormatting>
  <conditionalFormatting sqref="Y784:Y791 Y782">
    <cfRule type="expression" dxfId="2783" priority="13719">
      <formula>IF(RIGHT(TEXT(Y782,"0.#"),1)=".",FALSE,TRUE)</formula>
    </cfRule>
    <cfRule type="expression" dxfId="2782" priority="13720">
      <formula>IF(RIGHT(TEXT(Y782,"0.#"),1)=".",TRUE,FALSE)</formula>
    </cfRule>
  </conditionalFormatting>
  <conditionalFormatting sqref="AU783">
    <cfRule type="expression" dxfId="2781" priority="13717">
      <formula>IF(RIGHT(TEXT(AU783,"0.#"),1)=".",FALSE,TRUE)</formula>
    </cfRule>
    <cfRule type="expression" dxfId="2780" priority="13718">
      <formula>IF(RIGHT(TEXT(AU783,"0.#"),1)=".",TRUE,FALSE)</formula>
    </cfRule>
  </conditionalFormatting>
  <conditionalFormatting sqref="AU792">
    <cfRule type="expression" dxfId="2779" priority="13715">
      <formula>IF(RIGHT(TEXT(AU792,"0.#"),1)=".",FALSE,TRUE)</formula>
    </cfRule>
    <cfRule type="expression" dxfId="2778" priority="13716">
      <formula>IF(RIGHT(TEXT(AU792,"0.#"),1)=".",TRUE,FALSE)</formula>
    </cfRule>
  </conditionalFormatting>
  <conditionalFormatting sqref="AU784:AU791 AU782">
    <cfRule type="expression" dxfId="2777" priority="13713">
      <formula>IF(RIGHT(TEXT(AU782,"0.#"),1)=".",FALSE,TRUE)</formula>
    </cfRule>
    <cfRule type="expression" dxfId="2776" priority="13714">
      <formula>IF(RIGHT(TEXT(AU782,"0.#"),1)=".",TRUE,FALSE)</formula>
    </cfRule>
  </conditionalFormatting>
  <conditionalFormatting sqref="Y822 Y809 Y796">
    <cfRule type="expression" dxfId="2775" priority="13699">
      <formula>IF(RIGHT(TEXT(Y796,"0.#"),1)=".",FALSE,TRUE)</formula>
    </cfRule>
    <cfRule type="expression" dxfId="2774" priority="13700">
      <formula>IF(RIGHT(TEXT(Y796,"0.#"),1)=".",TRUE,FALSE)</formula>
    </cfRule>
  </conditionalFormatting>
  <conditionalFormatting sqref="Y831 Y818 Y805">
    <cfRule type="expression" dxfId="2773" priority="13697">
      <formula>IF(RIGHT(TEXT(Y805,"0.#"),1)=".",FALSE,TRUE)</formula>
    </cfRule>
    <cfRule type="expression" dxfId="2772" priority="13698">
      <formula>IF(RIGHT(TEXT(Y805,"0.#"),1)=".",TRUE,FALSE)</formula>
    </cfRule>
  </conditionalFormatting>
  <conditionalFormatting sqref="AU822 AU809 AU796">
    <cfRule type="expression" dxfId="2771" priority="13693">
      <formula>IF(RIGHT(TEXT(AU796,"0.#"),1)=".",FALSE,TRUE)</formula>
    </cfRule>
    <cfRule type="expression" dxfId="2770" priority="13694">
      <formula>IF(RIGHT(TEXT(AU796,"0.#"),1)=".",TRUE,FALSE)</formula>
    </cfRule>
  </conditionalFormatting>
  <conditionalFormatting sqref="AU831 AU818 AU805">
    <cfRule type="expression" dxfId="2769" priority="13691">
      <formula>IF(RIGHT(TEXT(AU805,"0.#"),1)=".",FALSE,TRUE)</formula>
    </cfRule>
    <cfRule type="expression" dxfId="2768" priority="13692">
      <formula>IF(RIGHT(TEXT(AU805,"0.#"),1)=".",TRUE,FALSE)</formula>
    </cfRule>
  </conditionalFormatting>
  <conditionalFormatting sqref="AU823:AU830 AU821 AU810:AU817 AU808 AU797:AU804 AU795">
    <cfRule type="expression" dxfId="2767" priority="13689">
      <formula>IF(RIGHT(TEXT(AU795,"0.#"),1)=".",FALSE,TRUE)</formula>
    </cfRule>
    <cfRule type="expression" dxfId="2766" priority="13690">
      <formula>IF(RIGHT(TEXT(AU795,"0.#"),1)=".",TRUE,FALSE)</formula>
    </cfRule>
  </conditionalFormatting>
  <conditionalFormatting sqref="AM87">
    <cfRule type="expression" dxfId="2765" priority="13343">
      <formula>IF(RIGHT(TEXT(AM87,"0.#"),1)=".",FALSE,TRUE)</formula>
    </cfRule>
    <cfRule type="expression" dxfId="2764" priority="13344">
      <formula>IF(RIGHT(TEXT(AM87,"0.#"),1)=".",TRUE,FALSE)</formula>
    </cfRule>
  </conditionalFormatting>
  <conditionalFormatting sqref="AE55">
    <cfRule type="expression" dxfId="2763" priority="13411">
      <formula>IF(RIGHT(TEXT(AE55,"0.#"),1)=".",FALSE,TRUE)</formula>
    </cfRule>
    <cfRule type="expression" dxfId="2762" priority="13412">
      <formula>IF(RIGHT(TEXT(AE55,"0.#"),1)=".",TRUE,FALSE)</formula>
    </cfRule>
  </conditionalFormatting>
  <conditionalFormatting sqref="AI55">
    <cfRule type="expression" dxfId="2761" priority="13409">
      <formula>IF(RIGHT(TEXT(AI55,"0.#"),1)=".",FALSE,TRUE)</formula>
    </cfRule>
    <cfRule type="expression" dxfId="2760" priority="13410">
      <formula>IF(RIGHT(TEXT(AI55,"0.#"),1)=".",TRUE,FALSE)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I101">
    <cfRule type="expression" dxfId="2667" priority="13265">
      <formula>IF(RIGHT(TEXT(AI101,"0.#"),1)=".",FALSE,TRUE)</formula>
    </cfRule>
    <cfRule type="expression" dxfId="2666" priority="13266">
      <formula>IF(RIGHT(TEXT(AI101,"0.#"),1)=".",TRUE,FALSE)</formula>
    </cfRule>
  </conditionalFormatting>
  <conditionalFormatting sqref="AM101">
    <cfRule type="expression" dxfId="2665" priority="13263">
      <formula>IF(RIGHT(TEXT(AM101,"0.#"),1)=".",FALSE,TRUE)</formula>
    </cfRule>
    <cfRule type="expression" dxfId="2664" priority="13264">
      <formula>IF(RIGHT(TEXT(AM101,"0.#"),1)=".",TRUE,FALSE)</formula>
    </cfRule>
  </conditionalFormatting>
  <conditionalFormatting sqref="AQ102">
    <cfRule type="expression" dxfId="2663" priority="13255">
      <formula>IF(RIGHT(TEXT(AQ102,"0.#"),1)=".",FALSE,TRUE)</formula>
    </cfRule>
    <cfRule type="expression" dxfId="2662" priority="13256">
      <formula>IF(RIGHT(TEXT(AQ102,"0.#"),1)=".",TRUE,FALSE)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40:AO867">
    <cfRule type="expression" dxfId="2539" priority="6667">
      <formula>IF(AND(AL840&gt;=0, RIGHT(TEXT(AL840,"0.#"),1)&lt;&gt;"."),TRUE,FALSE)</formula>
    </cfRule>
    <cfRule type="expression" dxfId="2538" priority="6668">
      <formula>IF(AND(AL840&gt;=0, RIGHT(TEXT(AL840,"0.#"),1)="."),TRUE,FALSE)</formula>
    </cfRule>
    <cfRule type="expression" dxfId="2537" priority="6669">
      <formula>IF(AND(AL840&lt;0, RIGHT(TEXT(AL840,"0.#"),1)&lt;&gt;"."),TRUE,FALSE)</formula>
    </cfRule>
    <cfRule type="expression" dxfId="2536" priority="6670">
      <formula>IF(AND(AL840&lt;0, RIGHT(TEXT(AL840,"0.#"),1)="."),TRUE,FALSE)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0:Y867">
    <cfRule type="expression" dxfId="2465" priority="2995">
      <formula>IF(RIGHT(TEXT(Y840,"0.#"),1)=".",FALSE,TRUE)</formula>
    </cfRule>
    <cfRule type="expression" dxfId="2464" priority="2996">
      <formula>IF(RIGHT(TEXT(Y840,"0.#"),1)=".",TRUE,FALSE)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3:AO1132">
    <cfRule type="expression" dxfId="2435" priority="2901">
      <formula>IF(AND(AL1103&gt;=0, RIGHT(TEXT(AL1103,"0.#"),1)&lt;&gt;"."),TRUE,FALSE)</formula>
    </cfRule>
    <cfRule type="expression" dxfId="2434" priority="2902">
      <formula>IF(AND(AL1103&gt;=0, RIGHT(TEXT(AL1103,"0.#"),1)="."),TRUE,FALSE)</formula>
    </cfRule>
    <cfRule type="expression" dxfId="2433" priority="2903">
      <formula>IF(AND(AL1103&lt;0, RIGHT(TEXT(AL1103,"0.#"),1)&lt;&gt;"."),TRUE,FALSE)</formula>
    </cfRule>
    <cfRule type="expression" dxfId="2432" priority="2904">
      <formula>IF(AND(AL1103&lt;0, RIGHT(TEXT(AL1103,"0.#"),1)="."),TRUE,FALSE)</formula>
    </cfRule>
  </conditionalFormatting>
  <conditionalFormatting sqref="Y1103:Y1132">
    <cfRule type="expression" dxfId="2431" priority="2899">
      <formula>IF(RIGHT(TEXT(Y1103,"0.#"),1)=".",FALSE,TRUE)</formula>
    </cfRule>
    <cfRule type="expression" dxfId="2430" priority="2900">
      <formula>IF(RIGHT(TEXT(Y1103,"0.#"),1)=".",TRUE,FALSE)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8:AO839">
    <cfRule type="expression" dxfId="2421" priority="2853">
      <formula>IF(AND(AL838&gt;=0, RIGHT(TEXT(AL838,"0.#"),1)&lt;&gt;"."),TRUE,FALSE)</formula>
    </cfRule>
    <cfRule type="expression" dxfId="2420" priority="2854">
      <formula>IF(AND(AL838&gt;=0, RIGHT(TEXT(AL838,"0.#"),1)="."),TRUE,FALSE)</formula>
    </cfRule>
    <cfRule type="expression" dxfId="2419" priority="2855">
      <formula>IF(AND(AL838&lt;0, RIGHT(TEXT(AL838,"0.#"),1)&lt;&gt;"."),TRUE,FALSE)</formula>
    </cfRule>
    <cfRule type="expression" dxfId="2418" priority="2856">
      <formula>IF(AND(AL838&lt;0, RIGHT(TEXT(AL838,"0.#"),1)="."),TRUE,FALSE)</formula>
    </cfRule>
  </conditionalFormatting>
  <conditionalFormatting sqref="Y838:Y839">
    <cfRule type="expression" dxfId="2417" priority="2851">
      <formula>IF(RIGHT(TEXT(Y838,"0.#"),1)=".",FALSE,TRUE)</formula>
    </cfRule>
    <cfRule type="expression" dxfId="2416" priority="2852">
      <formula>IF(RIGHT(TEXT(Y838,"0.#"),1)=".",TRUE,FALSE)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3:Y900">
    <cfRule type="expression" dxfId="2099" priority="2111">
      <formula>IF(RIGHT(TEXT(Y873,"0.#"),1)=".",FALSE,TRUE)</formula>
    </cfRule>
    <cfRule type="expression" dxfId="2098" priority="2112">
      <formula>IF(RIGHT(TEXT(Y873,"0.#"),1)=".",TRUE,FALSE)</formula>
    </cfRule>
  </conditionalFormatting>
  <conditionalFormatting sqref="Y871:Y872">
    <cfRule type="expression" dxfId="2097" priority="2105">
      <formula>IF(RIGHT(TEXT(Y871,"0.#"),1)=".",FALSE,TRUE)</formula>
    </cfRule>
    <cfRule type="expression" dxfId="2096" priority="2106">
      <formula>IF(RIGHT(TEXT(Y871,"0.#"),1)=".",TRUE,FALSE)</formula>
    </cfRule>
  </conditionalFormatting>
  <conditionalFormatting sqref="Y906:Y933">
    <cfRule type="expression" dxfId="2095" priority="2099">
      <formula>IF(RIGHT(TEXT(Y906,"0.#"),1)=".",FALSE,TRUE)</formula>
    </cfRule>
    <cfRule type="expression" dxfId="2094" priority="2100">
      <formula>IF(RIGHT(TEXT(Y906,"0.#"),1)=".",TRUE,FALSE)</formula>
    </cfRule>
  </conditionalFormatting>
  <conditionalFormatting sqref="Y904:Y905">
    <cfRule type="expression" dxfId="2093" priority="2093">
      <formula>IF(RIGHT(TEXT(Y904,"0.#"),1)=".",FALSE,TRUE)</formula>
    </cfRule>
    <cfRule type="expression" dxfId="2092" priority="2094">
      <formula>IF(RIGHT(TEXT(Y904,"0.#"),1)=".",TRUE,FALSE)</formula>
    </cfRule>
  </conditionalFormatting>
  <conditionalFormatting sqref="Y939:Y966">
    <cfRule type="expression" dxfId="2091" priority="2087">
      <formula>IF(RIGHT(TEXT(Y939,"0.#"),1)=".",FALSE,TRUE)</formula>
    </cfRule>
    <cfRule type="expression" dxfId="2090" priority="2088">
      <formula>IF(RIGHT(TEXT(Y939,"0.#"),1)=".",TRUE,FALSE)</formula>
    </cfRule>
  </conditionalFormatting>
  <conditionalFormatting sqref="Y937:Y938">
    <cfRule type="expression" dxfId="2089" priority="2081">
      <formula>IF(RIGHT(TEXT(Y937,"0.#"),1)=".",FALSE,TRUE)</formula>
    </cfRule>
    <cfRule type="expression" dxfId="2088" priority="2082">
      <formula>IF(RIGHT(TEXT(Y937,"0.#"),1)=".",TRUE,FALSE)</formula>
    </cfRule>
  </conditionalFormatting>
  <conditionalFormatting sqref="Y972:Y999">
    <cfRule type="expression" dxfId="2087" priority="2075">
      <formula>IF(RIGHT(TEXT(Y972,"0.#"),1)=".",FALSE,TRUE)</formula>
    </cfRule>
    <cfRule type="expression" dxfId="2086" priority="2076">
      <formula>IF(RIGHT(TEXT(Y972,"0.#"),1)=".",TRUE,FALSE)</formula>
    </cfRule>
  </conditionalFormatting>
  <conditionalFormatting sqref="Y970:Y971">
    <cfRule type="expression" dxfId="2085" priority="2069">
      <formula>IF(RIGHT(TEXT(Y970,"0.#"),1)=".",FALSE,TRUE)</formula>
    </cfRule>
    <cfRule type="expression" dxfId="2084" priority="2070">
      <formula>IF(RIGHT(TEXT(Y970,"0.#"),1)=".",TRUE,FALSE)</formula>
    </cfRule>
  </conditionalFormatting>
  <conditionalFormatting sqref="Y1005:Y1032">
    <cfRule type="expression" dxfId="2083" priority="2063">
      <formula>IF(RIGHT(TEXT(Y1005,"0.#"),1)=".",FALSE,TRUE)</formula>
    </cfRule>
    <cfRule type="expression" dxfId="2082" priority="2064">
      <formula>IF(RIGHT(TEXT(Y1005,"0.#"),1)=".",TRUE,FALSE)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3:AO900">
    <cfRule type="expression" dxfId="2001" priority="2113">
      <formula>IF(AND(AL873&gt;=0, RIGHT(TEXT(AL873,"0.#"),1)&lt;&gt;"."),TRUE,FALSE)</formula>
    </cfRule>
    <cfRule type="expression" dxfId="2000" priority="2114">
      <formula>IF(AND(AL873&gt;=0, RIGHT(TEXT(AL873,"0.#"),1)="."),TRUE,FALSE)</formula>
    </cfRule>
    <cfRule type="expression" dxfId="1999" priority="2115">
      <formula>IF(AND(AL873&lt;0, RIGHT(TEXT(AL873,"0.#"),1)&lt;&gt;"."),TRUE,FALSE)</formula>
    </cfRule>
    <cfRule type="expression" dxfId="1998" priority="2116">
      <formula>IF(AND(AL873&lt;0, RIGHT(TEXT(AL873,"0.#"),1)="."),TRUE,FALSE)</formula>
    </cfRule>
  </conditionalFormatting>
  <conditionalFormatting sqref="AL871:AO872">
    <cfRule type="expression" dxfId="1997" priority="2107">
      <formula>IF(AND(AL871&gt;=0, RIGHT(TEXT(AL871,"0.#"),1)&lt;&gt;"."),TRUE,FALSE)</formula>
    </cfRule>
    <cfRule type="expression" dxfId="1996" priority="2108">
      <formula>IF(AND(AL871&gt;=0, RIGHT(TEXT(AL871,"0.#"),1)="."),TRUE,FALSE)</formula>
    </cfRule>
    <cfRule type="expression" dxfId="1995" priority="2109">
      <formula>IF(AND(AL871&lt;0, RIGHT(TEXT(AL871,"0.#"),1)&lt;&gt;"."),TRUE,FALSE)</formula>
    </cfRule>
    <cfRule type="expression" dxfId="1994" priority="2110">
      <formula>IF(AND(AL871&lt;0, RIGHT(TEXT(AL871,"0.#"),1)="."),TRUE,FALSE)</formula>
    </cfRule>
  </conditionalFormatting>
  <conditionalFormatting sqref="AL906:AO933">
    <cfRule type="expression" dxfId="1993" priority="2101">
      <formula>IF(AND(AL906&gt;=0, RIGHT(TEXT(AL906,"0.#"),1)&lt;&gt;"."),TRUE,FALSE)</formula>
    </cfRule>
    <cfRule type="expression" dxfId="1992" priority="2102">
      <formula>IF(AND(AL906&gt;=0, RIGHT(TEXT(AL906,"0.#"),1)="."),TRUE,FALSE)</formula>
    </cfRule>
    <cfRule type="expression" dxfId="1991" priority="2103">
      <formula>IF(AND(AL906&lt;0, RIGHT(TEXT(AL906,"0.#"),1)&lt;&gt;"."),TRUE,FALSE)</formula>
    </cfRule>
    <cfRule type="expression" dxfId="1990" priority="2104">
      <formula>IF(AND(AL906&lt;0, RIGHT(TEXT(AL906,"0.#"),1)="."),TRUE,FALSE)</formula>
    </cfRule>
  </conditionalFormatting>
  <conditionalFormatting sqref="AL904:AO905">
    <cfRule type="expression" dxfId="1989" priority="2095">
      <formula>IF(AND(AL904&gt;=0, RIGHT(TEXT(AL904,"0.#"),1)&lt;&gt;"."),TRUE,FALSE)</formula>
    </cfRule>
    <cfRule type="expression" dxfId="1988" priority="2096">
      <formula>IF(AND(AL904&gt;=0, RIGHT(TEXT(AL904,"0.#"),1)="."),TRUE,FALSE)</formula>
    </cfRule>
    <cfRule type="expression" dxfId="1987" priority="2097">
      <formula>IF(AND(AL904&lt;0, RIGHT(TEXT(AL904,"0.#"),1)&lt;&gt;"."),TRUE,FALSE)</formula>
    </cfRule>
    <cfRule type="expression" dxfId="1986" priority="2098">
      <formula>IF(AND(AL904&lt;0, RIGHT(TEXT(AL904,"0.#"),1)="."),TRUE,FALSE)</formula>
    </cfRule>
  </conditionalFormatting>
  <conditionalFormatting sqref="AL939:AO966">
    <cfRule type="expression" dxfId="1985" priority="2089">
      <formula>IF(AND(AL939&gt;=0, RIGHT(TEXT(AL939,"0.#"),1)&lt;&gt;"."),TRUE,FALSE)</formula>
    </cfRule>
    <cfRule type="expression" dxfId="1984" priority="2090">
      <formula>IF(AND(AL939&gt;=0, RIGHT(TEXT(AL939,"0.#"),1)="."),TRUE,FALSE)</formula>
    </cfRule>
    <cfRule type="expression" dxfId="1983" priority="2091">
      <formula>IF(AND(AL939&lt;0, RIGHT(TEXT(AL939,"0.#"),1)&lt;&gt;"."),TRUE,FALSE)</formula>
    </cfRule>
    <cfRule type="expression" dxfId="1982" priority="2092">
      <formula>IF(AND(AL939&lt;0, RIGHT(TEXT(AL939,"0.#"),1)="."),TRUE,FALSE)</formula>
    </cfRule>
  </conditionalFormatting>
  <conditionalFormatting sqref="AL937:AO938">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2:AO999">
    <cfRule type="expression" dxfId="1977" priority="2077">
      <formula>IF(AND(AL972&gt;=0, RIGHT(TEXT(AL972,"0.#"),1)&lt;&gt;"."),TRUE,FALSE)</formula>
    </cfRule>
    <cfRule type="expression" dxfId="1976" priority="2078">
      <formula>IF(AND(AL972&gt;=0, RIGHT(TEXT(AL972,"0.#"),1)="."),TRUE,FALSE)</formula>
    </cfRule>
    <cfRule type="expression" dxfId="1975" priority="2079">
      <formula>IF(AND(AL972&lt;0, RIGHT(TEXT(AL972,"0.#"),1)&lt;&gt;"."),TRUE,FALSE)</formula>
    </cfRule>
    <cfRule type="expression" dxfId="1974" priority="2080">
      <formula>IF(AND(AL972&lt;0, RIGHT(TEXT(AL972,"0.#"),1)="."),TRUE,FALSE)</formula>
    </cfRule>
  </conditionalFormatting>
  <conditionalFormatting sqref="AL970:AO971">
    <cfRule type="expression" dxfId="1973" priority="2071">
      <formula>IF(AND(AL970&gt;=0, RIGHT(TEXT(AL970,"0.#"),1)&lt;&gt;"."),TRUE,FALSE)</formula>
    </cfRule>
    <cfRule type="expression" dxfId="1972" priority="2072">
      <formula>IF(AND(AL970&gt;=0, RIGHT(TEXT(AL970,"0.#"),1)="."),TRUE,FALSE)</formula>
    </cfRule>
    <cfRule type="expression" dxfId="1971" priority="2073">
      <formula>IF(AND(AL970&lt;0, RIGHT(TEXT(AL970,"0.#"),1)&lt;&gt;"."),TRUE,FALSE)</formula>
    </cfRule>
    <cfRule type="expression" dxfId="1970" priority="2074">
      <formula>IF(AND(AL970&lt;0, RIGHT(TEXT(AL970,"0.#"),1)="."),TRUE,FALSE)</formula>
    </cfRule>
  </conditionalFormatting>
  <conditionalFormatting sqref="AL1005:AO1032">
    <cfRule type="expression" dxfId="1969" priority="2065">
      <formula>IF(AND(AL1005&gt;=0, RIGHT(TEXT(AL1005,"0.#"),1)&lt;&gt;"."),TRUE,FALSE)</formula>
    </cfRule>
    <cfRule type="expression" dxfId="1968" priority="2066">
      <formula>IF(AND(AL1005&gt;=0, RIGHT(TEXT(AL1005,"0.#"),1)="."),TRUE,FALSE)</formula>
    </cfRule>
    <cfRule type="expression" dxfId="1967" priority="2067">
      <formula>IF(AND(AL1005&lt;0, RIGHT(TEXT(AL1005,"0.#"),1)&lt;&gt;"."),TRUE,FALSE)</formula>
    </cfRule>
    <cfRule type="expression" dxfId="1966" priority="2068">
      <formula>IF(AND(AL1005&lt;0, RIGHT(TEXT(AL1005,"0.#"),1)="."),TRUE,FALSE)</formula>
    </cfRule>
  </conditionalFormatting>
  <conditionalFormatting sqref="AL1003:AO1004">
    <cfRule type="expression" dxfId="1965" priority="2059">
      <formula>IF(AND(AL1003&gt;=0, RIGHT(TEXT(AL1003,"0.#"),1)&lt;&gt;"."),TRUE,FALSE)</formula>
    </cfRule>
    <cfRule type="expression" dxfId="1964" priority="2060">
      <formula>IF(AND(AL1003&gt;=0, RIGHT(TEXT(AL1003,"0.#"),1)="."),TRUE,FALSE)</formula>
    </cfRule>
    <cfRule type="expression" dxfId="1963" priority="2061">
      <formula>IF(AND(AL1003&lt;0, RIGHT(TEXT(AL1003,"0.#"),1)&lt;&gt;"."),TRUE,FALSE)</formula>
    </cfRule>
    <cfRule type="expression" dxfId="1962" priority="2062">
      <formula>IF(AND(AL1003&lt;0, RIGHT(TEXT(AL1003,"0.#"),1)="."),TRUE,FALSE)</formula>
    </cfRule>
  </conditionalFormatting>
  <conditionalFormatting sqref="Y1003:Y1004">
    <cfRule type="expression" dxfId="1961" priority="2057">
      <formula>IF(RIGHT(TEXT(Y1003,"0.#"),1)=".",FALSE,TRUE)</formula>
    </cfRule>
    <cfRule type="expression" dxfId="1960" priority="2058">
      <formula>IF(RIGHT(TEXT(Y1003,"0.#"),1)=".",TRUE,FALSE)</formula>
    </cfRule>
  </conditionalFormatting>
  <conditionalFormatting sqref="AL1038:AO1065">
    <cfRule type="expression" dxfId="1959" priority="2053">
      <formula>IF(AND(AL1038&gt;=0, RIGHT(TEXT(AL1038,"0.#"),1)&lt;&gt;"."),TRUE,FALSE)</formula>
    </cfRule>
    <cfRule type="expression" dxfId="1958" priority="2054">
      <formula>IF(AND(AL1038&gt;=0, RIGHT(TEXT(AL1038,"0.#"),1)="."),TRUE,FALSE)</formula>
    </cfRule>
    <cfRule type="expression" dxfId="1957" priority="2055">
      <formula>IF(AND(AL1038&lt;0, RIGHT(TEXT(AL1038,"0.#"),1)&lt;&gt;"."),TRUE,FALSE)</formula>
    </cfRule>
    <cfRule type="expression" dxfId="1956" priority="2056">
      <formula>IF(AND(AL1038&lt;0, RIGHT(TEXT(AL1038,"0.#"),1)="."),TRUE,FALSE)</formula>
    </cfRule>
  </conditionalFormatting>
  <conditionalFormatting sqref="Y1038:Y1065">
    <cfRule type="expression" dxfId="1955" priority="2051">
      <formula>IF(RIGHT(TEXT(Y1038,"0.#"),1)=".",FALSE,TRUE)</formula>
    </cfRule>
    <cfRule type="expression" dxfId="1954" priority="2052">
      <formula>IF(RIGHT(TEXT(Y1038,"0.#"),1)=".",TRUE,FALSE)</formula>
    </cfRule>
  </conditionalFormatting>
  <conditionalFormatting sqref="AL1036:AO1037">
    <cfRule type="expression" dxfId="1953" priority="2047">
      <formula>IF(AND(AL1036&gt;=0, RIGHT(TEXT(AL1036,"0.#"),1)&lt;&gt;"."),TRUE,FALSE)</formula>
    </cfRule>
    <cfRule type="expression" dxfId="1952" priority="2048">
      <formula>IF(AND(AL1036&gt;=0, RIGHT(TEXT(AL1036,"0.#"),1)="."),TRUE,FALSE)</formula>
    </cfRule>
    <cfRule type="expression" dxfId="1951" priority="2049">
      <formula>IF(AND(AL1036&lt;0, RIGHT(TEXT(AL1036,"0.#"),1)&lt;&gt;"."),TRUE,FALSE)</formula>
    </cfRule>
    <cfRule type="expression" dxfId="1950" priority="2050">
      <formula>IF(AND(AL1036&lt;0, RIGHT(TEXT(AL1036,"0.#"),1)="."),TRUE,FALSE)</formula>
    </cfRule>
  </conditionalFormatting>
  <conditionalFormatting sqref="Y1036:Y1037">
    <cfRule type="expression" dxfId="1949" priority="2045">
      <formula>IF(RIGHT(TEXT(Y1036,"0.#"),1)=".",FALSE,TRUE)</formula>
    </cfRule>
    <cfRule type="expression" dxfId="1948" priority="2046">
      <formula>IF(RIGHT(TEXT(Y1036,"0.#"),1)=".",TRUE,FALSE)</formula>
    </cfRule>
  </conditionalFormatting>
  <conditionalFormatting sqref="AL1071:AO1098">
    <cfRule type="expression" dxfId="1947" priority="2041">
      <formula>IF(AND(AL1071&gt;=0, RIGHT(TEXT(AL1071,"0.#"),1)&lt;&gt;"."),TRUE,FALSE)</formula>
    </cfRule>
    <cfRule type="expression" dxfId="1946" priority="2042">
      <formula>IF(AND(AL1071&gt;=0, RIGHT(TEXT(AL1071,"0.#"),1)="."),TRUE,FALSE)</formula>
    </cfRule>
    <cfRule type="expression" dxfId="1945" priority="2043">
      <formula>IF(AND(AL1071&lt;0, RIGHT(TEXT(AL1071,"0.#"),1)&lt;&gt;"."),TRUE,FALSE)</formula>
    </cfRule>
    <cfRule type="expression" dxfId="1944" priority="2044">
      <formula>IF(AND(AL1071&lt;0, RIGHT(TEXT(AL1071,"0.#"),1)="."),TRUE,FALSE)</formula>
    </cfRule>
  </conditionalFormatting>
  <conditionalFormatting sqref="Y1071:Y1098">
    <cfRule type="expression" dxfId="1943" priority="2039">
      <formula>IF(RIGHT(TEXT(Y1071,"0.#"),1)=".",FALSE,TRUE)</formula>
    </cfRule>
    <cfRule type="expression" dxfId="1942" priority="2040">
      <formula>IF(RIGHT(TEXT(Y1071,"0.#"),1)=".",TRUE,FALSE)</formula>
    </cfRule>
  </conditionalFormatting>
  <conditionalFormatting sqref="AL1069:AO1070">
    <cfRule type="expression" dxfId="1941" priority="2035">
      <formula>IF(AND(AL1069&gt;=0, RIGHT(TEXT(AL1069,"0.#"),1)&lt;&gt;"."),TRUE,FALSE)</formula>
    </cfRule>
    <cfRule type="expression" dxfId="1940" priority="2036">
      <formula>IF(AND(AL1069&gt;=0, RIGHT(TEXT(AL1069,"0.#"),1)="."),TRUE,FALSE)</formula>
    </cfRule>
    <cfRule type="expression" dxfId="1939" priority="2037">
      <formula>IF(AND(AL1069&lt;0, RIGHT(TEXT(AL1069,"0.#"),1)&lt;&gt;"."),TRUE,FALSE)</formula>
    </cfRule>
    <cfRule type="expression" dxfId="1938" priority="2038">
      <formula>IF(AND(AL1069&lt;0, RIGHT(TEXT(AL1069,"0.#"),1)="."),TRUE,FALSE)</formula>
    </cfRule>
  </conditionalFormatting>
  <conditionalFormatting sqref="Y1069:Y1070">
    <cfRule type="expression" dxfId="1937" priority="2033">
      <formula>IF(RIGHT(TEXT(Y1069,"0.#"),1)=".",FALSE,TRUE)</formula>
    </cfRule>
    <cfRule type="expression" dxfId="1936" priority="2034">
      <formula>IF(RIGHT(TEXT(Y1069,"0.#"),1)=".",TRUE,FALSE)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P13:V13">
    <cfRule type="expression" dxfId="741" priority="41">
      <formula>IF(RIGHT(TEXT(P13,"0.#"),1)=".",FALSE,TRUE)</formula>
    </cfRule>
    <cfRule type="expression" dxfId="740" priority="42">
      <formula>IF(RIGHT(TEXT(P13,"0.#"),1)=".",TRUE,FALSE)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AD13:AJ13">
    <cfRule type="expression" dxfId="737" priority="37">
      <formula>IF(RIGHT(TEXT(AD13,"0.#"),1)=".",FALSE,TRUE)</formula>
    </cfRule>
    <cfRule type="expression" dxfId="736" priority="38">
      <formula>IF(RIGHT(TEXT(AD13,"0.#"),1)=".",TRUE,FALSE)</formula>
    </cfRule>
  </conditionalFormatting>
  <conditionalFormatting sqref="AE33:AE34">
    <cfRule type="expression" dxfId="735" priority="35">
      <formula>IF(RIGHT(TEXT(AE33,"0.#"),1)=".",FALSE,TRUE)</formula>
    </cfRule>
    <cfRule type="expression" dxfId="734" priority="36">
      <formula>IF(RIGHT(TEXT(AE33,"0.#"),1)=".",TRUE,FALSE)</formula>
    </cfRule>
  </conditionalFormatting>
  <conditionalFormatting sqref="AI33:AI34">
    <cfRule type="expression" dxfId="733" priority="33">
      <formula>IF(RIGHT(TEXT(AI33,"0.#"),1)=".",FALSE,TRUE)</formula>
    </cfRule>
    <cfRule type="expression" dxfId="732" priority="34">
      <formula>IF(RIGHT(TEXT(AI33,"0.#"),1)=".",TRUE,FALSE)</formula>
    </cfRule>
  </conditionalFormatting>
  <conditionalFormatting sqref="AM33:AM34">
    <cfRule type="expression" dxfId="731" priority="31">
      <formula>IF(RIGHT(TEXT(AM33,"0.#"),1)=".",FALSE,TRUE)</formula>
    </cfRule>
    <cfRule type="expression" dxfId="730" priority="32">
      <formula>IF(RIGHT(TEXT(AM33,"0.#"),1)=".",TRUE,FALSE)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1" sqref="T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t="s">
        <v>565</v>
      </c>
      <c r="C18" s="13" t="str">
        <f t="shared" si="9"/>
        <v>ＩＴ戦略</v>
      </c>
      <c r="D18" s="13" t="str">
        <f t="shared" si="8"/>
        <v>科学技術・イノベーション、ＩＴ戦略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t="s">
        <v>594</v>
      </c>
      <c r="H4" s="1018"/>
      <c r="I4" s="1018"/>
      <c r="J4" s="1018"/>
      <c r="K4" s="1018"/>
      <c r="L4" s="1018"/>
      <c r="M4" s="1018"/>
      <c r="N4" s="1018"/>
      <c r="O4" s="1019"/>
      <c r="P4" s="165" t="s">
        <v>595</v>
      </c>
      <c r="Q4" s="1026"/>
      <c r="R4" s="1026"/>
      <c r="S4" s="1026"/>
      <c r="T4" s="1026"/>
      <c r="U4" s="1026"/>
      <c r="V4" s="1026"/>
      <c r="W4" s="1026"/>
      <c r="X4" s="1027"/>
      <c r="Y4" s="1004" t="s">
        <v>12</v>
      </c>
      <c r="Z4" s="1005"/>
      <c r="AA4" s="1006"/>
      <c r="AB4" s="552" t="s">
        <v>596</v>
      </c>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t="s">
        <v>596</v>
      </c>
      <c r="AC5" s="1003"/>
      <c r="AD5" s="1003"/>
      <c r="AE5" s="368"/>
      <c r="AF5" s="369"/>
      <c r="AG5" s="369"/>
      <c r="AH5" s="369"/>
      <c r="AI5" s="368">
        <v>50</v>
      </c>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t="s">
        <v>597</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t="s">
        <v>598</v>
      </c>
      <c r="H11" s="1018"/>
      <c r="I11" s="1018"/>
      <c r="J11" s="1018"/>
      <c r="K11" s="1018"/>
      <c r="L11" s="1018"/>
      <c r="M11" s="1018"/>
      <c r="N11" s="1018"/>
      <c r="O11" s="1019"/>
      <c r="P11" s="165" t="s">
        <v>599</v>
      </c>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v>50</v>
      </c>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t="s">
        <v>600</v>
      </c>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t="s">
        <v>601</v>
      </c>
      <c r="H18" s="1018"/>
      <c r="I18" s="1018"/>
      <c r="J18" s="1018"/>
      <c r="K18" s="1018"/>
      <c r="L18" s="1018"/>
      <c r="M18" s="1018"/>
      <c r="N18" s="1018"/>
      <c r="O18" s="1019"/>
      <c r="P18" s="165" t="s">
        <v>602</v>
      </c>
      <c r="Q18" s="1026"/>
      <c r="R18" s="1026"/>
      <c r="S18" s="1026"/>
      <c r="T18" s="1026"/>
      <c r="U18" s="1026"/>
      <c r="V18" s="1026"/>
      <c r="W18" s="1026"/>
      <c r="X18" s="1027"/>
      <c r="Y18" s="1004" t="s">
        <v>12</v>
      </c>
      <c r="Z18" s="1005"/>
      <c r="AA18" s="1006"/>
      <c r="AB18" s="552" t="s">
        <v>604</v>
      </c>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t="s">
        <v>605</v>
      </c>
      <c r="AC19" s="1003"/>
      <c r="AD19" s="1003"/>
      <c r="AE19" s="368"/>
      <c r="AF19" s="369"/>
      <c r="AG19" s="369"/>
      <c r="AH19" s="369"/>
      <c r="AI19" s="368"/>
      <c r="AJ19" s="369"/>
      <c r="AK19" s="369"/>
      <c r="AL19" s="369"/>
      <c r="AM19" s="368">
        <v>120</v>
      </c>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t="s">
        <v>603</v>
      </c>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FAD2B3-AC46-42BC-8144-4965CA82098C}">
  <ds:schemaRefs>
    <ds:schemaRef ds:uri="http://schemas.microsoft.com/sharepoint/v3/contenttype/forms"/>
  </ds:schemaRefs>
</ds:datastoreItem>
</file>

<file path=customXml/itemProps2.xml><?xml version="1.0" encoding="utf-8"?>
<ds:datastoreItem xmlns:ds="http://schemas.openxmlformats.org/officeDocument/2006/customXml" ds:itemID="{ED0DCB56-14CB-478F-B998-DBE434042D8B}">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991F0321-5D2F-4804-A9E7-7E9C8D9A4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2020-07-21T13:38:15Z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