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２年度\"/>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<sst xmlns="http://schemas.openxmlformats.org/spreadsheetml/2006/main" count="2861" uniqueCount="615">
  <si>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</si>
  <si>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</si>
  <si>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</si>
  <si>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</si>
  <si>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</si>
  <si>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</si>
  <si>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</si>
  <si>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</si>
  <si>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</si>
  <si>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</si>
  <si>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</si>
  <si>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</si>
  <si>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</si>
  <si>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</si>
  <si>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</si>
  <si>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</si>
  <si>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</si>
  <si>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</si>
  <si>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</si>
  <si>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</si>
  <si>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</si>
  <si>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</si>
  <si>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</si>
  <si>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</si>
  <si>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</si>
  <si>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</si>
  <si>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</si>
  <si>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</si>
  <si>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</si>
  <si>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</si>
  <si>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</si>
  <si>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</si>
  <si>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</si>
  <si>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</si>
  <si>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</si>
  <si>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</si>
  <si>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</si>
  <si>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</si>
  <si>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</si>
  <si>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</si>
  <si>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</si>
  <si>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</si>
  <si>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</si>
  <si>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</si>
  <si>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</si>
  <si>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</si>
  <si>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</si>
  <si>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</si>
  <si>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</si>
  <si>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</si>
  <si>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</si>
  <si>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</si>
  <si>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</si>
  <si>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</si>
  <si>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</si>
  <si>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</si>
  <si>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</si>
  <si>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</si>
  <si>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</si>
  <si>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</si>
  <si>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</si>
  <si>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</si>
  <si>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</si>
  <si>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</si>
  <si>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</si>
  <si>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</si>
  <si>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</si>
  <si>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</si>
  <si>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</si>
  <si>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</si>
  <si>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</si>
  <si>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</si>
  <si>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</si>
  <si>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</si>
  <si>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</si>
  <si>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</si>
  <si>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</si>
  <si>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</si>
  <si>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</si>
  <si>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</si>
  <si>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</si>
  <si>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</si>
  <si>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</si>
  <si>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</si>
  <si>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</si>
  <si>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</si>
  <si>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</si>
  <si>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</si>
  <si>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</si>
  <si>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</si>
  <si>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</si>
  <si>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</si>
  <si>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</si>
  <si>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</si>
  <si>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</si>
  <si>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</si>
  <si>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</si>
  <si>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</si>
  <si>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</si>
  <si>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</si>
  <si>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</si>
  <si>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</si>
  <si>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</si>
  <si>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</si>
  <si>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</si>
  <si>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</si>
  <si>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</si>
  <si>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</si>
  <si>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</si>
  <si>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</si>
  <si>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</si>
  <si>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</si>
  <si>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</si>
  <si>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</si>
  <si>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</si>
  <si>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</si>
  <si>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</si>
  <si>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</si>
  <si>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</si>
  <si>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</si>
  <si>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</si>
  <si>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</si>
  <si>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</si>
  <si>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</si>
  <si>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</si>
  <si>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</si>
  <si>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</si>
  <si>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</si>
  <si>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</si>
  <si>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</si>
  <si>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</si>
  <si>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</si>
  <si>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</si>
  <si>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</si>
  <si>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</si>
  <si>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</si>
  <si>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</si>
  <si>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</si>
  <si>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</si>
  <si>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</si>
  <si>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</si>
  <si>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</si>
  <si>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</si>
  <si>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</si>
  <si>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</si>
  <si>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</si>
  <si>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</si>
  <si>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</si>
  <si>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</si>
  <si>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</si>
  <si>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</si>
  <si>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</si>
  <si>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</si>
  <si>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</si>
  <si>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</si>
  <si>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</si>
  <si>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</si>
  <si>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</si>
  <si>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</si>
  <si>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</si>
  <si>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</si>
  <si>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</si>
  <si>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</si>
  <si>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</si>
  <si>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</si>
  <si>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</si>
  <si>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</si>
  <si>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</si>
  <si>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</si>
  <si>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</si>
  <si>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</si>
  <si>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</si>
  <si>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</si>
  <si>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</si>
  <si>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</si>
  <si>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</si>
  <si>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</si>
  <si>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</si>
  <si>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</si>
  <si>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</si>
  <si>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</si>
  <si>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</si>
  <si>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</si>
  <si>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</si>
  <si>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</si>
  <si>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</si>
  <si>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</si>
  <si>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</si>
  <si>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</si>
  <si>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</si>
  <si>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</si>
  <si>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</si>
  <si>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</si>
  <si>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</si>
  <si>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</si>
  <si>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</si>
  <si>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</si>
  <si>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</si>
  <si>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</si>
  <si>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</si>
  <si>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</si>
  <si>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</si>
  <si>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</si>
  <si>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</si>
  <si>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</si>
  <si>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</si>
  <si>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</si>
  <si>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</si>
  <si>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</si>
  <si>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</si>
  <si>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</si>
  <si>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</si>
  <si>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</si>
  <si>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</si>
  <si>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</si>
  <si>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</si>
  <si>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</si>
  <si>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</si>
  <si>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</si>
  <si>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</si>
  <si>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</si>
  <si>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</si>
  <si>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</si>
  <si>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</si>
  <si>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</si>
  <si>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</si>
  <si>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</si>
  <si>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</si>
  <si>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</si>
  <si>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</si>
  <si>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</si>
  <si>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</si>
  <si>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</si>
  <si>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</si>
  <si>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</si>
  <si>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</si>
  <si>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</si>
  <si>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</si>
  <si>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</si>
  <si>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</si>
  <si>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</si>
  <si>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</si>
  <si>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</si>
  <si>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</si>
  <si>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</si>
  <si>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</si>
  <si>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</si>
  <si>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</si>
  <si>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</si>
  <si>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</si>
  <si>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</si>
  <si>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</si>
  <si>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</si>
  <si>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</si>
  <si>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</si>
  <si>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</si>
  <si>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</si>
  <si>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</si>
  <si>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</si>
  <si>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</si>
  <si>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</si>
  <si>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</si>
  <si>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</si>
  <si>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</si>
  <si>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</si>
  <si>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</si>
  <si>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</si>
  <si>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</si>
  <si>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</si>
  <si>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</si>
  <si>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</si>
  <si>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</si>
  <si>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</si>
  <si>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</si>
  <si>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</si>
  <si>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</si>
  <si>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</si>
  <si>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</si>
  <si>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</si>
  <si>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</si>
  <si>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</si>
  <si>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</si>
  <si>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</si>
  <si>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</si>
  <si>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</si>
  <si>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</si>
  <si>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</si>
  <si>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</si>
  <si>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</si>
  <si>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</si>
  <si>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</si>
  <si>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</si>
  <si>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</si>
  <si>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</si>
  <si>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</si>
  <si>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</si>
  <si>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</si>
  <si>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</si>
  <si>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</si>
  <si>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</si>
  <si>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</si>
  <si>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</si>
  <si>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</si>
  <si>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</si>
  <si>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</si>
  <si>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</si>
  <si>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</si>
  <si>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</si>
  <si>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</si>
  <si>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</si>
  <si>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</si>
  <si>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</si>
  <si>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</si>
  <si>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</si>
  <si>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</si>
  <si>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</si>
  <si>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</si>
  <si>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</si>
  <si>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</si>
  <si>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</si>
  <si>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</si>
  <si>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</si>
  <si>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</si>
  <si>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</si>
  <si>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</si>
  <si>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</si>
  <si>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</si>
  <si>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</si>
  <si>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</si>
  <si>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</si>
  <si>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</si>
  <si>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</si>
  <si>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</si>
  <si>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</si>
  <si>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</si>
  <si>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</si>
  <si>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</si>
  <si>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</si>
  <si>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</si>
  <si>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</si>
  <si>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</si>
  <si>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</si>
  <si>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</si>
  <si>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</si>
  <si>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</si>
  <si>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</si>
  <si>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</si>
  <si>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</si>
  <si>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</si>
  <si>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</si>
  <si>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</si>
  <si>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</si>
  <si>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</si>
  <si>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</si>
  <si>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</si>
  <si>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</si>
  <si>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</si>
  <si>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</si>
  <si>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</si>
  <si>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</si>
  <si>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</si>
  <si>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</si>
  <si>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</si>
  <si>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</si>
  <si>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</si>
  <si>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</si>
  <si>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</si>
  <si>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</si>
  <si>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</si>
  <si>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</si>
  <si>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</si>
  <si>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</si>
  <si>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</si>
  <si>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</si>
  <si>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</si>
  <si>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</si>
  <si>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</si>
  <si>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</si>
  <si>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</si>
  <si>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</si>
  <si>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</si>
  <si>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</si>
  <si>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</si>
  <si>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</si>
  <si>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</si>
  <si>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</si>
  <si>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</si>
  <si>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</si>
  <si>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</si>
  <si>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</si>
  <si>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</si>
  <si>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</si>
  <si>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</si>
  <si>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</si>
  <si>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</si>
  <si>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</si>
  <si>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</si>
  <si>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</si>
  <si>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</si>
  <si>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</si>
  <si>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</si>
  <si>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</si>
  <si>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</si>
  <si>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</si>
  <si>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</si>
  <si>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</si>
  <si>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</si>
  <si>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</si>
  <si>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</si>
  <si>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</si>
  <si>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</si>
  <si>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</si>
  <si>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</si>
  <si>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</si>
  <si>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</si>
  <si>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</si>
  <si>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</si>
  <si>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</si>
  <si>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</si>
  <si>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</si>
  <si>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</si>
  <si>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</si>
  <si>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</si>
  <si>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</si>
  <si>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</si>
  <si>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</si>
  <si>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</si>
  <si>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</si>
  <si>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</si>
  <si>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</si>
  <si>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</si>
  <si>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</si>
  <si>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</si>
  <si>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</si>
  <si>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</si>
  <si>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</si>
  <si>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</si>
  <si>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</si>
  <si>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</si>
  <si>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</si>
  <si>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</si>
  <si>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</si>
  <si>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</si>
  <si>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</si>
  <si>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</si>
  <si>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</si>
  <si>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</si>
  <si>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</si>
  <si>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</si>
  <si>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</si>
  <si>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</si>
  <si>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</si>
  <si>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</si>
  <si>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</si>
  <si>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</si>
  <si>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</si>
  <si>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</si>
  <si>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</si>
  <si>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</si>
  <si>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</si>
  <si>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</si>
  <si>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</si>
  <si>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</si>
  <si>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</si>
  <si>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</si>
  <si>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</si>
  <si>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</si>
  <si>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</si>
  <si>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</si>
  <si>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</si>
  <si>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</si>
  <si>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</si>
  <si>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</si>
  <si>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</si>
  <si>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</si>
  <si>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</si>
  <si>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</si>
  <si>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</si>
  <si>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</si>
  <si>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</si>
  <si>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</si>
  <si>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</si>
  <si>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</si>
  <si>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</si>
  <si>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</si>
  <si>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</si>
  <si>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</si>
  <si>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</si>
  <si>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</si>
  <si>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</si>
  <si>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</si>
  <si>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</si>
  <si>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</si>
  <si>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</si>
  <si>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</si>
  <si>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</si>
  <si>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</si>
  <si>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</si>
  <si>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</si>
  <si>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</si>
  <si>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</si>
  <si>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</si>
  <si>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</si>
  <si>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</si>
  <si>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</si>
  <si>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</si>
  <si>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</si>
  <si>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</si>
  <si>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</si>
  <si>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</si>
  <si>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</si>
  <si>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</si>
  <si>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</si>
  <si>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</si>
  <si>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</si>
  <si>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</si>
  <si>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</si>
  <si>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</si>
  <si>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</si>
  <si>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</si>
  <si>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</si>
  <si>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</si>
  <si>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</si>
  <si>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</si>
  <si>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</si>
  <si>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</si>
  <si>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</si>
  <si>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</si>
  <si>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</si>
  <si>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</si>
  <si>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</si>
  <si>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</si>
  <si>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</si>
  <si>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</si>
  <si>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</si>
  <si>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</si>
  <si>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</si>
  <si>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</si>
  <si>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</si>
  <si>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</si>
  <si>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</si>
  <si>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</si>
  <si>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</si>
  <si>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</si>
  <si>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</si>
  <si>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</si>
  <si>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</si>
  <si>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</si>
  <si>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</si>
  <si>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</si>
  <si>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</si>
  <si>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</si>
  <si>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</si>
  <si>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</si>
  <si>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</si>
  <si>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</si>
  <si>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</si>
  <si>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</si>
  <si>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</si>
  <si>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</si>
  <si>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</si>
  <si>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</si>
  <si>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</si>
  <si>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中堅・中小企業輸出ビジネスモデル調査・実証事業</t>
    <phoneticPr fontId="5"/>
  </si>
  <si>
    <t>貿易振興課</t>
    <phoneticPr fontId="5"/>
  </si>
  <si>
    <t>○</t>
  </si>
  <si>
    <t>中堅・中小企業が自ら海外で販路開拓するにあたっては、販売先の確保等の様々な課題があるうえ、EC市場の拡大など中堅・中小企業を取り巻く環境の変化への対応が求められている。このような課題に対応する民間事業者間の連携による新たな輸出ビジネスモデルの構築を支援することで、中堅・中小企業の海外展開が自律的に拡大する仕組みの構築を目指す。</t>
    <phoneticPr fontId="5"/>
  </si>
  <si>
    <t>中堅・中小企業等の輸出額及び現地法人売上高の合計額</t>
    <phoneticPr fontId="5"/>
  </si>
  <si>
    <t>輸出額及び現地法人売上高</t>
    <phoneticPr fontId="5"/>
  </si>
  <si>
    <t>兆円</t>
    <rPh sb="0" eb="2">
      <t>チョウエン</t>
    </rPh>
    <phoneticPr fontId="5"/>
  </si>
  <si>
    <t>-</t>
    <phoneticPr fontId="5"/>
  </si>
  <si>
    <t>中小企業海外市場開拓支援事業費補助金</t>
    <phoneticPr fontId="5"/>
  </si>
  <si>
    <t>中小企業海外市場開拓支援事業委託費</t>
    <phoneticPr fontId="5"/>
  </si>
  <si>
    <t>民間事業者による中堅・中小事業者がひ益する新たな輸出ビジネスモデルの構築に向け、有望な事例を公募し、ECサイト構築費、プロモーション経費、商談会経費等について支援する。また調査事業を通じて多様なビジネスモデルの検討、輸出戦略の形成・横展開を行う。</t>
    <phoneticPr fontId="5"/>
  </si>
  <si>
    <t>-</t>
    <phoneticPr fontId="5"/>
  </si>
  <si>
    <t>支援案件数</t>
    <phoneticPr fontId="5"/>
  </si>
  <si>
    <t>調査実施件数</t>
    <phoneticPr fontId="5"/>
  </si>
  <si>
    <t>件</t>
    <rPh sb="0" eb="1">
      <t>ケン</t>
    </rPh>
    <phoneticPr fontId="5"/>
  </si>
  <si>
    <t>-</t>
    <phoneticPr fontId="5"/>
  </si>
  <si>
    <t>件</t>
    <rPh sb="0" eb="1">
      <t>ケン</t>
    </rPh>
    <phoneticPr fontId="5"/>
  </si>
  <si>
    <t>-</t>
    <phoneticPr fontId="5"/>
  </si>
  <si>
    <t>交付決定額／支援案件数　　　　　　</t>
    <phoneticPr fontId="5"/>
  </si>
  <si>
    <t>調査実施額／調査実施件数　</t>
    <phoneticPr fontId="5"/>
  </si>
  <si>
    <t>百万円</t>
    <phoneticPr fontId="5"/>
  </si>
  <si>
    <t>百万円/件数</t>
    <phoneticPr fontId="5"/>
  </si>
  <si>
    <t>百万円/件数</t>
    <phoneticPr fontId="5"/>
  </si>
  <si>
    <t>４．対外経済</t>
    <phoneticPr fontId="5"/>
  </si>
  <si>
    <t>２．海外市場開拓支援・対内投資</t>
    <phoneticPr fontId="5"/>
  </si>
  <si>
    <t>中堅・中小企業等の輸出額及び現地法人売上高の合計額 （兆円）</t>
    <phoneticPr fontId="5"/>
  </si>
  <si>
    <t>-</t>
    <phoneticPr fontId="5"/>
  </si>
  <si>
    <t>民間事業者による中堅・中小事業者がひ益する新たな輸出ビジネスモデルを構築することで、輸出額及び現地法人売上高を拡大する。</t>
    <phoneticPr fontId="5"/>
  </si>
  <si>
    <t>中堅・中小企業の海外への事業展開は、地域経済の活性化につながるものである。</t>
    <phoneticPr fontId="5"/>
  </si>
  <si>
    <t>中堅・中小企業の海外展開支援は、日本貿易振興機構の担う役割として位置づけられている（第五期中期目標）。</t>
    <phoneticPr fontId="5"/>
  </si>
  <si>
    <t>無</t>
  </si>
  <si>
    <t>同種の調査事業に必要な経費の一般的な価格と似た金額となっているため、妥当であるといえる。</t>
    <phoneticPr fontId="5"/>
  </si>
  <si>
    <t>‐</t>
  </si>
  <si>
    <t>輸出額：経済産業省「経済産業省企業活動基本調査」、現地法人売上高：経済産業省「海外事業活動基本調査」</t>
    <phoneticPr fontId="5"/>
  </si>
  <si>
    <t>-</t>
  </si>
  <si>
    <t>-</t>
    <phoneticPr fontId="5"/>
  </si>
  <si>
    <t>-</t>
    <phoneticPr fontId="5"/>
  </si>
  <si>
    <t>調査事業については、総合評価落札方式によって２社から委託先が決定したものである。また補助事業については、日本貿易振興機構を名宛てとし、同機構による間接補助で行うもの。</t>
    <rPh sb="52" eb="54">
      <t>ニホン</t>
    </rPh>
    <rPh sb="54" eb="56">
      <t>ボウエキ</t>
    </rPh>
    <rPh sb="56" eb="58">
      <t>シンコウ</t>
    </rPh>
    <rPh sb="58" eb="60">
      <t>キコウ</t>
    </rPh>
    <rPh sb="61" eb="63">
      <t>ナア</t>
    </rPh>
    <rPh sb="67" eb="68">
      <t>ドウ</t>
    </rPh>
    <rPh sb="68" eb="70">
      <t>キコウ</t>
    </rPh>
    <rPh sb="73" eb="75">
      <t>カンセツ</t>
    </rPh>
    <rPh sb="75" eb="77">
      <t>ホジョ</t>
    </rPh>
    <rPh sb="78" eb="79">
      <t>オコナ</t>
    </rPh>
    <phoneticPr fontId="5"/>
  </si>
  <si>
    <t>外注費等を支出する場合には、相見積もりを実施するなど低コストで実施するための手法を採用している。</t>
    <rPh sb="0" eb="2">
      <t>ガイチュウ</t>
    </rPh>
    <rPh sb="2" eb="3">
      <t>ヒ</t>
    </rPh>
    <rPh sb="3" eb="4">
      <t>ナド</t>
    </rPh>
    <rPh sb="5" eb="7">
      <t>シシュツ</t>
    </rPh>
    <rPh sb="9" eb="11">
      <t>バアイ</t>
    </rPh>
    <rPh sb="14" eb="17">
      <t>アイミツ</t>
    </rPh>
    <rPh sb="20" eb="22">
      <t>ジッシ</t>
    </rPh>
    <rPh sb="26" eb="27">
      <t>テイ</t>
    </rPh>
    <rPh sb="31" eb="33">
      <t>ジッシ</t>
    </rPh>
    <rPh sb="38" eb="40">
      <t>シュホウ</t>
    </rPh>
    <rPh sb="41" eb="43">
      <t>サイヨウ</t>
    </rPh>
    <phoneticPr fontId="5"/>
  </si>
  <si>
    <t>補助事業については、日本貿易振興機構が間接補助を行うものであり、その支出は業務管理費として合理的なものである。</t>
    <rPh sb="34" eb="36">
      <t>シシュツ</t>
    </rPh>
    <rPh sb="37" eb="39">
      <t>ギョウム</t>
    </rPh>
    <rPh sb="39" eb="41">
      <t>カンリ</t>
    </rPh>
    <rPh sb="41" eb="42">
      <t>ヒ</t>
    </rPh>
    <rPh sb="45" eb="48">
      <t>ゴウリテキ</t>
    </rPh>
    <phoneticPr fontId="5"/>
  </si>
  <si>
    <t>間接補助先に対する補助については補助率が適用される。</t>
    <rPh sb="0" eb="2">
      <t>カンセツ</t>
    </rPh>
    <rPh sb="2" eb="4">
      <t>ホジョ</t>
    </rPh>
    <rPh sb="4" eb="5">
      <t>サキ</t>
    </rPh>
    <rPh sb="6" eb="7">
      <t>タイ</t>
    </rPh>
    <rPh sb="9" eb="11">
      <t>ホジョ</t>
    </rPh>
    <rPh sb="16" eb="19">
      <t>ホジョリツ</t>
    </rPh>
    <rPh sb="20" eb="22">
      <t>テキヨウ</t>
    </rPh>
    <phoneticPr fontId="5"/>
  </si>
  <si>
    <t>契約の段階で事業目的に即した真に必要な支出であることを確認している。</t>
    <rPh sb="27" eb="29">
      <t>カクニン</t>
    </rPh>
    <phoneticPr fontId="5"/>
  </si>
  <si>
    <t>48　／　2</t>
    <phoneticPr fontId="5"/>
  </si>
  <si>
    <t>240　／　8</t>
    <phoneticPr fontId="5"/>
  </si>
  <si>
    <t>参事官　野添 剛司</t>
    <rPh sb="0" eb="3">
      <t>サンジカン</t>
    </rPh>
    <rPh sb="4" eb="6">
      <t>ノゾエ</t>
    </rPh>
    <rPh sb="7" eb="9">
      <t>ツヨシ</t>
    </rPh>
    <phoneticPr fontId="5"/>
  </si>
  <si>
    <t>-</t>
    <phoneticPr fontId="5"/>
  </si>
  <si>
    <t>中堅・中小企業の海外展開支援は、「成長戦略フォローアップ」で取り上げられているテーマであることから優先度の高い事業である。</t>
    <rPh sb="17" eb="19">
      <t>セイチョウ</t>
    </rPh>
    <rPh sb="19" eb="21">
      <t>センリャク</t>
    </rPh>
    <phoneticPr fontId="5"/>
  </si>
  <si>
    <t>成長戦略フォローアップ（令和元年６月21日閣議決定）</t>
    <phoneticPr fontId="5"/>
  </si>
  <si>
    <t>貿易経済協力局</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</si>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</sst>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158750</xdr:colOff>
      <xdr:row>741</xdr:row>
      <xdr:rowOff>0</xdr:rowOff>
    </xdr:from>
    <xdr:to>
      <xdr:col>34</xdr:col>
      <xdr:colOff>81884</xdr:colOff>
      <xdr:row>743</xdr:row>
      <xdr:rowOff>107950</xdr:rowOff>
    </xdr:to>
    <xdr:sp macro="" textlink="">
      <xdr:nvSpPr>
        <xdr:cNvPr id="17" name="正方形/長方形 16"/>
        <xdr:cNvSpPr/>
      </xdr:nvSpPr>
      <xdr:spPr>
        <a:xfrm>
          <a:off x="3409950" y="37007800"/>
          <a:ext cx="3580734" cy="8191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288</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142875</xdr:colOff>
      <xdr:row>743</xdr:row>
      <xdr:rowOff>95250</xdr:rowOff>
    </xdr:from>
    <xdr:to>
      <xdr:col>25</xdr:col>
      <xdr:colOff>142875</xdr:colOff>
      <xdr:row>744</xdr:row>
      <xdr:rowOff>92075</xdr:rowOff>
    </xdr:to>
    <xdr:cxnSp macro="">
      <xdr:nvCxnSpPr>
        <xdr:cNvPr id="18" name="直線コネクタ 17"/>
        <xdr:cNvCxnSpPr/>
      </xdr:nvCxnSpPr>
      <xdr:spPr>
        <a:xfrm>
          <a:off x="5222875" y="37814250"/>
          <a:ext cx="0" cy="352425"/>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16</xdr:col>
      <xdr:colOff>139700</xdr:colOff>
      <xdr:row>744</xdr:row>
      <xdr:rowOff>111125</xdr:rowOff>
    </xdr:from>
    <xdr:to>
      <xdr:col>45</xdr:col>
      <xdr:colOff>152400</xdr:colOff>
      <xdr:row>744</xdr:row>
      <xdr:rowOff>111125</xdr:rowOff>
    </xdr:to>
    <xdr:cxnSp macro="">
      <xdr:nvCxnSpPr>
        <xdr:cNvPr id="19" name="直線コネクタ 18"/>
        <xdr:cNvCxnSpPr/>
      </xdr:nvCxnSpPr>
      <xdr:spPr>
        <a:xfrm>
          <a:off x="3390900" y="38185725"/>
          <a:ext cx="5905500" cy="0"/>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16</xdr:col>
      <xdr:colOff>152400</xdr:colOff>
      <xdr:row>744</xdr:row>
      <xdr:rowOff>98425</xdr:rowOff>
    </xdr:from>
    <xdr:to>
      <xdr:col>16</xdr:col>
      <xdr:colOff>152400</xdr:colOff>
      <xdr:row>746</xdr:row>
      <xdr:rowOff>78459</xdr:rowOff>
    </xdr:to>
    <xdr:cxnSp macro="">
      <xdr:nvCxnSpPr>
        <xdr:cNvPr id="20" name="直線矢印コネクタ 19"/>
        <xdr:cNvCxnSpPr/>
      </xdr:nvCxnSpPr>
      <xdr:spPr>
        <a:xfrm>
          <a:off x="3403600" y="38173025"/>
          <a:ext cx="0" cy="691234"/>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32</xdr:col>
      <xdr:colOff>171450</xdr:colOff>
      <xdr:row>744</xdr:row>
      <xdr:rowOff>104775</xdr:rowOff>
    </xdr:from>
    <xdr:to>
      <xdr:col>32</xdr:col>
      <xdr:colOff>171450</xdr:colOff>
      <xdr:row>746</xdr:row>
      <xdr:rowOff>84809</xdr:rowOff>
    </xdr:to>
    <xdr:cxnSp macro="">
      <xdr:nvCxnSpPr>
        <xdr:cNvPr id="21" name="直線矢印コネクタ 20"/>
        <xdr:cNvCxnSpPr/>
      </xdr:nvCxnSpPr>
      <xdr:spPr>
        <a:xfrm>
          <a:off x="6673850" y="38179375"/>
          <a:ext cx="0" cy="691234"/>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13</xdr:col>
      <xdr:colOff>88900</xdr:colOff>
      <xdr:row>746</xdr:row>
      <xdr:rowOff>85725</xdr:rowOff>
    </xdr:from>
    <xdr:to>
      <xdr:col>20</xdr:col>
      <xdr:colOff>32350</xdr:colOff>
      <xdr:row>747</xdr:row>
      <xdr:rowOff>39643</xdr:rowOff>
    </xdr:to>
    <xdr:sp macro="" textlink="">
      <xdr:nvSpPr>
        <xdr:cNvPr id="22" name="テキスト ボックス 21"/>
        <xdr:cNvSpPr txBox="1"/>
      </xdr:nvSpPr>
      <xdr:spPr>
        <a:xfrm>
          <a:off x="2730500" y="38871525"/>
          <a:ext cx="1365850" cy="3095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　助　定額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196850</xdr:colOff>
      <xdr:row>746</xdr:row>
      <xdr:rowOff>168275</xdr:rowOff>
    </xdr:from>
    <xdr:to>
      <xdr:col>35</xdr:col>
      <xdr:colOff>95165</xdr:colOff>
      <xdr:row>747</xdr:row>
      <xdr:rowOff>132389</xdr:rowOff>
    </xdr:to>
    <xdr:sp macro="" textlink="">
      <xdr:nvSpPr>
        <xdr:cNvPr id="23" name="テキスト ボックス 22"/>
        <xdr:cNvSpPr txBox="1"/>
      </xdr:nvSpPr>
      <xdr:spPr>
        <a:xfrm>
          <a:off x="6292850" y="38954075"/>
          <a:ext cx="914315" cy="31971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　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9</xdr:col>
      <xdr:colOff>63500</xdr:colOff>
      <xdr:row>747</xdr:row>
      <xdr:rowOff>139700</xdr:rowOff>
    </xdr:from>
    <xdr:to>
      <xdr:col>24</xdr:col>
      <xdr:colOff>186724</xdr:colOff>
      <xdr:row>750</xdr:row>
      <xdr:rowOff>277270</xdr:rowOff>
    </xdr:to>
    <xdr:sp macro="" textlink="">
      <xdr:nvSpPr>
        <xdr:cNvPr id="24" name="正方形/長方形 23"/>
        <xdr:cNvSpPr/>
      </xdr:nvSpPr>
      <xdr:spPr>
        <a:xfrm>
          <a:off x="1892300" y="39281100"/>
          <a:ext cx="3171224" cy="120437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日本貿易振興機構</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240</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26</xdr:col>
      <xdr:colOff>0</xdr:colOff>
      <xdr:row>747</xdr:row>
      <xdr:rowOff>152400</xdr:rowOff>
    </xdr:from>
    <xdr:to>
      <xdr:col>38</xdr:col>
      <xdr:colOff>25401</xdr:colOff>
      <xdr:row>750</xdr:row>
      <xdr:rowOff>289970</xdr:rowOff>
    </xdr:to>
    <xdr:sp macro="" textlink="">
      <xdr:nvSpPr>
        <xdr:cNvPr id="25" name="正方形/長方形 24"/>
        <xdr:cNvSpPr/>
      </xdr:nvSpPr>
      <xdr:spPr>
        <a:xfrm>
          <a:off x="5283200" y="39408100"/>
          <a:ext cx="2463801" cy="120437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38100</xdr:colOff>
      <xdr:row>757</xdr:row>
      <xdr:rowOff>165101</xdr:rowOff>
    </xdr:from>
    <xdr:to>
      <xdr:col>25</xdr:col>
      <xdr:colOff>37409</xdr:colOff>
      <xdr:row>759</xdr:row>
      <xdr:rowOff>25401</xdr:rowOff>
    </xdr:to>
    <xdr:sp macro="" textlink="">
      <xdr:nvSpPr>
        <xdr:cNvPr id="26" name="大かっこ 25"/>
        <xdr:cNvSpPr/>
      </xdr:nvSpPr>
      <xdr:spPr>
        <a:xfrm>
          <a:off x="1866900" y="42862501"/>
          <a:ext cx="3250509" cy="120650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民間事業者による中堅・中小事業者がひ益する新たな輸出ビジネスモデルの構築に向け、有望な事例を公募し、</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EC</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サイト構築費、プロモーション経費、商談会経費等について支援</a:t>
          </a:r>
        </a:p>
      </xdr:txBody>
    </xdr:sp>
    <xdr:clientData/>
  </xdr:twoCellAnchor>
  <xdr:twoCellAnchor>
    <xdr:from>
      <xdr:col>27</xdr:col>
      <xdr:colOff>12700</xdr:colOff>
      <xdr:row>751</xdr:row>
      <xdr:rowOff>76200</xdr:rowOff>
    </xdr:from>
    <xdr:to>
      <xdr:col>49</xdr:col>
      <xdr:colOff>241300</xdr:colOff>
      <xdr:row>753</xdr:row>
      <xdr:rowOff>38099</xdr:rowOff>
    </xdr:to>
    <xdr:sp macro="" textlink="">
      <xdr:nvSpPr>
        <xdr:cNvPr id="27" name="大かっこ 26"/>
        <xdr:cNvSpPr/>
      </xdr:nvSpPr>
      <xdr:spPr>
        <a:xfrm>
          <a:off x="5499100" y="40640000"/>
          <a:ext cx="4699000" cy="673099"/>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多様なビジネスモデルの検討、輸出戦略の形成・横展開を実施</a:t>
          </a:r>
        </a:p>
      </xdr:txBody>
    </xdr:sp>
    <xdr:clientData/>
  </xdr:twoCellAnchor>
  <xdr:twoCellAnchor>
    <xdr:from>
      <xdr:col>16</xdr:col>
      <xdr:colOff>133350</xdr:colOff>
      <xdr:row>750</xdr:row>
      <xdr:rowOff>260350</xdr:rowOff>
    </xdr:from>
    <xdr:to>
      <xdr:col>16</xdr:col>
      <xdr:colOff>133350</xdr:colOff>
      <xdr:row>752</xdr:row>
      <xdr:rowOff>237209</xdr:rowOff>
    </xdr:to>
    <xdr:cxnSp macro="">
      <xdr:nvCxnSpPr>
        <xdr:cNvPr id="28" name="直線矢印コネクタ 27"/>
        <xdr:cNvCxnSpPr/>
      </xdr:nvCxnSpPr>
      <xdr:spPr>
        <a:xfrm>
          <a:off x="3384550" y="40468550"/>
          <a:ext cx="0" cy="68805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13</xdr:col>
      <xdr:colOff>50800</xdr:colOff>
      <xdr:row>752</xdr:row>
      <xdr:rowOff>234950</xdr:rowOff>
    </xdr:from>
    <xdr:to>
      <xdr:col>19</xdr:col>
      <xdr:colOff>197450</xdr:colOff>
      <xdr:row>753</xdr:row>
      <xdr:rowOff>192043</xdr:rowOff>
    </xdr:to>
    <xdr:sp macro="" textlink="">
      <xdr:nvSpPr>
        <xdr:cNvPr id="29" name="テキスト ボックス 28"/>
        <xdr:cNvSpPr txBox="1"/>
      </xdr:nvSpPr>
      <xdr:spPr>
        <a:xfrm>
          <a:off x="2692400" y="41154350"/>
          <a:ext cx="1365850" cy="31269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　助　定率</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0</xdr:colOff>
      <xdr:row>753</xdr:row>
      <xdr:rowOff>257175</xdr:rowOff>
    </xdr:from>
    <xdr:to>
      <xdr:col>24</xdr:col>
      <xdr:colOff>123224</xdr:colOff>
      <xdr:row>757</xdr:row>
      <xdr:rowOff>35970</xdr:rowOff>
    </xdr:to>
    <xdr:sp macro="" textlink="">
      <xdr:nvSpPr>
        <xdr:cNvPr id="30" name="正方形/長方形 29"/>
        <xdr:cNvSpPr/>
      </xdr:nvSpPr>
      <xdr:spPr>
        <a:xfrm>
          <a:off x="1828800" y="41532175"/>
          <a:ext cx="3171224" cy="12011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輸出関連事業者</a:t>
          </a:r>
        </a:p>
      </xdr:txBody>
    </xdr:sp>
    <xdr:clientData/>
  </xdr:twoCellAnchor>
  <xdr:twoCellAnchor>
    <xdr:from>
      <xdr:col>38</xdr:col>
      <xdr:colOff>177800</xdr:colOff>
      <xdr:row>747</xdr:row>
      <xdr:rowOff>165100</xdr:rowOff>
    </xdr:from>
    <xdr:to>
      <xdr:col>49</xdr:col>
      <xdr:colOff>469899</xdr:colOff>
      <xdr:row>750</xdr:row>
      <xdr:rowOff>302670</xdr:rowOff>
    </xdr:to>
    <xdr:sp macro="" textlink="">
      <xdr:nvSpPr>
        <xdr:cNvPr id="16" name="正方形/長方形 15"/>
        <xdr:cNvSpPr/>
      </xdr:nvSpPr>
      <xdr:spPr>
        <a:xfrm>
          <a:off x="7899400" y="39420800"/>
          <a:ext cx="2527299" cy="120437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171450</xdr:colOff>
      <xdr:row>746</xdr:row>
      <xdr:rowOff>117475</xdr:rowOff>
    </xdr:from>
    <xdr:to>
      <xdr:col>48</xdr:col>
      <xdr:colOff>69765</xdr:colOff>
      <xdr:row>747</xdr:row>
      <xdr:rowOff>81589</xdr:rowOff>
    </xdr:to>
    <xdr:sp macro="" textlink="">
      <xdr:nvSpPr>
        <xdr:cNvPr id="31" name="テキスト ボックス 30"/>
        <xdr:cNvSpPr txBox="1"/>
      </xdr:nvSpPr>
      <xdr:spPr>
        <a:xfrm>
          <a:off x="8909050" y="38903275"/>
          <a:ext cx="914315" cy="31971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　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45</xdr:col>
      <xdr:colOff>158750</xdr:colOff>
      <xdr:row>744</xdr:row>
      <xdr:rowOff>104775</xdr:rowOff>
    </xdr:from>
    <xdr:to>
      <xdr:col>45</xdr:col>
      <xdr:colOff>158750</xdr:colOff>
      <xdr:row>746</xdr:row>
      <xdr:rowOff>84809</xdr:rowOff>
    </xdr:to>
    <xdr:cxnSp macro="">
      <xdr:nvCxnSpPr>
        <xdr:cNvPr id="32" name="直線矢印コネクタ 31"/>
        <xdr:cNvCxnSpPr/>
      </xdr:nvCxnSpPr>
      <xdr:spPr>
        <a:xfrm>
          <a:off x="9302750" y="38179375"/>
          <a:ext cx="0" cy="691234"/>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t="s">
        <v>425</v>
      </c>
      <c r="AP2" s="969"/>
      <c r="AQ2" s="969"/>
      <c r="AR2" s="78" t="str">
        <f>IF(OR(AO2="　", AO2=""), "", "-")</f>
        <v>-</v>
      </c>
      <c r="AS2" s="970">
        <v>13</v>
      </c>
      <c r="AT2" s="970"/>
      <c r="AU2" s="970"/>
      <c r="AV2" s="51" t="str">
        <f>IF(AW2="", "", "-")</f>
        <v/>
      </c>
      <c r="AW2" s="914"/>
      <c r="AX2" s="914"/>
    </row>
    <row r="3" spans="1:50" ht="21" customHeight="1" thickBot="1" x14ac:dyDescent="0.25">
      <c r="A3" s="870" t="s">
        <v>430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562</v>
      </c>
      <c r="AK3" s="872"/>
      <c r="AL3" s="872"/>
      <c r="AM3" s="872"/>
      <c r="AN3" s="872"/>
      <c r="AO3" s="872"/>
      <c r="AP3" s="872"/>
      <c r="AQ3" s="872"/>
      <c r="AR3" s="872"/>
      <c r="AS3" s="872"/>
      <c r="AT3" s="872"/>
      <c r="AU3" s="872"/>
      <c r="AV3" s="872"/>
      <c r="AW3" s="872"/>
      <c r="AX3" s="24" t="s">
        <v>65</v>
      </c>
    </row>
    <row r="4" spans="1:50" ht="24.75" customHeight="1" x14ac:dyDescent="0.2">
      <c r="A4" s="707" t="s">
        <v>25</v>
      </c>
      <c r="B4" s="708"/>
      <c r="C4" s="708"/>
      <c r="D4" s="708"/>
      <c r="E4" s="708"/>
      <c r="F4" s="708"/>
      <c r="G4" s="685" t="s">
        <v>563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611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2" t="s">
        <v>531</v>
      </c>
      <c r="H5" s="843"/>
      <c r="I5" s="843"/>
      <c r="J5" s="843"/>
      <c r="K5" s="843"/>
      <c r="L5" s="843"/>
      <c r="M5" s="844" t="s">
        <v>66</v>
      </c>
      <c r="N5" s="845"/>
      <c r="O5" s="845"/>
      <c r="P5" s="845"/>
      <c r="Q5" s="845"/>
      <c r="R5" s="846"/>
      <c r="S5" s="847" t="s">
        <v>537</v>
      </c>
      <c r="T5" s="843"/>
      <c r="U5" s="843"/>
      <c r="V5" s="843"/>
      <c r="W5" s="843"/>
      <c r="X5" s="848"/>
      <c r="Y5" s="701" t="s">
        <v>3</v>
      </c>
      <c r="Z5" s="548"/>
      <c r="AA5" s="548"/>
      <c r="AB5" s="548"/>
      <c r="AC5" s="548"/>
      <c r="AD5" s="549"/>
      <c r="AE5" s="702" t="s">
        <v>564</v>
      </c>
      <c r="AF5" s="702"/>
      <c r="AG5" s="702"/>
      <c r="AH5" s="702"/>
      <c r="AI5" s="702"/>
      <c r="AJ5" s="702"/>
      <c r="AK5" s="702"/>
      <c r="AL5" s="702"/>
      <c r="AM5" s="702"/>
      <c r="AN5" s="702"/>
      <c r="AO5" s="702"/>
      <c r="AP5" s="703"/>
      <c r="AQ5" s="704" t="s">
        <v>607</v>
      </c>
      <c r="AR5" s="705"/>
      <c r="AS5" s="705"/>
      <c r="AT5" s="705"/>
      <c r="AU5" s="705"/>
      <c r="AV5" s="705"/>
      <c r="AW5" s="705"/>
      <c r="AX5" s="706"/>
    </row>
    <row r="6" spans="1:50" ht="39" customHeight="1" x14ac:dyDescent="0.2">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499" t="s">
        <v>22</v>
      </c>
      <c r="B7" s="500"/>
      <c r="C7" s="500"/>
      <c r="D7" s="500"/>
      <c r="E7" s="500"/>
      <c r="F7" s="501"/>
      <c r="G7" s="502" t="s">
        <v>598</v>
      </c>
      <c r="H7" s="503"/>
      <c r="I7" s="503"/>
      <c r="J7" s="503"/>
      <c r="K7" s="503"/>
      <c r="L7" s="503"/>
      <c r="M7" s="503"/>
      <c r="N7" s="503"/>
      <c r="O7" s="503"/>
      <c r="P7" s="503"/>
      <c r="Q7" s="503"/>
      <c r="R7" s="503"/>
      <c r="S7" s="503"/>
      <c r="T7" s="503"/>
      <c r="U7" s="503"/>
      <c r="V7" s="503"/>
      <c r="W7" s="503"/>
      <c r="X7" s="504"/>
      <c r="Y7" s="925" t="s">
        <v>394</v>
      </c>
      <c r="Z7" s="447"/>
      <c r="AA7" s="447"/>
      <c r="AB7" s="447"/>
      <c r="AC7" s="447"/>
      <c r="AD7" s="926"/>
      <c r="AE7" s="915" t="s">
        <v>610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499" t="s">
        <v>259</v>
      </c>
      <c r="B8" s="500"/>
      <c r="C8" s="500"/>
      <c r="D8" s="500"/>
      <c r="E8" s="500"/>
      <c r="F8" s="501"/>
      <c r="G8" s="937" t="str">
        <f>入力規則等!A27</f>
        <v>-</v>
      </c>
      <c r="H8" s="723"/>
      <c r="I8" s="723"/>
      <c r="J8" s="723"/>
      <c r="K8" s="723"/>
      <c r="L8" s="723"/>
      <c r="M8" s="723"/>
      <c r="N8" s="723"/>
      <c r="O8" s="723"/>
      <c r="P8" s="723"/>
      <c r="Q8" s="723"/>
      <c r="R8" s="723"/>
      <c r="S8" s="723"/>
      <c r="T8" s="723"/>
      <c r="U8" s="723"/>
      <c r="V8" s="723"/>
      <c r="W8" s="723"/>
      <c r="X8" s="938"/>
      <c r="Y8" s="849" t="s">
        <v>260</v>
      </c>
      <c r="Z8" s="850"/>
      <c r="AA8" s="850"/>
      <c r="AB8" s="850"/>
      <c r="AC8" s="850"/>
      <c r="AD8" s="851"/>
      <c r="AE8" s="722" t="str">
        <f>入力規則等!K13</f>
        <v>中小企業対策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566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2" t="s">
        <v>30</v>
      </c>
      <c r="B10" s="663"/>
      <c r="C10" s="663"/>
      <c r="D10" s="663"/>
      <c r="E10" s="663"/>
      <c r="F10" s="663"/>
      <c r="G10" s="757" t="s">
        <v>573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2" t="s">
        <v>5</v>
      </c>
      <c r="B11" s="663"/>
      <c r="C11" s="663"/>
      <c r="D11" s="663"/>
      <c r="E11" s="663"/>
      <c r="F11" s="664"/>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80" t="s">
        <v>24</v>
      </c>
      <c r="B12" s="981"/>
      <c r="C12" s="981"/>
      <c r="D12" s="981"/>
      <c r="E12" s="981"/>
      <c r="F12" s="982"/>
      <c r="G12" s="763"/>
      <c r="H12" s="764"/>
      <c r="I12" s="764"/>
      <c r="J12" s="764"/>
      <c r="K12" s="764"/>
      <c r="L12" s="764"/>
      <c r="M12" s="764"/>
      <c r="N12" s="764"/>
      <c r="O12" s="764"/>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725"/>
    </row>
    <row r="13" spans="1:50" ht="21" customHeight="1" x14ac:dyDescent="0.2">
      <c r="A13" s="616"/>
      <c r="B13" s="617"/>
      <c r="C13" s="617"/>
      <c r="D13" s="617"/>
      <c r="E13" s="617"/>
      <c r="F13" s="618"/>
      <c r="G13" s="726" t="s">
        <v>6</v>
      </c>
      <c r="H13" s="727"/>
      <c r="I13" s="767" t="s">
        <v>7</v>
      </c>
      <c r="J13" s="768"/>
      <c r="K13" s="768"/>
      <c r="L13" s="768"/>
      <c r="M13" s="768"/>
      <c r="N13" s="768"/>
      <c r="O13" s="769"/>
      <c r="P13" s="659" t="s">
        <v>413</v>
      </c>
      <c r="Q13" s="660"/>
      <c r="R13" s="660"/>
      <c r="S13" s="660"/>
      <c r="T13" s="660"/>
      <c r="U13" s="660"/>
      <c r="V13" s="661"/>
      <c r="W13" s="659" t="s">
        <v>413</v>
      </c>
      <c r="X13" s="660"/>
      <c r="Y13" s="660"/>
      <c r="Z13" s="660"/>
      <c r="AA13" s="660"/>
      <c r="AB13" s="660"/>
      <c r="AC13" s="661"/>
      <c r="AD13" s="659" t="s">
        <v>413</v>
      </c>
      <c r="AE13" s="660"/>
      <c r="AF13" s="660"/>
      <c r="AG13" s="660"/>
      <c r="AH13" s="660"/>
      <c r="AI13" s="660"/>
      <c r="AJ13" s="661"/>
      <c r="AK13" s="659">
        <v>288</v>
      </c>
      <c r="AL13" s="660"/>
      <c r="AM13" s="660"/>
      <c r="AN13" s="660"/>
      <c r="AO13" s="660"/>
      <c r="AP13" s="660"/>
      <c r="AQ13" s="661"/>
      <c r="AR13" s="922" t="s">
        <v>614</v>
      </c>
      <c r="AS13" s="923"/>
      <c r="AT13" s="923"/>
      <c r="AU13" s="923"/>
      <c r="AV13" s="923"/>
      <c r="AW13" s="923"/>
      <c r="AX13" s="924"/>
    </row>
    <row r="14" spans="1:50" ht="21" customHeight="1" x14ac:dyDescent="0.2">
      <c r="A14" s="616"/>
      <c r="B14" s="617"/>
      <c r="C14" s="617"/>
      <c r="D14" s="617"/>
      <c r="E14" s="617"/>
      <c r="F14" s="618"/>
      <c r="G14" s="728"/>
      <c r="H14" s="729"/>
      <c r="I14" s="714" t="s">
        <v>8</v>
      </c>
      <c r="J14" s="765"/>
      <c r="K14" s="765"/>
      <c r="L14" s="765"/>
      <c r="M14" s="765"/>
      <c r="N14" s="765"/>
      <c r="O14" s="766"/>
      <c r="P14" s="659" t="s">
        <v>413</v>
      </c>
      <c r="Q14" s="660"/>
      <c r="R14" s="660"/>
      <c r="S14" s="660"/>
      <c r="T14" s="660"/>
      <c r="U14" s="660"/>
      <c r="V14" s="661"/>
      <c r="W14" s="659" t="s">
        <v>413</v>
      </c>
      <c r="X14" s="660"/>
      <c r="Y14" s="660"/>
      <c r="Z14" s="660"/>
      <c r="AA14" s="660"/>
      <c r="AB14" s="660"/>
      <c r="AC14" s="661"/>
      <c r="AD14" s="659" t="s">
        <v>413</v>
      </c>
      <c r="AE14" s="660"/>
      <c r="AF14" s="660"/>
      <c r="AG14" s="660"/>
      <c r="AH14" s="660"/>
      <c r="AI14" s="660"/>
      <c r="AJ14" s="661"/>
      <c r="AK14" s="659" t="s">
        <v>574</v>
      </c>
      <c r="AL14" s="660"/>
      <c r="AM14" s="660"/>
      <c r="AN14" s="660"/>
      <c r="AO14" s="660"/>
      <c r="AP14" s="660"/>
      <c r="AQ14" s="661"/>
      <c r="AR14" s="791"/>
      <c r="AS14" s="791"/>
      <c r="AT14" s="791"/>
      <c r="AU14" s="791"/>
      <c r="AV14" s="791"/>
      <c r="AW14" s="791"/>
      <c r="AX14" s="792"/>
    </row>
    <row r="15" spans="1:50" ht="21" customHeight="1" x14ac:dyDescent="0.2">
      <c r="A15" s="616"/>
      <c r="B15" s="617"/>
      <c r="C15" s="617"/>
      <c r="D15" s="617"/>
      <c r="E15" s="617"/>
      <c r="F15" s="618"/>
      <c r="G15" s="728"/>
      <c r="H15" s="729"/>
      <c r="I15" s="714" t="s">
        <v>51</v>
      </c>
      <c r="J15" s="715"/>
      <c r="K15" s="715"/>
      <c r="L15" s="715"/>
      <c r="M15" s="715"/>
      <c r="N15" s="715"/>
      <c r="O15" s="716"/>
      <c r="P15" s="659" t="s">
        <v>599</v>
      </c>
      <c r="Q15" s="660"/>
      <c r="R15" s="660"/>
      <c r="S15" s="660"/>
      <c r="T15" s="660"/>
      <c r="U15" s="660"/>
      <c r="V15" s="661"/>
      <c r="W15" s="659" t="s">
        <v>413</v>
      </c>
      <c r="X15" s="660"/>
      <c r="Y15" s="660"/>
      <c r="Z15" s="660"/>
      <c r="AA15" s="660"/>
      <c r="AB15" s="660"/>
      <c r="AC15" s="661"/>
      <c r="AD15" s="659" t="s">
        <v>413</v>
      </c>
      <c r="AE15" s="660"/>
      <c r="AF15" s="660"/>
      <c r="AG15" s="660"/>
      <c r="AH15" s="660"/>
      <c r="AI15" s="660"/>
      <c r="AJ15" s="661"/>
      <c r="AK15" s="659" t="s">
        <v>574</v>
      </c>
      <c r="AL15" s="660"/>
      <c r="AM15" s="660"/>
      <c r="AN15" s="660"/>
      <c r="AO15" s="660"/>
      <c r="AP15" s="660"/>
      <c r="AQ15" s="661"/>
      <c r="AR15" s="659"/>
      <c r="AS15" s="660"/>
      <c r="AT15" s="660"/>
      <c r="AU15" s="660"/>
      <c r="AV15" s="660"/>
      <c r="AW15" s="660"/>
      <c r="AX15" s="809"/>
    </row>
    <row r="16" spans="1:50" ht="21" customHeight="1" x14ac:dyDescent="0.2">
      <c r="A16" s="616"/>
      <c r="B16" s="617"/>
      <c r="C16" s="617"/>
      <c r="D16" s="617"/>
      <c r="E16" s="617"/>
      <c r="F16" s="618"/>
      <c r="G16" s="728"/>
      <c r="H16" s="729"/>
      <c r="I16" s="714" t="s">
        <v>52</v>
      </c>
      <c r="J16" s="715"/>
      <c r="K16" s="715"/>
      <c r="L16" s="715"/>
      <c r="M16" s="715"/>
      <c r="N16" s="715"/>
      <c r="O16" s="716"/>
      <c r="P16" s="659" t="s">
        <v>413</v>
      </c>
      <c r="Q16" s="660"/>
      <c r="R16" s="660"/>
      <c r="S16" s="660"/>
      <c r="T16" s="660"/>
      <c r="U16" s="660"/>
      <c r="V16" s="661"/>
      <c r="W16" s="659" t="s">
        <v>413</v>
      </c>
      <c r="X16" s="660"/>
      <c r="Y16" s="660"/>
      <c r="Z16" s="660"/>
      <c r="AA16" s="660"/>
      <c r="AB16" s="660"/>
      <c r="AC16" s="661"/>
      <c r="AD16" s="659" t="s">
        <v>413</v>
      </c>
      <c r="AE16" s="660"/>
      <c r="AF16" s="660"/>
      <c r="AG16" s="660"/>
      <c r="AH16" s="660"/>
      <c r="AI16" s="660"/>
      <c r="AJ16" s="661"/>
      <c r="AK16" s="659" t="s">
        <v>574</v>
      </c>
      <c r="AL16" s="660"/>
      <c r="AM16" s="660"/>
      <c r="AN16" s="660"/>
      <c r="AO16" s="660"/>
      <c r="AP16" s="660"/>
      <c r="AQ16" s="661"/>
      <c r="AR16" s="760"/>
      <c r="AS16" s="761"/>
      <c r="AT16" s="761"/>
      <c r="AU16" s="761"/>
      <c r="AV16" s="761"/>
      <c r="AW16" s="761"/>
      <c r="AX16" s="762"/>
    </row>
    <row r="17" spans="1:50" ht="24.75" customHeight="1" x14ac:dyDescent="0.2">
      <c r="A17" s="616"/>
      <c r="B17" s="617"/>
      <c r="C17" s="617"/>
      <c r="D17" s="617"/>
      <c r="E17" s="617"/>
      <c r="F17" s="618"/>
      <c r="G17" s="728"/>
      <c r="H17" s="729"/>
      <c r="I17" s="714" t="s">
        <v>50</v>
      </c>
      <c r="J17" s="765"/>
      <c r="K17" s="765"/>
      <c r="L17" s="765"/>
      <c r="M17" s="765"/>
      <c r="N17" s="765"/>
      <c r="O17" s="766"/>
      <c r="P17" s="659" t="s">
        <v>413</v>
      </c>
      <c r="Q17" s="660"/>
      <c r="R17" s="660"/>
      <c r="S17" s="660"/>
      <c r="T17" s="660"/>
      <c r="U17" s="660"/>
      <c r="V17" s="661"/>
      <c r="W17" s="659" t="s">
        <v>413</v>
      </c>
      <c r="X17" s="660"/>
      <c r="Y17" s="660"/>
      <c r="Z17" s="660"/>
      <c r="AA17" s="660"/>
      <c r="AB17" s="660"/>
      <c r="AC17" s="661"/>
      <c r="AD17" s="659" t="s">
        <v>413</v>
      </c>
      <c r="AE17" s="660"/>
      <c r="AF17" s="660"/>
      <c r="AG17" s="660"/>
      <c r="AH17" s="660"/>
      <c r="AI17" s="660"/>
      <c r="AJ17" s="661"/>
      <c r="AK17" s="659" t="s">
        <v>574</v>
      </c>
      <c r="AL17" s="660"/>
      <c r="AM17" s="660"/>
      <c r="AN17" s="660"/>
      <c r="AO17" s="660"/>
      <c r="AP17" s="660"/>
      <c r="AQ17" s="661"/>
      <c r="AR17" s="920"/>
      <c r="AS17" s="920"/>
      <c r="AT17" s="920"/>
      <c r="AU17" s="920"/>
      <c r="AV17" s="920"/>
      <c r="AW17" s="920"/>
      <c r="AX17" s="921"/>
    </row>
    <row r="18" spans="1:50" ht="24.75" customHeight="1" x14ac:dyDescent="0.2">
      <c r="A18" s="616"/>
      <c r="B18" s="617"/>
      <c r="C18" s="617"/>
      <c r="D18" s="617"/>
      <c r="E18" s="617"/>
      <c r="F18" s="618"/>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288</v>
      </c>
      <c r="AL18" s="882"/>
      <c r="AM18" s="882"/>
      <c r="AN18" s="882"/>
      <c r="AO18" s="882"/>
      <c r="AP18" s="882"/>
      <c r="AQ18" s="883"/>
      <c r="AR18" s="881">
        <f>SUM(AR13:AX17)</f>
        <v>0</v>
      </c>
      <c r="AS18" s="882"/>
      <c r="AT18" s="882"/>
      <c r="AU18" s="882"/>
      <c r="AV18" s="882"/>
      <c r="AW18" s="882"/>
      <c r="AX18" s="884"/>
    </row>
    <row r="19" spans="1:50" ht="24.75" customHeight="1" x14ac:dyDescent="0.2">
      <c r="A19" s="616"/>
      <c r="B19" s="617"/>
      <c r="C19" s="617"/>
      <c r="D19" s="617"/>
      <c r="E19" s="617"/>
      <c r="F19" s="618"/>
      <c r="G19" s="879" t="s">
        <v>9</v>
      </c>
      <c r="H19" s="880"/>
      <c r="I19" s="880"/>
      <c r="J19" s="880"/>
      <c r="K19" s="880"/>
      <c r="L19" s="880"/>
      <c r="M19" s="880"/>
      <c r="N19" s="880"/>
      <c r="O19" s="880"/>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2">
      <c r="A20" s="616"/>
      <c r="B20" s="617"/>
      <c r="C20" s="617"/>
      <c r="D20" s="617"/>
      <c r="E20" s="617"/>
      <c r="F20" s="618"/>
      <c r="G20" s="879" t="s">
        <v>10</v>
      </c>
      <c r="H20" s="880"/>
      <c r="I20" s="880"/>
      <c r="J20" s="880"/>
      <c r="K20" s="880"/>
      <c r="L20" s="880"/>
      <c r="M20" s="880"/>
      <c r="N20" s="880"/>
      <c r="O20" s="88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83"/>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0" t="s">
        <v>433</v>
      </c>
      <c r="B22" s="951"/>
      <c r="C22" s="951"/>
      <c r="D22" s="951"/>
      <c r="E22" s="951"/>
      <c r="F22" s="952"/>
      <c r="G22" s="988" t="s">
        <v>337</v>
      </c>
      <c r="H22" s="220"/>
      <c r="I22" s="220"/>
      <c r="J22" s="220"/>
      <c r="K22" s="220"/>
      <c r="L22" s="220"/>
      <c r="M22" s="220"/>
      <c r="N22" s="220"/>
      <c r="O22" s="221"/>
      <c r="P22" s="939" t="s">
        <v>434</v>
      </c>
      <c r="Q22" s="220"/>
      <c r="R22" s="220"/>
      <c r="S22" s="220"/>
      <c r="T22" s="220"/>
      <c r="U22" s="220"/>
      <c r="V22" s="221"/>
      <c r="W22" s="939" t="s">
        <v>435</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2">
      <c r="A23" s="953"/>
      <c r="B23" s="954"/>
      <c r="C23" s="954"/>
      <c r="D23" s="954"/>
      <c r="E23" s="954"/>
      <c r="F23" s="955"/>
      <c r="G23" s="989" t="s">
        <v>571</v>
      </c>
      <c r="H23" s="990"/>
      <c r="I23" s="990"/>
      <c r="J23" s="990"/>
      <c r="K23" s="990"/>
      <c r="L23" s="990"/>
      <c r="M23" s="990"/>
      <c r="N23" s="990"/>
      <c r="O23" s="991"/>
      <c r="P23" s="922">
        <v>240</v>
      </c>
      <c r="Q23" s="923"/>
      <c r="R23" s="923"/>
      <c r="S23" s="923"/>
      <c r="T23" s="923"/>
      <c r="U23" s="923"/>
      <c r="V23" s="940"/>
      <c r="W23" s="922" t="s">
        <v>614</v>
      </c>
      <c r="X23" s="923"/>
      <c r="Y23" s="923"/>
      <c r="Z23" s="923"/>
      <c r="AA23" s="923"/>
      <c r="AB23" s="923"/>
      <c r="AC23" s="940"/>
      <c r="AD23" s="960" t="s">
        <v>413</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2">
      <c r="A24" s="953"/>
      <c r="B24" s="954"/>
      <c r="C24" s="954"/>
      <c r="D24" s="954"/>
      <c r="E24" s="954"/>
      <c r="F24" s="955"/>
      <c r="G24" s="941" t="s">
        <v>572</v>
      </c>
      <c r="H24" s="942"/>
      <c r="I24" s="942"/>
      <c r="J24" s="942"/>
      <c r="K24" s="942"/>
      <c r="L24" s="942"/>
      <c r="M24" s="942"/>
      <c r="N24" s="942"/>
      <c r="O24" s="943"/>
      <c r="P24" s="659">
        <v>48</v>
      </c>
      <c r="Q24" s="660"/>
      <c r="R24" s="660"/>
      <c r="S24" s="660"/>
      <c r="T24" s="660"/>
      <c r="U24" s="660"/>
      <c r="V24" s="661"/>
      <c r="W24" s="659" t="s">
        <v>614</v>
      </c>
      <c r="X24" s="660"/>
      <c r="Y24" s="660"/>
      <c r="Z24" s="660"/>
      <c r="AA24" s="660"/>
      <c r="AB24" s="660"/>
      <c r="AC24" s="661"/>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2">
      <c r="A25" s="953"/>
      <c r="B25" s="954"/>
      <c r="C25" s="954"/>
      <c r="D25" s="954"/>
      <c r="E25" s="954"/>
      <c r="F25" s="955"/>
      <c r="G25" s="941"/>
      <c r="H25" s="942"/>
      <c r="I25" s="942"/>
      <c r="J25" s="942"/>
      <c r="K25" s="942"/>
      <c r="L25" s="942"/>
      <c r="M25" s="942"/>
      <c r="N25" s="942"/>
      <c r="O25" s="943"/>
      <c r="P25" s="659"/>
      <c r="Q25" s="660"/>
      <c r="R25" s="660"/>
      <c r="S25" s="660"/>
      <c r="T25" s="660"/>
      <c r="U25" s="660"/>
      <c r="V25" s="661"/>
      <c r="W25" s="659"/>
      <c r="X25" s="660"/>
      <c r="Y25" s="660"/>
      <c r="Z25" s="660"/>
      <c r="AA25" s="660"/>
      <c r="AB25" s="660"/>
      <c r="AC25" s="661"/>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2">
      <c r="A26" s="953"/>
      <c r="B26" s="954"/>
      <c r="C26" s="954"/>
      <c r="D26" s="954"/>
      <c r="E26" s="954"/>
      <c r="F26" s="955"/>
      <c r="G26" s="941"/>
      <c r="H26" s="942"/>
      <c r="I26" s="942"/>
      <c r="J26" s="942"/>
      <c r="K26" s="942"/>
      <c r="L26" s="942"/>
      <c r="M26" s="942"/>
      <c r="N26" s="942"/>
      <c r="O26" s="943"/>
      <c r="P26" s="659"/>
      <c r="Q26" s="660"/>
      <c r="R26" s="660"/>
      <c r="S26" s="660"/>
      <c r="T26" s="660"/>
      <c r="U26" s="660"/>
      <c r="V26" s="661"/>
      <c r="W26" s="659"/>
      <c r="X26" s="660"/>
      <c r="Y26" s="660"/>
      <c r="Z26" s="660"/>
      <c r="AA26" s="660"/>
      <c r="AB26" s="660"/>
      <c r="AC26" s="661"/>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59"/>
      <c r="Q27" s="660"/>
      <c r="R27" s="660"/>
      <c r="S27" s="660"/>
      <c r="T27" s="660"/>
      <c r="U27" s="660"/>
      <c r="V27" s="661"/>
      <c r="W27" s="659"/>
      <c r="X27" s="660"/>
      <c r="Y27" s="660"/>
      <c r="Z27" s="660"/>
      <c r="AA27" s="660"/>
      <c r="AB27" s="660"/>
      <c r="AC27" s="661"/>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341</v>
      </c>
      <c r="H28" s="945"/>
      <c r="I28" s="945"/>
      <c r="J28" s="945"/>
      <c r="K28" s="945"/>
      <c r="L28" s="945"/>
      <c r="M28" s="945"/>
      <c r="N28" s="945"/>
      <c r="O28" s="946"/>
      <c r="P28" s="881">
        <f>P29-SUM(P23:P27)</f>
        <v>0</v>
      </c>
      <c r="Q28" s="882"/>
      <c r="R28" s="882"/>
      <c r="S28" s="882"/>
      <c r="T28" s="882"/>
      <c r="U28" s="882"/>
      <c r="V28" s="883"/>
      <c r="W28" s="881" t="e">
        <f>W29-SUM(W23:W27)</f>
        <v>#VALUE!</v>
      </c>
      <c r="X28" s="882"/>
      <c r="Y28" s="882"/>
      <c r="Z28" s="882"/>
      <c r="AA28" s="882"/>
      <c r="AB28" s="882"/>
      <c r="AC28" s="883"/>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338</v>
      </c>
      <c r="H29" s="948"/>
      <c r="I29" s="948"/>
      <c r="J29" s="948"/>
      <c r="K29" s="948"/>
      <c r="L29" s="948"/>
      <c r="M29" s="948"/>
      <c r="N29" s="948"/>
      <c r="O29" s="949"/>
      <c r="P29" s="659">
        <f>AK13</f>
        <v>288</v>
      </c>
      <c r="Q29" s="660"/>
      <c r="R29" s="660"/>
      <c r="S29" s="660"/>
      <c r="T29" s="660"/>
      <c r="U29" s="660"/>
      <c r="V29" s="661"/>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397</v>
      </c>
      <c r="AF30" s="862"/>
      <c r="AG30" s="862"/>
      <c r="AH30" s="863"/>
      <c r="AI30" s="861" t="s">
        <v>419</v>
      </c>
      <c r="AJ30" s="862"/>
      <c r="AK30" s="862"/>
      <c r="AL30" s="863"/>
      <c r="AM30" s="918" t="s">
        <v>424</v>
      </c>
      <c r="AN30" s="918"/>
      <c r="AO30" s="918"/>
      <c r="AP30" s="861"/>
      <c r="AQ30" s="770" t="s">
        <v>235</v>
      </c>
      <c r="AR30" s="771"/>
      <c r="AS30" s="771"/>
      <c r="AT30" s="772"/>
      <c r="AU30" s="777" t="s">
        <v>134</v>
      </c>
      <c r="AV30" s="777"/>
      <c r="AW30" s="777"/>
      <c r="AX30" s="919"/>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2" t="s">
        <v>613</v>
      </c>
      <c r="AR31" s="199"/>
      <c r="AS31" s="132" t="s">
        <v>236</v>
      </c>
      <c r="AT31" s="133"/>
      <c r="AU31" s="198">
        <v>6</v>
      </c>
      <c r="AV31" s="198"/>
      <c r="AW31" s="399" t="s">
        <v>181</v>
      </c>
      <c r="AX31" s="400"/>
    </row>
    <row r="32" spans="1:50" ht="23.25" customHeight="1" x14ac:dyDescent="0.2">
      <c r="A32" s="404"/>
      <c r="B32" s="402"/>
      <c r="C32" s="402"/>
      <c r="D32" s="402"/>
      <c r="E32" s="402"/>
      <c r="F32" s="403"/>
      <c r="G32" s="566" t="s">
        <v>567</v>
      </c>
      <c r="H32" s="567"/>
      <c r="I32" s="567"/>
      <c r="J32" s="567"/>
      <c r="K32" s="567"/>
      <c r="L32" s="567"/>
      <c r="M32" s="567"/>
      <c r="N32" s="567"/>
      <c r="O32" s="568"/>
      <c r="P32" s="104" t="s">
        <v>568</v>
      </c>
      <c r="Q32" s="104"/>
      <c r="R32" s="104"/>
      <c r="S32" s="104"/>
      <c r="T32" s="104"/>
      <c r="U32" s="104"/>
      <c r="V32" s="104"/>
      <c r="W32" s="104"/>
      <c r="X32" s="105"/>
      <c r="Y32" s="475" t="s">
        <v>12</v>
      </c>
      <c r="Z32" s="536"/>
      <c r="AA32" s="537"/>
      <c r="AB32" s="527" t="s">
        <v>569</v>
      </c>
      <c r="AC32" s="527"/>
      <c r="AD32" s="527"/>
      <c r="AE32" s="216">
        <v>23.4</v>
      </c>
      <c r="AF32" s="217"/>
      <c r="AG32" s="217"/>
      <c r="AH32" s="217"/>
      <c r="AI32" s="216" t="s">
        <v>570</v>
      </c>
      <c r="AJ32" s="217"/>
      <c r="AK32" s="217"/>
      <c r="AL32" s="217"/>
      <c r="AM32" s="216" t="s">
        <v>570</v>
      </c>
      <c r="AN32" s="217"/>
      <c r="AO32" s="217"/>
      <c r="AP32" s="217"/>
      <c r="AQ32" s="340" t="s">
        <v>612</v>
      </c>
      <c r="AR32" s="206"/>
      <c r="AS32" s="206"/>
      <c r="AT32" s="341"/>
      <c r="AU32" s="217" t="s">
        <v>574</v>
      </c>
      <c r="AV32" s="217"/>
      <c r="AW32" s="217"/>
      <c r="AX32" s="219"/>
    </row>
    <row r="33" spans="1:50" ht="23.25" customHeight="1" x14ac:dyDescent="0.2">
      <c r="A33" s="405"/>
      <c r="B33" s="406"/>
      <c r="C33" s="406"/>
      <c r="D33" s="406"/>
      <c r="E33" s="406"/>
      <c r="F33" s="407"/>
      <c r="G33" s="569"/>
      <c r="H33" s="570"/>
      <c r="I33" s="570"/>
      <c r="J33" s="570"/>
      <c r="K33" s="570"/>
      <c r="L33" s="570"/>
      <c r="M33" s="570"/>
      <c r="N33" s="570"/>
      <c r="O33" s="571"/>
      <c r="P33" s="107"/>
      <c r="Q33" s="107"/>
      <c r="R33" s="107"/>
      <c r="S33" s="107"/>
      <c r="T33" s="107"/>
      <c r="U33" s="107"/>
      <c r="V33" s="107"/>
      <c r="W33" s="107"/>
      <c r="X33" s="108"/>
      <c r="Y33" s="419" t="s">
        <v>54</v>
      </c>
      <c r="Z33" s="420"/>
      <c r="AA33" s="421"/>
      <c r="AB33" s="528" t="s">
        <v>569</v>
      </c>
      <c r="AC33" s="528"/>
      <c r="AD33" s="528"/>
      <c r="AE33" s="216">
        <v>21.8</v>
      </c>
      <c r="AF33" s="217"/>
      <c r="AG33" s="217"/>
      <c r="AH33" s="217"/>
      <c r="AI33" s="216">
        <v>23</v>
      </c>
      <c r="AJ33" s="217"/>
      <c r="AK33" s="217"/>
      <c r="AL33" s="217"/>
      <c r="AM33" s="216">
        <v>24.3</v>
      </c>
      <c r="AN33" s="217"/>
      <c r="AO33" s="217"/>
      <c r="AP33" s="217"/>
      <c r="AQ33" s="340" t="s">
        <v>612</v>
      </c>
      <c r="AR33" s="206"/>
      <c r="AS33" s="206"/>
      <c r="AT33" s="341"/>
      <c r="AU33" s="217" t="s">
        <v>574</v>
      </c>
      <c r="AV33" s="217"/>
      <c r="AW33" s="217"/>
      <c r="AX33" s="219"/>
    </row>
    <row r="34" spans="1:50" ht="23.25" customHeight="1" x14ac:dyDescent="0.2">
      <c r="A34" s="404"/>
      <c r="B34" s="402"/>
      <c r="C34" s="402"/>
      <c r="D34" s="402"/>
      <c r="E34" s="402"/>
      <c r="F34" s="403"/>
      <c r="G34" s="572"/>
      <c r="H34" s="573"/>
      <c r="I34" s="573"/>
      <c r="J34" s="573"/>
      <c r="K34" s="573"/>
      <c r="L34" s="573"/>
      <c r="M34" s="573"/>
      <c r="N34" s="573"/>
      <c r="O34" s="574"/>
      <c r="P34" s="110"/>
      <c r="Q34" s="110"/>
      <c r="R34" s="110"/>
      <c r="S34" s="110"/>
      <c r="T34" s="110"/>
      <c r="U34" s="110"/>
      <c r="V34" s="110"/>
      <c r="W34" s="110"/>
      <c r="X34" s="111"/>
      <c r="Y34" s="419" t="s">
        <v>13</v>
      </c>
      <c r="Z34" s="420"/>
      <c r="AA34" s="421"/>
      <c r="AB34" s="561" t="s">
        <v>182</v>
      </c>
      <c r="AC34" s="561"/>
      <c r="AD34" s="561"/>
      <c r="AE34" s="216">
        <f>AE32/AE33*100</f>
        <v>107.33944954128441</v>
      </c>
      <c r="AF34" s="217"/>
      <c r="AG34" s="217"/>
      <c r="AH34" s="217"/>
      <c r="AI34" s="216" t="s">
        <v>613</v>
      </c>
      <c r="AJ34" s="217"/>
      <c r="AK34" s="217"/>
      <c r="AL34" s="217"/>
      <c r="AM34" s="216" t="s">
        <v>613</v>
      </c>
      <c r="AN34" s="217"/>
      <c r="AO34" s="217"/>
      <c r="AP34" s="217"/>
      <c r="AQ34" s="340" t="s">
        <v>613</v>
      </c>
      <c r="AR34" s="206"/>
      <c r="AS34" s="206"/>
      <c r="AT34" s="341"/>
      <c r="AU34" s="217" t="s">
        <v>613</v>
      </c>
      <c r="AV34" s="217"/>
      <c r="AW34" s="217"/>
      <c r="AX34" s="219"/>
    </row>
    <row r="35" spans="1:50" ht="23.25" customHeight="1" x14ac:dyDescent="0.2">
      <c r="A35" s="224" t="s">
        <v>385</v>
      </c>
      <c r="B35" s="225"/>
      <c r="C35" s="225"/>
      <c r="D35" s="225"/>
      <c r="E35" s="225"/>
      <c r="F35" s="226"/>
      <c r="G35" s="230" t="s">
        <v>596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1.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3" t="s">
        <v>353</v>
      </c>
      <c r="B37" s="774"/>
      <c r="C37" s="774"/>
      <c r="D37" s="774"/>
      <c r="E37" s="774"/>
      <c r="F37" s="775"/>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397</v>
      </c>
      <c r="AF37" s="243"/>
      <c r="AG37" s="243"/>
      <c r="AH37" s="244"/>
      <c r="AI37" s="242" t="s">
        <v>395</v>
      </c>
      <c r="AJ37" s="243"/>
      <c r="AK37" s="243"/>
      <c r="AL37" s="244"/>
      <c r="AM37" s="248" t="s">
        <v>424</v>
      </c>
      <c r="AN37" s="248"/>
      <c r="AO37" s="248"/>
      <c r="AP37" s="248"/>
      <c r="AQ37" s="150" t="s">
        <v>235</v>
      </c>
      <c r="AR37" s="151"/>
      <c r="AS37" s="151"/>
      <c r="AT37" s="152"/>
      <c r="AU37" s="415" t="s">
        <v>134</v>
      </c>
      <c r="AV37" s="415"/>
      <c r="AW37" s="415"/>
      <c r="AX37" s="913"/>
    </row>
    <row r="38" spans="1:50" ht="18.75" hidden="1"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399" t="s">
        <v>181</v>
      </c>
      <c r="AX38" s="400"/>
    </row>
    <row r="39" spans="1:50" ht="23.25" hidden="1" customHeight="1" x14ac:dyDescent="0.2">
      <c r="A39" s="404"/>
      <c r="B39" s="402"/>
      <c r="C39" s="402"/>
      <c r="D39" s="402"/>
      <c r="E39" s="402"/>
      <c r="F39" s="403"/>
      <c r="G39" s="566"/>
      <c r="H39" s="567"/>
      <c r="I39" s="567"/>
      <c r="J39" s="567"/>
      <c r="K39" s="567"/>
      <c r="L39" s="567"/>
      <c r="M39" s="567"/>
      <c r="N39" s="567"/>
      <c r="O39" s="568"/>
      <c r="P39" s="104"/>
      <c r="Q39" s="104"/>
      <c r="R39" s="104"/>
      <c r="S39" s="104"/>
      <c r="T39" s="104"/>
      <c r="U39" s="104"/>
      <c r="V39" s="104"/>
      <c r="W39" s="104"/>
      <c r="X39" s="105"/>
      <c r="Y39" s="475" t="s">
        <v>12</v>
      </c>
      <c r="Z39" s="536"/>
      <c r="AA39" s="537"/>
      <c r="AB39" s="527"/>
      <c r="AC39" s="527"/>
      <c r="AD39" s="5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5"/>
      <c r="B40" s="406"/>
      <c r="C40" s="406"/>
      <c r="D40" s="406"/>
      <c r="E40" s="406"/>
      <c r="F40" s="407"/>
      <c r="G40" s="569"/>
      <c r="H40" s="570"/>
      <c r="I40" s="570"/>
      <c r="J40" s="570"/>
      <c r="K40" s="570"/>
      <c r="L40" s="570"/>
      <c r="M40" s="570"/>
      <c r="N40" s="570"/>
      <c r="O40" s="571"/>
      <c r="P40" s="107"/>
      <c r="Q40" s="107"/>
      <c r="R40" s="107"/>
      <c r="S40" s="107"/>
      <c r="T40" s="107"/>
      <c r="U40" s="107"/>
      <c r="V40" s="107"/>
      <c r="W40" s="107"/>
      <c r="X40" s="108"/>
      <c r="Y40" s="419" t="s">
        <v>54</v>
      </c>
      <c r="Z40" s="420"/>
      <c r="AA40" s="421"/>
      <c r="AB40" s="528"/>
      <c r="AC40" s="528"/>
      <c r="AD40" s="5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8"/>
      <c r="B41" s="409"/>
      <c r="C41" s="409"/>
      <c r="D41" s="409"/>
      <c r="E41" s="409"/>
      <c r="F41" s="410"/>
      <c r="G41" s="572"/>
      <c r="H41" s="573"/>
      <c r="I41" s="573"/>
      <c r="J41" s="573"/>
      <c r="K41" s="573"/>
      <c r="L41" s="573"/>
      <c r="M41" s="573"/>
      <c r="N41" s="573"/>
      <c r="O41" s="574"/>
      <c r="P41" s="110"/>
      <c r="Q41" s="110"/>
      <c r="R41" s="110"/>
      <c r="S41" s="110"/>
      <c r="T41" s="110"/>
      <c r="U41" s="110"/>
      <c r="V41" s="110"/>
      <c r="W41" s="110"/>
      <c r="X41" s="111"/>
      <c r="Y41" s="419" t="s">
        <v>13</v>
      </c>
      <c r="Z41" s="420"/>
      <c r="AA41" s="421"/>
      <c r="AB41" s="561" t="s">
        <v>182</v>
      </c>
      <c r="AC41" s="561"/>
      <c r="AD41" s="56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353</v>
      </c>
      <c r="B44" s="774"/>
      <c r="C44" s="774"/>
      <c r="D44" s="774"/>
      <c r="E44" s="774"/>
      <c r="F44" s="775"/>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397</v>
      </c>
      <c r="AF44" s="243"/>
      <c r="AG44" s="243"/>
      <c r="AH44" s="244"/>
      <c r="AI44" s="242" t="s">
        <v>395</v>
      </c>
      <c r="AJ44" s="243"/>
      <c r="AK44" s="243"/>
      <c r="AL44" s="244"/>
      <c r="AM44" s="248" t="s">
        <v>424</v>
      </c>
      <c r="AN44" s="248"/>
      <c r="AO44" s="248"/>
      <c r="AP44" s="248"/>
      <c r="AQ44" s="150" t="s">
        <v>235</v>
      </c>
      <c r="AR44" s="151"/>
      <c r="AS44" s="151"/>
      <c r="AT44" s="152"/>
      <c r="AU44" s="415" t="s">
        <v>134</v>
      </c>
      <c r="AV44" s="415"/>
      <c r="AW44" s="415"/>
      <c r="AX44" s="913"/>
    </row>
    <row r="45" spans="1:50" ht="18.75" hidden="1"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9" t="s">
        <v>181</v>
      </c>
      <c r="AX45" s="400"/>
    </row>
    <row r="46" spans="1:50" ht="23.25" hidden="1" customHeight="1" x14ac:dyDescent="0.2">
      <c r="A46" s="404"/>
      <c r="B46" s="402"/>
      <c r="C46" s="402"/>
      <c r="D46" s="402"/>
      <c r="E46" s="402"/>
      <c r="F46" s="403"/>
      <c r="G46" s="566"/>
      <c r="H46" s="567"/>
      <c r="I46" s="567"/>
      <c r="J46" s="567"/>
      <c r="K46" s="567"/>
      <c r="L46" s="567"/>
      <c r="M46" s="567"/>
      <c r="N46" s="567"/>
      <c r="O46" s="568"/>
      <c r="P46" s="104"/>
      <c r="Q46" s="104"/>
      <c r="R46" s="104"/>
      <c r="S46" s="104"/>
      <c r="T46" s="104"/>
      <c r="U46" s="104"/>
      <c r="V46" s="104"/>
      <c r="W46" s="104"/>
      <c r="X46" s="105"/>
      <c r="Y46" s="475" t="s">
        <v>12</v>
      </c>
      <c r="Z46" s="536"/>
      <c r="AA46" s="537"/>
      <c r="AB46" s="527"/>
      <c r="AC46" s="527"/>
      <c r="AD46" s="5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5"/>
      <c r="B47" s="406"/>
      <c r="C47" s="406"/>
      <c r="D47" s="406"/>
      <c r="E47" s="406"/>
      <c r="F47" s="407"/>
      <c r="G47" s="569"/>
      <c r="H47" s="570"/>
      <c r="I47" s="570"/>
      <c r="J47" s="570"/>
      <c r="K47" s="570"/>
      <c r="L47" s="570"/>
      <c r="M47" s="570"/>
      <c r="N47" s="570"/>
      <c r="O47" s="571"/>
      <c r="P47" s="107"/>
      <c r="Q47" s="107"/>
      <c r="R47" s="107"/>
      <c r="S47" s="107"/>
      <c r="T47" s="107"/>
      <c r="U47" s="107"/>
      <c r="V47" s="107"/>
      <c r="W47" s="107"/>
      <c r="X47" s="108"/>
      <c r="Y47" s="419" t="s">
        <v>54</v>
      </c>
      <c r="Z47" s="420"/>
      <c r="AA47" s="421"/>
      <c r="AB47" s="528"/>
      <c r="AC47" s="528"/>
      <c r="AD47" s="5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8"/>
      <c r="B48" s="409"/>
      <c r="C48" s="409"/>
      <c r="D48" s="409"/>
      <c r="E48" s="409"/>
      <c r="F48" s="410"/>
      <c r="G48" s="572"/>
      <c r="H48" s="573"/>
      <c r="I48" s="573"/>
      <c r="J48" s="573"/>
      <c r="K48" s="573"/>
      <c r="L48" s="573"/>
      <c r="M48" s="573"/>
      <c r="N48" s="573"/>
      <c r="O48" s="574"/>
      <c r="P48" s="110"/>
      <c r="Q48" s="110"/>
      <c r="R48" s="110"/>
      <c r="S48" s="110"/>
      <c r="T48" s="110"/>
      <c r="U48" s="110"/>
      <c r="V48" s="110"/>
      <c r="W48" s="110"/>
      <c r="X48" s="111"/>
      <c r="Y48" s="419" t="s">
        <v>13</v>
      </c>
      <c r="Z48" s="420"/>
      <c r="AA48" s="421"/>
      <c r="AB48" s="561" t="s">
        <v>182</v>
      </c>
      <c r="AC48" s="561"/>
      <c r="AD48" s="56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397</v>
      </c>
      <c r="AF51" s="243"/>
      <c r="AG51" s="243"/>
      <c r="AH51" s="244"/>
      <c r="AI51" s="242" t="s">
        <v>395</v>
      </c>
      <c r="AJ51" s="243"/>
      <c r="AK51" s="243"/>
      <c r="AL51" s="244"/>
      <c r="AM51" s="248" t="s">
        <v>424</v>
      </c>
      <c r="AN51" s="248"/>
      <c r="AO51" s="248"/>
      <c r="AP51" s="248"/>
      <c r="AQ51" s="150" t="s">
        <v>235</v>
      </c>
      <c r="AR51" s="151"/>
      <c r="AS51" s="151"/>
      <c r="AT51" s="152"/>
      <c r="AU51" s="927" t="s">
        <v>134</v>
      </c>
      <c r="AV51" s="927"/>
      <c r="AW51" s="927"/>
      <c r="AX51" s="928"/>
    </row>
    <row r="52" spans="1:50" ht="18.75" hidden="1"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9" t="s">
        <v>181</v>
      </c>
      <c r="AX52" s="400"/>
    </row>
    <row r="53" spans="1:50" ht="23.25" hidden="1" customHeight="1" x14ac:dyDescent="0.2">
      <c r="A53" s="404"/>
      <c r="B53" s="402"/>
      <c r="C53" s="402"/>
      <c r="D53" s="402"/>
      <c r="E53" s="402"/>
      <c r="F53" s="403"/>
      <c r="G53" s="566"/>
      <c r="H53" s="567"/>
      <c r="I53" s="567"/>
      <c r="J53" s="567"/>
      <c r="K53" s="567"/>
      <c r="L53" s="567"/>
      <c r="M53" s="567"/>
      <c r="N53" s="567"/>
      <c r="O53" s="568"/>
      <c r="P53" s="104"/>
      <c r="Q53" s="104"/>
      <c r="R53" s="104"/>
      <c r="S53" s="104"/>
      <c r="T53" s="104"/>
      <c r="U53" s="104"/>
      <c r="V53" s="104"/>
      <c r="W53" s="104"/>
      <c r="X53" s="105"/>
      <c r="Y53" s="475" t="s">
        <v>12</v>
      </c>
      <c r="Z53" s="536"/>
      <c r="AA53" s="537"/>
      <c r="AB53" s="527"/>
      <c r="AC53" s="527"/>
      <c r="AD53" s="5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5"/>
      <c r="B54" s="406"/>
      <c r="C54" s="406"/>
      <c r="D54" s="406"/>
      <c r="E54" s="406"/>
      <c r="F54" s="407"/>
      <c r="G54" s="569"/>
      <c r="H54" s="570"/>
      <c r="I54" s="570"/>
      <c r="J54" s="570"/>
      <c r="K54" s="570"/>
      <c r="L54" s="570"/>
      <c r="M54" s="570"/>
      <c r="N54" s="570"/>
      <c r="O54" s="571"/>
      <c r="P54" s="107"/>
      <c r="Q54" s="107"/>
      <c r="R54" s="107"/>
      <c r="S54" s="107"/>
      <c r="T54" s="107"/>
      <c r="U54" s="107"/>
      <c r="V54" s="107"/>
      <c r="W54" s="107"/>
      <c r="X54" s="108"/>
      <c r="Y54" s="419" t="s">
        <v>54</v>
      </c>
      <c r="Z54" s="420"/>
      <c r="AA54" s="421"/>
      <c r="AB54" s="528"/>
      <c r="AC54" s="528"/>
      <c r="AD54" s="5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8"/>
      <c r="B55" s="409"/>
      <c r="C55" s="409"/>
      <c r="D55" s="409"/>
      <c r="E55" s="409"/>
      <c r="F55" s="410"/>
      <c r="G55" s="572"/>
      <c r="H55" s="573"/>
      <c r="I55" s="573"/>
      <c r="J55" s="573"/>
      <c r="K55" s="573"/>
      <c r="L55" s="573"/>
      <c r="M55" s="573"/>
      <c r="N55" s="573"/>
      <c r="O55" s="574"/>
      <c r="P55" s="110"/>
      <c r="Q55" s="110"/>
      <c r="R55" s="110"/>
      <c r="S55" s="110"/>
      <c r="T55" s="110"/>
      <c r="U55" s="110"/>
      <c r="V55" s="110"/>
      <c r="W55" s="110"/>
      <c r="X55" s="111"/>
      <c r="Y55" s="419" t="s">
        <v>13</v>
      </c>
      <c r="Z55" s="420"/>
      <c r="AA55" s="421"/>
      <c r="AB55" s="596" t="s">
        <v>14</v>
      </c>
      <c r="AC55" s="596"/>
      <c r="AD55" s="59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397</v>
      </c>
      <c r="AF58" s="243"/>
      <c r="AG58" s="243"/>
      <c r="AH58" s="244"/>
      <c r="AI58" s="242" t="s">
        <v>395</v>
      </c>
      <c r="AJ58" s="243"/>
      <c r="AK58" s="243"/>
      <c r="AL58" s="244"/>
      <c r="AM58" s="248" t="s">
        <v>424</v>
      </c>
      <c r="AN58" s="248"/>
      <c r="AO58" s="248"/>
      <c r="AP58" s="248"/>
      <c r="AQ58" s="150" t="s">
        <v>235</v>
      </c>
      <c r="AR58" s="151"/>
      <c r="AS58" s="151"/>
      <c r="AT58" s="152"/>
      <c r="AU58" s="927" t="s">
        <v>134</v>
      </c>
      <c r="AV58" s="927"/>
      <c r="AW58" s="927"/>
      <c r="AX58" s="928"/>
    </row>
    <row r="59" spans="1:50" ht="18.75" hidden="1"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9" t="s">
        <v>181</v>
      </c>
      <c r="AX59" s="400"/>
    </row>
    <row r="60" spans="1:50" ht="23.25" hidden="1" customHeight="1" x14ac:dyDescent="0.2">
      <c r="A60" s="404"/>
      <c r="B60" s="402"/>
      <c r="C60" s="402"/>
      <c r="D60" s="402"/>
      <c r="E60" s="402"/>
      <c r="F60" s="403"/>
      <c r="G60" s="566"/>
      <c r="H60" s="567"/>
      <c r="I60" s="567"/>
      <c r="J60" s="567"/>
      <c r="K60" s="567"/>
      <c r="L60" s="567"/>
      <c r="M60" s="567"/>
      <c r="N60" s="567"/>
      <c r="O60" s="568"/>
      <c r="P60" s="104"/>
      <c r="Q60" s="104"/>
      <c r="R60" s="104"/>
      <c r="S60" s="104"/>
      <c r="T60" s="104"/>
      <c r="U60" s="104"/>
      <c r="V60" s="104"/>
      <c r="W60" s="104"/>
      <c r="X60" s="105"/>
      <c r="Y60" s="475" t="s">
        <v>12</v>
      </c>
      <c r="Z60" s="536"/>
      <c r="AA60" s="537"/>
      <c r="AB60" s="527"/>
      <c r="AC60" s="527"/>
      <c r="AD60" s="5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5"/>
      <c r="B61" s="406"/>
      <c r="C61" s="406"/>
      <c r="D61" s="406"/>
      <c r="E61" s="406"/>
      <c r="F61" s="407"/>
      <c r="G61" s="569"/>
      <c r="H61" s="570"/>
      <c r="I61" s="570"/>
      <c r="J61" s="570"/>
      <c r="K61" s="570"/>
      <c r="L61" s="570"/>
      <c r="M61" s="570"/>
      <c r="N61" s="570"/>
      <c r="O61" s="571"/>
      <c r="P61" s="107"/>
      <c r="Q61" s="107"/>
      <c r="R61" s="107"/>
      <c r="S61" s="107"/>
      <c r="T61" s="107"/>
      <c r="U61" s="107"/>
      <c r="V61" s="107"/>
      <c r="W61" s="107"/>
      <c r="X61" s="108"/>
      <c r="Y61" s="419" t="s">
        <v>54</v>
      </c>
      <c r="Z61" s="420"/>
      <c r="AA61" s="421"/>
      <c r="AB61" s="528"/>
      <c r="AC61" s="528"/>
      <c r="AD61" s="5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5"/>
      <c r="B62" s="406"/>
      <c r="C62" s="406"/>
      <c r="D62" s="406"/>
      <c r="E62" s="406"/>
      <c r="F62" s="407"/>
      <c r="G62" s="572"/>
      <c r="H62" s="573"/>
      <c r="I62" s="573"/>
      <c r="J62" s="573"/>
      <c r="K62" s="573"/>
      <c r="L62" s="573"/>
      <c r="M62" s="573"/>
      <c r="N62" s="573"/>
      <c r="O62" s="574"/>
      <c r="P62" s="110"/>
      <c r="Q62" s="110"/>
      <c r="R62" s="110"/>
      <c r="S62" s="110"/>
      <c r="T62" s="110"/>
      <c r="U62" s="110"/>
      <c r="V62" s="110"/>
      <c r="W62" s="110"/>
      <c r="X62" s="111"/>
      <c r="Y62" s="419" t="s">
        <v>13</v>
      </c>
      <c r="Z62" s="420"/>
      <c r="AA62" s="421"/>
      <c r="AB62" s="561" t="s">
        <v>14</v>
      </c>
      <c r="AC62" s="561"/>
      <c r="AD62" s="56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0" t="s">
        <v>354</v>
      </c>
      <c r="B73" s="511"/>
      <c r="C73" s="511"/>
      <c r="D73" s="511"/>
      <c r="E73" s="511"/>
      <c r="F73" s="512"/>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3"/>
      <c r="B74" s="514"/>
      <c r="C74" s="514"/>
      <c r="D74" s="514"/>
      <c r="E74" s="514"/>
      <c r="F74" s="515"/>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2">
      <c r="A75" s="513"/>
      <c r="B75" s="514"/>
      <c r="C75" s="514"/>
      <c r="D75" s="514"/>
      <c r="E75" s="514"/>
      <c r="F75" s="515"/>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3"/>
      <c r="B76" s="514"/>
      <c r="C76" s="514"/>
      <c r="D76" s="514"/>
      <c r="E76" s="514"/>
      <c r="F76" s="515"/>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3"/>
      <c r="B77" s="514"/>
      <c r="C77" s="514"/>
      <c r="D77" s="514"/>
      <c r="E77" s="514"/>
      <c r="F77" s="515"/>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89"/>
      <c r="I78" s="590"/>
      <c r="J78" s="590"/>
      <c r="K78" s="590"/>
      <c r="L78" s="590"/>
      <c r="M78" s="590"/>
      <c r="N78" s="590"/>
      <c r="O78" s="591"/>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4"/>
    </row>
    <row r="80" spans="1:50" ht="18.75" hidden="1" customHeight="1" x14ac:dyDescent="0.2">
      <c r="A80" s="867" t="s">
        <v>147</v>
      </c>
      <c r="B80" s="529" t="s">
        <v>345</v>
      </c>
      <c r="C80" s="530"/>
      <c r="D80" s="530"/>
      <c r="E80" s="530"/>
      <c r="F80" s="531"/>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68"/>
      <c r="B81" s="532"/>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68"/>
      <c r="B82" s="532"/>
      <c r="C82" s="432"/>
      <c r="D82" s="432"/>
      <c r="E82" s="432"/>
      <c r="F82" s="433"/>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2">
      <c r="A83" s="868"/>
      <c r="B83" s="532"/>
      <c r="C83" s="432"/>
      <c r="D83" s="432"/>
      <c r="E83" s="432"/>
      <c r="F83" s="433"/>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2">
      <c r="A84" s="868"/>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2">
      <c r="A85" s="868"/>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2">
      <c r="A86" s="868"/>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2">
      <c r="A87" s="868"/>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3" t="s">
        <v>62</v>
      </c>
      <c r="Z87" s="564"/>
      <c r="AA87" s="565"/>
      <c r="AB87" s="527"/>
      <c r="AC87" s="527"/>
      <c r="AD87" s="52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8"/>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8"/>
      <c r="AC88" s="528"/>
      <c r="AD88" s="528"/>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8"/>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2" t="s">
        <v>13</v>
      </c>
      <c r="Z89" s="463"/>
      <c r="AA89" s="464"/>
      <c r="AB89" s="596" t="s">
        <v>14</v>
      </c>
      <c r="AC89" s="596"/>
      <c r="AD89" s="59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8"/>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8" t="s">
        <v>134</v>
      </c>
      <c r="AV90" s="538"/>
      <c r="AW90" s="538"/>
      <c r="AX90" s="539"/>
    </row>
    <row r="91" spans="1:60" hidden="1" x14ac:dyDescent="0.2">
      <c r="A91" s="868"/>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idden="1" x14ac:dyDescent="0.2">
      <c r="A92" s="868"/>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3" t="s">
        <v>62</v>
      </c>
      <c r="Z92" s="564"/>
      <c r="AA92" s="565"/>
      <c r="AB92" s="527"/>
      <c r="AC92" s="527"/>
      <c r="AD92" s="52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8"/>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8"/>
      <c r="AC93" s="528"/>
      <c r="AD93" s="528"/>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8"/>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2" t="s">
        <v>13</v>
      </c>
      <c r="Z94" s="463"/>
      <c r="AA94" s="464"/>
      <c r="AB94" s="596" t="s">
        <v>14</v>
      </c>
      <c r="AC94" s="596"/>
      <c r="AD94" s="59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8"/>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idden="1" x14ac:dyDescent="0.2">
      <c r="A96" s="868"/>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idden="1" x14ac:dyDescent="0.2">
      <c r="A97" s="868"/>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3" t="s">
        <v>62</v>
      </c>
      <c r="Z97" s="564"/>
      <c r="AA97" s="565"/>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8"/>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9"/>
      <c r="B99" s="434"/>
      <c r="C99" s="434"/>
      <c r="D99" s="434"/>
      <c r="E99" s="434"/>
      <c r="F99" s="435"/>
      <c r="G99" s="582"/>
      <c r="H99" s="214"/>
      <c r="I99" s="214"/>
      <c r="J99" s="214"/>
      <c r="K99" s="214"/>
      <c r="L99" s="214"/>
      <c r="M99" s="214"/>
      <c r="N99" s="214"/>
      <c r="O99" s="583"/>
      <c r="P99" s="522"/>
      <c r="Q99" s="522"/>
      <c r="R99" s="522"/>
      <c r="S99" s="522"/>
      <c r="T99" s="522"/>
      <c r="U99" s="522"/>
      <c r="V99" s="522"/>
      <c r="W99" s="522"/>
      <c r="X99" s="523"/>
      <c r="Y99" s="898" t="s">
        <v>13</v>
      </c>
      <c r="Z99" s="899"/>
      <c r="AA99" s="900"/>
      <c r="AB99" s="895" t="s">
        <v>14</v>
      </c>
      <c r="AC99" s="896"/>
      <c r="AD99" s="897"/>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3.75" customHeight="1" x14ac:dyDescent="0.2">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7"/>
      <c r="Z100" s="858"/>
      <c r="AA100" s="859"/>
      <c r="AB100" s="485" t="s">
        <v>11</v>
      </c>
      <c r="AC100" s="485"/>
      <c r="AD100" s="485"/>
      <c r="AE100" s="544" t="s">
        <v>397</v>
      </c>
      <c r="AF100" s="545"/>
      <c r="AG100" s="545"/>
      <c r="AH100" s="546"/>
      <c r="AI100" s="544" t="s">
        <v>417</v>
      </c>
      <c r="AJ100" s="545"/>
      <c r="AK100" s="545"/>
      <c r="AL100" s="546"/>
      <c r="AM100" s="544" t="s">
        <v>424</v>
      </c>
      <c r="AN100" s="545"/>
      <c r="AO100" s="545"/>
      <c r="AP100" s="546"/>
      <c r="AQ100" s="318" t="s">
        <v>437</v>
      </c>
      <c r="AR100" s="319"/>
      <c r="AS100" s="319"/>
      <c r="AT100" s="320"/>
      <c r="AU100" s="318" t="s">
        <v>438</v>
      </c>
      <c r="AV100" s="319"/>
      <c r="AW100" s="319"/>
      <c r="AX100" s="321"/>
    </row>
    <row r="101" spans="1:60" ht="23.25" customHeight="1" x14ac:dyDescent="0.2">
      <c r="A101" s="426"/>
      <c r="B101" s="427"/>
      <c r="C101" s="427"/>
      <c r="D101" s="427"/>
      <c r="E101" s="427"/>
      <c r="F101" s="428"/>
      <c r="G101" s="104" t="s">
        <v>575</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5" t="s">
        <v>577</v>
      </c>
      <c r="AC101" s="465"/>
      <c r="AD101" s="465"/>
      <c r="AE101" s="216" t="s">
        <v>578</v>
      </c>
      <c r="AF101" s="217"/>
      <c r="AG101" s="217"/>
      <c r="AH101" s="218"/>
      <c r="AI101" s="216" t="s">
        <v>574</v>
      </c>
      <c r="AJ101" s="217"/>
      <c r="AK101" s="217"/>
      <c r="AL101" s="218"/>
      <c r="AM101" s="216" t="s">
        <v>574</v>
      </c>
      <c r="AN101" s="217"/>
      <c r="AO101" s="217"/>
      <c r="AP101" s="218"/>
      <c r="AQ101" s="216" t="s">
        <v>613</v>
      </c>
      <c r="AR101" s="217"/>
      <c r="AS101" s="217"/>
      <c r="AT101" s="218"/>
      <c r="AU101" s="216" t="s">
        <v>613</v>
      </c>
      <c r="AV101" s="217"/>
      <c r="AW101" s="217"/>
      <c r="AX101" s="218"/>
    </row>
    <row r="102" spans="1:60" ht="23.25" customHeight="1" x14ac:dyDescent="0.2">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577</v>
      </c>
      <c r="AC102" s="465"/>
      <c r="AD102" s="465"/>
      <c r="AE102" s="422" t="s">
        <v>574</v>
      </c>
      <c r="AF102" s="422"/>
      <c r="AG102" s="422"/>
      <c r="AH102" s="422"/>
      <c r="AI102" s="422" t="s">
        <v>574</v>
      </c>
      <c r="AJ102" s="422"/>
      <c r="AK102" s="422"/>
      <c r="AL102" s="422"/>
      <c r="AM102" s="422" t="s">
        <v>578</v>
      </c>
      <c r="AN102" s="422"/>
      <c r="AO102" s="422"/>
      <c r="AP102" s="422"/>
      <c r="AQ102" s="271">
        <v>8</v>
      </c>
      <c r="AR102" s="272"/>
      <c r="AS102" s="272"/>
      <c r="AT102" s="317"/>
      <c r="AU102" s="271">
        <v>15</v>
      </c>
      <c r="AV102" s="272"/>
      <c r="AW102" s="272"/>
      <c r="AX102" s="317"/>
    </row>
    <row r="103" spans="1:60" ht="31.5" customHeight="1" x14ac:dyDescent="0.2">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397</v>
      </c>
      <c r="AF103" s="420"/>
      <c r="AG103" s="420"/>
      <c r="AH103" s="421"/>
      <c r="AI103" s="419" t="s">
        <v>395</v>
      </c>
      <c r="AJ103" s="420"/>
      <c r="AK103" s="420"/>
      <c r="AL103" s="421"/>
      <c r="AM103" s="419" t="s">
        <v>424</v>
      </c>
      <c r="AN103" s="420"/>
      <c r="AO103" s="420"/>
      <c r="AP103" s="421"/>
      <c r="AQ103" s="282" t="s">
        <v>437</v>
      </c>
      <c r="AR103" s="283"/>
      <c r="AS103" s="283"/>
      <c r="AT103" s="322"/>
      <c r="AU103" s="282" t="s">
        <v>438</v>
      </c>
      <c r="AV103" s="283"/>
      <c r="AW103" s="283"/>
      <c r="AX103" s="284"/>
    </row>
    <row r="104" spans="1:60" ht="23.25" customHeight="1" x14ac:dyDescent="0.2">
      <c r="A104" s="426"/>
      <c r="B104" s="427"/>
      <c r="C104" s="427"/>
      <c r="D104" s="427"/>
      <c r="E104" s="427"/>
      <c r="F104" s="428"/>
      <c r="G104" s="104" t="s">
        <v>576</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50" t="s">
        <v>579</v>
      </c>
      <c r="AC104" s="551"/>
      <c r="AD104" s="552"/>
      <c r="AE104" s="216" t="s">
        <v>574</v>
      </c>
      <c r="AF104" s="217"/>
      <c r="AG104" s="217"/>
      <c r="AH104" s="218"/>
      <c r="AI104" s="216" t="s">
        <v>580</v>
      </c>
      <c r="AJ104" s="217"/>
      <c r="AK104" s="217"/>
      <c r="AL104" s="218"/>
      <c r="AM104" s="216" t="s">
        <v>574</v>
      </c>
      <c r="AN104" s="217"/>
      <c r="AO104" s="217"/>
      <c r="AP104" s="218"/>
      <c r="AQ104" s="216" t="s">
        <v>613</v>
      </c>
      <c r="AR104" s="217"/>
      <c r="AS104" s="217"/>
      <c r="AT104" s="218"/>
      <c r="AU104" s="216" t="s">
        <v>613</v>
      </c>
      <c r="AV104" s="217"/>
      <c r="AW104" s="217"/>
      <c r="AX104" s="218"/>
    </row>
    <row r="105" spans="1:60" ht="23.25" customHeight="1" x14ac:dyDescent="0.2">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3"/>
      <c r="AA105" s="554"/>
      <c r="AB105" s="472" t="s">
        <v>579</v>
      </c>
      <c r="AC105" s="473"/>
      <c r="AD105" s="474"/>
      <c r="AE105" s="422" t="s">
        <v>574</v>
      </c>
      <c r="AF105" s="422"/>
      <c r="AG105" s="422"/>
      <c r="AH105" s="422"/>
      <c r="AI105" s="422" t="s">
        <v>574</v>
      </c>
      <c r="AJ105" s="422"/>
      <c r="AK105" s="422"/>
      <c r="AL105" s="422"/>
      <c r="AM105" s="422" t="s">
        <v>574</v>
      </c>
      <c r="AN105" s="422"/>
      <c r="AO105" s="422"/>
      <c r="AP105" s="422"/>
      <c r="AQ105" s="216">
        <v>2</v>
      </c>
      <c r="AR105" s="217"/>
      <c r="AS105" s="217"/>
      <c r="AT105" s="218"/>
      <c r="AU105" s="271">
        <v>3</v>
      </c>
      <c r="AV105" s="272"/>
      <c r="AW105" s="272"/>
      <c r="AX105" s="317"/>
    </row>
    <row r="106" spans="1:60" ht="31.5" hidden="1" customHeight="1" x14ac:dyDescent="0.2">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397</v>
      </c>
      <c r="AF106" s="420"/>
      <c r="AG106" s="420"/>
      <c r="AH106" s="421"/>
      <c r="AI106" s="419" t="s">
        <v>395</v>
      </c>
      <c r="AJ106" s="420"/>
      <c r="AK106" s="420"/>
      <c r="AL106" s="421"/>
      <c r="AM106" s="419" t="s">
        <v>424</v>
      </c>
      <c r="AN106" s="420"/>
      <c r="AO106" s="420"/>
      <c r="AP106" s="421"/>
      <c r="AQ106" s="282" t="s">
        <v>437</v>
      </c>
      <c r="AR106" s="283"/>
      <c r="AS106" s="283"/>
      <c r="AT106" s="322"/>
      <c r="AU106" s="282" t="s">
        <v>438</v>
      </c>
      <c r="AV106" s="283"/>
      <c r="AW106" s="283"/>
      <c r="AX106" s="284"/>
    </row>
    <row r="107" spans="1:60" ht="23.25" hidden="1" customHeight="1" x14ac:dyDescent="0.2">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50"/>
      <c r="AC107" s="551"/>
      <c r="AD107" s="552"/>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x14ac:dyDescent="0.2">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3"/>
      <c r="AA108" s="554"/>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x14ac:dyDescent="0.2">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397</v>
      </c>
      <c r="AF109" s="420"/>
      <c r="AG109" s="420"/>
      <c r="AH109" s="421"/>
      <c r="AI109" s="419" t="s">
        <v>395</v>
      </c>
      <c r="AJ109" s="420"/>
      <c r="AK109" s="420"/>
      <c r="AL109" s="421"/>
      <c r="AM109" s="419" t="s">
        <v>424</v>
      </c>
      <c r="AN109" s="420"/>
      <c r="AO109" s="420"/>
      <c r="AP109" s="421"/>
      <c r="AQ109" s="282" t="s">
        <v>437</v>
      </c>
      <c r="AR109" s="283"/>
      <c r="AS109" s="283"/>
      <c r="AT109" s="322"/>
      <c r="AU109" s="282" t="s">
        <v>438</v>
      </c>
      <c r="AV109" s="283"/>
      <c r="AW109" s="283"/>
      <c r="AX109" s="284"/>
    </row>
    <row r="110" spans="1:60" ht="23.25" hidden="1" customHeight="1" x14ac:dyDescent="0.2">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50"/>
      <c r="AC110" s="551"/>
      <c r="AD110" s="552"/>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2">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3"/>
      <c r="AA111" s="554"/>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x14ac:dyDescent="0.2">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397</v>
      </c>
      <c r="AF112" s="420"/>
      <c r="AG112" s="420"/>
      <c r="AH112" s="421"/>
      <c r="AI112" s="419" t="s">
        <v>395</v>
      </c>
      <c r="AJ112" s="420"/>
      <c r="AK112" s="420"/>
      <c r="AL112" s="421"/>
      <c r="AM112" s="419" t="s">
        <v>424</v>
      </c>
      <c r="AN112" s="420"/>
      <c r="AO112" s="420"/>
      <c r="AP112" s="421"/>
      <c r="AQ112" s="282" t="s">
        <v>437</v>
      </c>
      <c r="AR112" s="283"/>
      <c r="AS112" s="283"/>
      <c r="AT112" s="322"/>
      <c r="AU112" s="282" t="s">
        <v>438</v>
      </c>
      <c r="AV112" s="283"/>
      <c r="AW112" s="283"/>
      <c r="AX112" s="284"/>
    </row>
    <row r="113" spans="1:50" ht="23.25" hidden="1" customHeight="1" x14ac:dyDescent="0.2">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50"/>
      <c r="AC113" s="551"/>
      <c r="AD113" s="552"/>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2">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3"/>
      <c r="AA114" s="554"/>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8"/>
      <c r="Z115" s="559"/>
      <c r="AA115" s="560"/>
      <c r="AB115" s="419" t="s">
        <v>11</v>
      </c>
      <c r="AC115" s="420"/>
      <c r="AD115" s="421"/>
      <c r="AE115" s="419" t="s">
        <v>397</v>
      </c>
      <c r="AF115" s="420"/>
      <c r="AG115" s="420"/>
      <c r="AH115" s="421"/>
      <c r="AI115" s="419" t="s">
        <v>395</v>
      </c>
      <c r="AJ115" s="420"/>
      <c r="AK115" s="420"/>
      <c r="AL115" s="421"/>
      <c r="AM115" s="419" t="s">
        <v>424</v>
      </c>
      <c r="AN115" s="420"/>
      <c r="AO115" s="420"/>
      <c r="AP115" s="421"/>
      <c r="AQ115" s="593" t="s">
        <v>439</v>
      </c>
      <c r="AR115" s="594"/>
      <c r="AS115" s="594"/>
      <c r="AT115" s="594"/>
      <c r="AU115" s="594"/>
      <c r="AV115" s="594"/>
      <c r="AW115" s="594"/>
      <c r="AX115" s="595"/>
    </row>
    <row r="116" spans="1:50" ht="23.25" customHeight="1" x14ac:dyDescent="0.2">
      <c r="A116" s="443"/>
      <c r="B116" s="444"/>
      <c r="C116" s="444"/>
      <c r="D116" s="444"/>
      <c r="E116" s="444"/>
      <c r="F116" s="445"/>
      <c r="G116" s="394" t="s">
        <v>581</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583</v>
      </c>
      <c r="AC116" s="467"/>
      <c r="AD116" s="468"/>
      <c r="AE116" s="422" t="s">
        <v>613</v>
      </c>
      <c r="AF116" s="422"/>
      <c r="AG116" s="422"/>
      <c r="AH116" s="422"/>
      <c r="AI116" s="422" t="s">
        <v>613</v>
      </c>
      <c r="AJ116" s="422"/>
      <c r="AK116" s="422"/>
      <c r="AL116" s="422"/>
      <c r="AM116" s="422" t="s">
        <v>613</v>
      </c>
      <c r="AN116" s="422"/>
      <c r="AO116" s="422"/>
      <c r="AP116" s="422"/>
      <c r="AQ116" s="216">
        <v>30</v>
      </c>
      <c r="AR116" s="217"/>
      <c r="AS116" s="217"/>
      <c r="AT116" s="217"/>
      <c r="AU116" s="217"/>
      <c r="AV116" s="217"/>
      <c r="AW116" s="217"/>
      <c r="AX116" s="219"/>
    </row>
    <row r="117" spans="1:50" ht="46.5" customHeigh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584</v>
      </c>
      <c r="AC117" s="477"/>
      <c r="AD117" s="478"/>
      <c r="AE117" s="556" t="s">
        <v>613</v>
      </c>
      <c r="AF117" s="556"/>
      <c r="AG117" s="556"/>
      <c r="AH117" s="556"/>
      <c r="AI117" s="556" t="s">
        <v>613</v>
      </c>
      <c r="AJ117" s="556"/>
      <c r="AK117" s="556"/>
      <c r="AL117" s="556"/>
      <c r="AM117" s="556" t="s">
        <v>613</v>
      </c>
      <c r="AN117" s="556"/>
      <c r="AO117" s="556"/>
      <c r="AP117" s="556"/>
      <c r="AQ117" s="556" t="s">
        <v>606</v>
      </c>
      <c r="AR117" s="556"/>
      <c r="AS117" s="556"/>
      <c r="AT117" s="556"/>
      <c r="AU117" s="556"/>
      <c r="AV117" s="556"/>
      <c r="AW117" s="556"/>
      <c r="AX117" s="557"/>
    </row>
    <row r="118" spans="1:50" ht="23.25"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8"/>
      <c r="Z118" s="559"/>
      <c r="AA118" s="560"/>
      <c r="AB118" s="419" t="s">
        <v>11</v>
      </c>
      <c r="AC118" s="420"/>
      <c r="AD118" s="421"/>
      <c r="AE118" s="419" t="s">
        <v>397</v>
      </c>
      <c r="AF118" s="420"/>
      <c r="AG118" s="420"/>
      <c r="AH118" s="421"/>
      <c r="AI118" s="419" t="s">
        <v>395</v>
      </c>
      <c r="AJ118" s="420"/>
      <c r="AK118" s="420"/>
      <c r="AL118" s="421"/>
      <c r="AM118" s="419" t="s">
        <v>424</v>
      </c>
      <c r="AN118" s="420"/>
      <c r="AO118" s="420"/>
      <c r="AP118" s="421"/>
      <c r="AQ118" s="593" t="s">
        <v>439</v>
      </c>
      <c r="AR118" s="594"/>
      <c r="AS118" s="594"/>
      <c r="AT118" s="594"/>
      <c r="AU118" s="594"/>
      <c r="AV118" s="594"/>
      <c r="AW118" s="594"/>
      <c r="AX118" s="595"/>
    </row>
    <row r="119" spans="1:50" ht="23.25" customHeight="1" x14ac:dyDescent="0.2">
      <c r="A119" s="443"/>
      <c r="B119" s="444"/>
      <c r="C119" s="444"/>
      <c r="D119" s="444"/>
      <c r="E119" s="444"/>
      <c r="F119" s="445"/>
      <c r="G119" s="394" t="s">
        <v>582</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583</v>
      </c>
      <c r="AC119" s="467"/>
      <c r="AD119" s="468"/>
      <c r="AE119" s="422" t="s">
        <v>613</v>
      </c>
      <c r="AF119" s="422"/>
      <c r="AG119" s="422"/>
      <c r="AH119" s="422"/>
      <c r="AI119" s="422" t="s">
        <v>613</v>
      </c>
      <c r="AJ119" s="422"/>
      <c r="AK119" s="422"/>
      <c r="AL119" s="422"/>
      <c r="AM119" s="422" t="s">
        <v>613</v>
      </c>
      <c r="AN119" s="422"/>
      <c r="AO119" s="422"/>
      <c r="AP119" s="422"/>
      <c r="AQ119" s="422">
        <v>24</v>
      </c>
      <c r="AR119" s="422"/>
      <c r="AS119" s="422"/>
      <c r="AT119" s="422"/>
      <c r="AU119" s="422"/>
      <c r="AV119" s="422"/>
      <c r="AW119" s="422"/>
      <c r="AX119" s="555"/>
    </row>
    <row r="120" spans="1:50" ht="46.5" customHeight="1" thickBot="1" x14ac:dyDescent="0.2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585</v>
      </c>
      <c r="AC120" s="477"/>
      <c r="AD120" s="478"/>
      <c r="AE120" s="556" t="s">
        <v>613</v>
      </c>
      <c r="AF120" s="556"/>
      <c r="AG120" s="556"/>
      <c r="AH120" s="556"/>
      <c r="AI120" s="556" t="s">
        <v>613</v>
      </c>
      <c r="AJ120" s="556"/>
      <c r="AK120" s="556"/>
      <c r="AL120" s="556"/>
      <c r="AM120" s="556" t="s">
        <v>613</v>
      </c>
      <c r="AN120" s="556"/>
      <c r="AO120" s="556"/>
      <c r="AP120" s="556"/>
      <c r="AQ120" s="556" t="s">
        <v>605</v>
      </c>
      <c r="AR120" s="556"/>
      <c r="AS120" s="556"/>
      <c r="AT120" s="556"/>
      <c r="AU120" s="556"/>
      <c r="AV120" s="556"/>
      <c r="AW120" s="556"/>
      <c r="AX120" s="557"/>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8"/>
      <c r="Z121" s="559"/>
      <c r="AA121" s="560"/>
      <c r="AB121" s="419" t="s">
        <v>11</v>
      </c>
      <c r="AC121" s="420"/>
      <c r="AD121" s="421"/>
      <c r="AE121" s="419" t="s">
        <v>397</v>
      </c>
      <c r="AF121" s="420"/>
      <c r="AG121" s="420"/>
      <c r="AH121" s="421"/>
      <c r="AI121" s="419" t="s">
        <v>395</v>
      </c>
      <c r="AJ121" s="420"/>
      <c r="AK121" s="420"/>
      <c r="AL121" s="421"/>
      <c r="AM121" s="419" t="s">
        <v>424</v>
      </c>
      <c r="AN121" s="420"/>
      <c r="AO121" s="420"/>
      <c r="AP121" s="421"/>
      <c r="AQ121" s="593" t="s">
        <v>439</v>
      </c>
      <c r="AR121" s="594"/>
      <c r="AS121" s="594"/>
      <c r="AT121" s="594"/>
      <c r="AU121" s="594"/>
      <c r="AV121" s="594"/>
      <c r="AW121" s="594"/>
      <c r="AX121" s="595"/>
    </row>
    <row r="122" spans="1:50" ht="23.25" hidden="1" customHeight="1" x14ac:dyDescent="0.2">
      <c r="A122" s="443"/>
      <c r="B122" s="444"/>
      <c r="C122" s="444"/>
      <c r="D122" s="444"/>
      <c r="E122" s="444"/>
      <c r="F122" s="445"/>
      <c r="G122" s="394" t="s">
        <v>363</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5"/>
    </row>
    <row r="123" spans="1:50" ht="46.5" hidden="1" customHeigh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364</v>
      </c>
      <c r="AC123" s="477"/>
      <c r="AD123" s="47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8"/>
      <c r="Z124" s="559"/>
      <c r="AA124" s="560"/>
      <c r="AB124" s="419" t="s">
        <v>11</v>
      </c>
      <c r="AC124" s="420"/>
      <c r="AD124" s="421"/>
      <c r="AE124" s="419" t="s">
        <v>397</v>
      </c>
      <c r="AF124" s="420"/>
      <c r="AG124" s="420"/>
      <c r="AH124" s="421"/>
      <c r="AI124" s="419" t="s">
        <v>395</v>
      </c>
      <c r="AJ124" s="420"/>
      <c r="AK124" s="420"/>
      <c r="AL124" s="421"/>
      <c r="AM124" s="419" t="s">
        <v>424</v>
      </c>
      <c r="AN124" s="420"/>
      <c r="AO124" s="420"/>
      <c r="AP124" s="421"/>
      <c r="AQ124" s="593" t="s">
        <v>439</v>
      </c>
      <c r="AR124" s="594"/>
      <c r="AS124" s="594"/>
      <c r="AT124" s="594"/>
      <c r="AU124" s="594"/>
      <c r="AV124" s="594"/>
      <c r="AW124" s="594"/>
      <c r="AX124" s="595"/>
    </row>
    <row r="125" spans="1:50" ht="23.25" hidden="1" customHeight="1" x14ac:dyDescent="0.2">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3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5"/>
    </row>
    <row r="126" spans="1:50" ht="46.5" hidden="1" customHeigh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4"/>
      <c r="Y126" s="475" t="s">
        <v>49</v>
      </c>
      <c r="Z126" s="450"/>
      <c r="AA126" s="451"/>
      <c r="AB126" s="476" t="s">
        <v>362</v>
      </c>
      <c r="AC126" s="477"/>
      <c r="AD126" s="47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2">
      <c r="A127" s="633"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9" t="s">
        <v>397</v>
      </c>
      <c r="AF127" s="420"/>
      <c r="AG127" s="420"/>
      <c r="AH127" s="421"/>
      <c r="AI127" s="419" t="s">
        <v>395</v>
      </c>
      <c r="AJ127" s="420"/>
      <c r="AK127" s="420"/>
      <c r="AL127" s="421"/>
      <c r="AM127" s="419" t="s">
        <v>424</v>
      </c>
      <c r="AN127" s="420"/>
      <c r="AO127" s="420"/>
      <c r="AP127" s="421"/>
      <c r="AQ127" s="593" t="s">
        <v>439</v>
      </c>
      <c r="AR127" s="594"/>
      <c r="AS127" s="594"/>
      <c r="AT127" s="594"/>
      <c r="AU127" s="594"/>
      <c r="AV127" s="594"/>
      <c r="AW127" s="594"/>
      <c r="AX127" s="595"/>
    </row>
    <row r="128" spans="1:50" ht="23.25" hidden="1" customHeight="1" x14ac:dyDescent="0.2">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5"/>
    </row>
    <row r="129" spans="1:50" ht="46.5" hidden="1"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2">
      <c r="A130" s="187" t="s">
        <v>412</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6</v>
      </c>
      <c r="AV133" s="199"/>
      <c r="AW133" s="132" t="s">
        <v>181</v>
      </c>
      <c r="AX133" s="194"/>
    </row>
    <row r="134" spans="1:50" ht="39.75" customHeight="1" x14ac:dyDescent="0.2">
      <c r="A134" s="188"/>
      <c r="B134" s="185"/>
      <c r="C134" s="179"/>
      <c r="D134" s="185"/>
      <c r="E134" s="179"/>
      <c r="F134" s="180"/>
      <c r="G134" s="103" t="s">
        <v>588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32" t="s">
        <v>569</v>
      </c>
      <c r="AC134" s="528"/>
      <c r="AD134" s="528"/>
      <c r="AE134" s="388">
        <v>23.4</v>
      </c>
      <c r="AF134" s="217"/>
      <c r="AG134" s="217"/>
      <c r="AH134" s="217"/>
      <c r="AI134" s="388" t="s">
        <v>589</v>
      </c>
      <c r="AJ134" s="217"/>
      <c r="AK134" s="217"/>
      <c r="AL134" s="217"/>
      <c r="AM134" s="388" t="s">
        <v>589</v>
      </c>
      <c r="AN134" s="217"/>
      <c r="AO134" s="217"/>
      <c r="AP134" s="217"/>
      <c r="AQ134" s="388" t="s">
        <v>589</v>
      </c>
      <c r="AR134" s="217"/>
      <c r="AS134" s="217"/>
      <c r="AT134" s="217"/>
      <c r="AU134" s="388" t="s">
        <v>589</v>
      </c>
      <c r="AV134" s="217"/>
      <c r="AW134" s="217"/>
      <c r="AX134" s="219"/>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84" t="s">
        <v>569</v>
      </c>
      <c r="AC135" s="465"/>
      <c r="AD135" s="465"/>
      <c r="AE135" s="388">
        <v>21.8</v>
      </c>
      <c r="AF135" s="217"/>
      <c r="AG135" s="217"/>
      <c r="AH135" s="217"/>
      <c r="AI135" s="388">
        <v>23</v>
      </c>
      <c r="AJ135" s="217"/>
      <c r="AK135" s="217"/>
      <c r="AL135" s="217"/>
      <c r="AM135" s="388">
        <v>24.3</v>
      </c>
      <c r="AN135" s="217"/>
      <c r="AO135" s="217"/>
      <c r="AP135" s="217"/>
      <c r="AQ135" s="388" t="s">
        <v>589</v>
      </c>
      <c r="AR135" s="217"/>
      <c r="AS135" s="217"/>
      <c r="AT135" s="217"/>
      <c r="AU135" s="388" t="s">
        <v>608</v>
      </c>
      <c r="AV135" s="217"/>
      <c r="AW135" s="217"/>
      <c r="AX135" s="219"/>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427</v>
      </c>
      <c r="D430" s="935"/>
      <c r="E430" s="173" t="s">
        <v>405</v>
      </c>
      <c r="F430" s="901"/>
      <c r="G430" s="902" t="s">
        <v>255</v>
      </c>
      <c r="H430" s="122"/>
      <c r="I430" s="122"/>
      <c r="J430" s="903"/>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590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02" t="s">
        <v>255</v>
      </c>
      <c r="H484" s="122"/>
      <c r="I484" s="122"/>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02" t="s">
        <v>255</v>
      </c>
      <c r="H538" s="122"/>
      <c r="I538" s="122"/>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02" t="s">
        <v>255</v>
      </c>
      <c r="H592" s="122"/>
      <c r="I592" s="122"/>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02" t="s">
        <v>255</v>
      </c>
      <c r="H646" s="122"/>
      <c r="I646" s="122"/>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x14ac:dyDescent="0.2">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565</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6" t="s">
        <v>565</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565</v>
      </c>
      <c r="AE704" s="786"/>
      <c r="AF704" s="786"/>
      <c r="AG704" s="166" t="s">
        <v>609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7" t="s">
        <v>565</v>
      </c>
      <c r="AE705" s="718"/>
      <c r="AF705" s="718"/>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4"/>
      <c r="B706" s="645"/>
      <c r="C706" s="797"/>
      <c r="D706" s="798"/>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593</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4"/>
      <c r="B707" s="645"/>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593</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565</v>
      </c>
      <c r="AE708" s="607"/>
      <c r="AF708" s="607"/>
      <c r="AG708" s="745" t="s">
        <v>603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4"/>
      <c r="B709" s="646"/>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565</v>
      </c>
      <c r="AE709" s="327"/>
      <c r="AF709" s="327"/>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565</v>
      </c>
      <c r="AE710" s="327"/>
      <c r="AF710" s="327"/>
      <c r="AG710" s="100" t="s">
        <v>602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6" t="s">
        <v>565</v>
      </c>
      <c r="AE711" s="327"/>
      <c r="AF711" s="327"/>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4"/>
      <c r="B712" s="646"/>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5" t="s">
        <v>595</v>
      </c>
      <c r="AE712" s="786"/>
      <c r="AF712" s="786"/>
      <c r="AG712" s="813" t="s">
        <v>597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4"/>
      <c r="B713" s="646"/>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595</v>
      </c>
      <c r="AE713" s="327"/>
      <c r="AF713" s="665"/>
      <c r="AG713" s="100" t="s">
        <v>597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565</v>
      </c>
      <c r="AE714" s="811"/>
      <c r="AF714" s="812"/>
      <c r="AG714" s="739" t="s">
        <v>601</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2"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595</v>
      </c>
      <c r="AE715" s="607"/>
      <c r="AF715" s="658"/>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565</v>
      </c>
      <c r="AE716" s="629"/>
      <c r="AF716" s="629"/>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4"/>
      <c r="B717" s="646"/>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595</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595</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4" t="s">
        <v>613</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2" t="s">
        <v>48</v>
      </c>
      <c r="B726" s="805"/>
      <c r="C726" s="818" t="s">
        <v>53</v>
      </c>
      <c r="D726" s="840"/>
      <c r="E726" s="840"/>
      <c r="F726" s="841"/>
      <c r="G726" s="579" t="s">
        <v>613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8" customHeight="1" thickBot="1" x14ac:dyDescent="0.25">
      <c r="A727" s="806"/>
      <c r="B727" s="807"/>
      <c r="C727" s="751" t="s">
        <v>57</v>
      </c>
      <c r="D727" s="752"/>
      <c r="E727" s="752"/>
      <c r="F727" s="753"/>
      <c r="G727" s="577" t="s">
        <v>613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6" t="s">
        <v>613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x14ac:dyDescent="0.25">
      <c r="A731" s="802"/>
      <c r="B731" s="803"/>
      <c r="C731" s="803"/>
      <c r="D731" s="803"/>
      <c r="E731" s="804"/>
      <c r="F731" s="732" t="s">
        <v>613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5">
      <c r="A733" s="675"/>
      <c r="B733" s="676"/>
      <c r="C733" s="676"/>
      <c r="D733" s="676"/>
      <c r="E733" s="677"/>
      <c r="F733" s="639" t="s">
        <v>613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t="s">
        <v>613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992" t="s">
        <v>408</v>
      </c>
      <c r="B737" s="209"/>
      <c r="C737" s="209"/>
      <c r="D737" s="210"/>
      <c r="E737" s="993" t="s">
        <v>613</v>
      </c>
      <c r="F737" s="993"/>
      <c r="G737" s="993"/>
      <c r="H737" s="993"/>
      <c r="I737" s="993"/>
      <c r="J737" s="993"/>
      <c r="K737" s="993"/>
      <c r="L737" s="993"/>
      <c r="M737" s="993"/>
      <c r="N737" s="365" t="s">
        <v>403</v>
      </c>
      <c r="O737" s="365"/>
      <c r="P737" s="365"/>
      <c r="Q737" s="365"/>
      <c r="R737" s="993" t="s">
        <v>613</v>
      </c>
      <c r="S737" s="993"/>
      <c r="T737" s="993"/>
      <c r="U737" s="993"/>
      <c r="V737" s="993"/>
      <c r="W737" s="993"/>
      <c r="X737" s="993"/>
      <c r="Y737" s="993"/>
      <c r="Z737" s="993"/>
      <c r="AA737" s="365" t="s">
        <v>402</v>
      </c>
      <c r="AB737" s="365"/>
      <c r="AC737" s="365"/>
      <c r="AD737" s="365"/>
      <c r="AE737" s="993" t="s">
        <v>613</v>
      </c>
      <c r="AF737" s="993"/>
      <c r="AG737" s="993"/>
      <c r="AH737" s="993"/>
      <c r="AI737" s="993"/>
      <c r="AJ737" s="993"/>
      <c r="AK737" s="993"/>
      <c r="AL737" s="993"/>
      <c r="AM737" s="993"/>
      <c r="AN737" s="365" t="s">
        <v>401</v>
      </c>
      <c r="AO737" s="365"/>
      <c r="AP737" s="365"/>
      <c r="AQ737" s="365"/>
      <c r="AR737" s="999" t="s">
        <v>613</v>
      </c>
      <c r="AS737" s="1000"/>
      <c r="AT737" s="1000"/>
      <c r="AU737" s="1000"/>
      <c r="AV737" s="1000"/>
      <c r="AW737" s="1000"/>
      <c r="AX737" s="1001"/>
      <c r="AY737" s="88"/>
      <c r="AZ737" s="88"/>
    </row>
    <row r="738" spans="1:52" ht="24.75" customHeight="1" x14ac:dyDescent="0.2">
      <c r="A738" s="992" t="s">
        <v>400</v>
      </c>
      <c r="B738" s="209"/>
      <c r="C738" s="209"/>
      <c r="D738" s="210"/>
      <c r="E738" s="993" t="s">
        <v>613</v>
      </c>
      <c r="F738" s="993"/>
      <c r="G738" s="993"/>
      <c r="H738" s="993"/>
      <c r="I738" s="993"/>
      <c r="J738" s="993"/>
      <c r="K738" s="993"/>
      <c r="L738" s="993"/>
      <c r="M738" s="993"/>
      <c r="N738" s="365" t="s">
        <v>399</v>
      </c>
      <c r="O738" s="365"/>
      <c r="P738" s="365"/>
      <c r="Q738" s="365"/>
      <c r="R738" s="993" t="s">
        <v>613</v>
      </c>
      <c r="S738" s="993"/>
      <c r="T738" s="993"/>
      <c r="U738" s="993"/>
      <c r="V738" s="993"/>
      <c r="W738" s="993"/>
      <c r="X738" s="993"/>
      <c r="Y738" s="993"/>
      <c r="Z738" s="993"/>
      <c r="AA738" s="365" t="s">
        <v>398</v>
      </c>
      <c r="AB738" s="365"/>
      <c r="AC738" s="365"/>
      <c r="AD738" s="365"/>
      <c r="AE738" s="993" t="s">
        <v>613</v>
      </c>
      <c r="AF738" s="993"/>
      <c r="AG738" s="993"/>
      <c r="AH738" s="993"/>
      <c r="AI738" s="993"/>
      <c r="AJ738" s="993"/>
      <c r="AK738" s="993"/>
      <c r="AL738" s="993"/>
      <c r="AM738" s="993"/>
      <c r="AN738" s="365" t="s">
        <v>397</v>
      </c>
      <c r="AO738" s="365"/>
      <c r="AP738" s="365"/>
      <c r="AQ738" s="365"/>
      <c r="AR738" s="999" t="s">
        <v>613</v>
      </c>
      <c r="AS738" s="1000"/>
      <c r="AT738" s="1000"/>
      <c r="AU738" s="1000"/>
      <c r="AV738" s="1000"/>
      <c r="AW738" s="1000"/>
      <c r="AX738" s="1001"/>
    </row>
    <row r="739" spans="1:52" ht="24.75" customHeight="1" x14ac:dyDescent="0.2">
      <c r="A739" s="992" t="s">
        <v>396</v>
      </c>
      <c r="B739" s="209"/>
      <c r="C739" s="209"/>
      <c r="D739" s="210"/>
      <c r="E739" s="993" t="s">
        <v>613</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420</v>
      </c>
      <c r="B740" s="975"/>
      <c r="C740" s="975"/>
      <c r="D740" s="976"/>
      <c r="E740" s="977"/>
      <c r="F740" s="978"/>
      <c r="G740" s="978"/>
      <c r="H740" s="92" t="str">
        <f>IF(E740="", "", "(")</f>
        <v/>
      </c>
      <c r="I740" s="978" t="s">
        <v>404</v>
      </c>
      <c r="J740" s="978"/>
      <c r="K740" s="92" t="str">
        <f>IF(OR(I740="　", I740=""), "", "-")</f>
        <v>-</v>
      </c>
      <c r="L740" s="979">
        <v>12</v>
      </c>
      <c r="M740" s="979"/>
      <c r="N740" s="93" t="str">
        <f>IF(O740="", "", "-")</f>
        <v/>
      </c>
      <c r="O740" s="94"/>
      <c r="P740" s="93" t="str">
        <f>IF(E740="", "", ")")</f>
        <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4" customHeight="1" x14ac:dyDescent="0.2">
      <c r="A741" s="616" t="s">
        <v>389</v>
      </c>
      <c r="B741" s="617"/>
      <c r="C741" s="617"/>
      <c r="D741" s="617"/>
      <c r="E741" s="617"/>
      <c r="F741" s="61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30" t="s">
        <v>391</v>
      </c>
      <c r="B780" s="631"/>
      <c r="C780" s="631"/>
      <c r="D780" s="631"/>
      <c r="E780" s="631"/>
      <c r="F780" s="632"/>
      <c r="G780" s="597" t="s">
        <v>365</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366</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6"/>
    </row>
    <row r="781" spans="1:50" ht="24.75" hidden="1" customHeight="1" x14ac:dyDescent="0.2">
      <c r="A781" s="633"/>
      <c r="B781" s="634"/>
      <c r="C781" s="634"/>
      <c r="D781" s="634"/>
      <c r="E781" s="634"/>
      <c r="F781" s="635"/>
      <c r="G781" s="818"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1"/>
      <c r="AC781" s="818"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hidden="1" customHeight="1" x14ac:dyDescent="0.2">
      <c r="A782" s="633"/>
      <c r="B782" s="634"/>
      <c r="C782" s="634"/>
      <c r="D782" s="634"/>
      <c r="E782" s="634"/>
      <c r="F782" s="635"/>
      <c r="G782" s="672"/>
      <c r="H782" s="673"/>
      <c r="I782" s="673"/>
      <c r="J782" s="673"/>
      <c r="K782" s="674"/>
      <c r="L782" s="666"/>
      <c r="M782" s="667"/>
      <c r="N782" s="667"/>
      <c r="O782" s="667"/>
      <c r="P782" s="667"/>
      <c r="Q782" s="667"/>
      <c r="R782" s="667"/>
      <c r="S782" s="667"/>
      <c r="T782" s="667"/>
      <c r="U782" s="667"/>
      <c r="V782" s="667"/>
      <c r="W782" s="667"/>
      <c r="X782" s="668"/>
      <c r="Y782" s="389"/>
      <c r="Z782" s="390"/>
      <c r="AA782" s="390"/>
      <c r="AB782" s="808"/>
      <c r="AC782" s="672"/>
      <c r="AD782" s="673"/>
      <c r="AE782" s="673"/>
      <c r="AF782" s="673"/>
      <c r="AG782" s="674"/>
      <c r="AH782" s="666"/>
      <c r="AI782" s="667"/>
      <c r="AJ782" s="667"/>
      <c r="AK782" s="667"/>
      <c r="AL782" s="667"/>
      <c r="AM782" s="667"/>
      <c r="AN782" s="667"/>
      <c r="AO782" s="667"/>
      <c r="AP782" s="667"/>
      <c r="AQ782" s="667"/>
      <c r="AR782" s="667"/>
      <c r="AS782" s="667"/>
      <c r="AT782" s="668"/>
      <c r="AU782" s="389"/>
      <c r="AV782" s="390"/>
      <c r="AW782" s="390"/>
      <c r="AX782" s="391"/>
    </row>
    <row r="783" spans="1:50" ht="24.75" hidden="1" customHeight="1" x14ac:dyDescent="0.2">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2">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2">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2">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2">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2">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2">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2">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2">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hidden="1" customHeight="1" thickBot="1" x14ac:dyDescent="0.25">
      <c r="A792" s="633"/>
      <c r="B792" s="634"/>
      <c r="C792" s="634"/>
      <c r="D792" s="634"/>
      <c r="E792" s="634"/>
      <c r="F792" s="635"/>
      <c r="G792" s="829" t="s">
        <v>20</v>
      </c>
      <c r="H792" s="830"/>
      <c r="I792" s="830"/>
      <c r="J792" s="830"/>
      <c r="K792" s="830"/>
      <c r="L792" s="831"/>
      <c r="M792" s="832"/>
      <c r="N792" s="832"/>
      <c r="O792" s="832"/>
      <c r="P792" s="832"/>
      <c r="Q792" s="832"/>
      <c r="R792" s="832"/>
      <c r="S792" s="832"/>
      <c r="T792" s="832"/>
      <c r="U792" s="832"/>
      <c r="V792" s="832"/>
      <c r="W792" s="832"/>
      <c r="X792" s="833"/>
      <c r="Y792" s="834">
        <f>SUM(Y782:AB791)</f>
        <v>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2">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6"/>
    </row>
    <row r="794" spans="1:50" ht="24.75" hidden="1" customHeight="1" x14ac:dyDescent="0.2">
      <c r="A794" s="633"/>
      <c r="B794" s="634"/>
      <c r="C794" s="634"/>
      <c r="D794" s="634"/>
      <c r="E794" s="634"/>
      <c r="F794" s="635"/>
      <c r="G794" s="818"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1"/>
      <c r="AC794" s="818"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2">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89"/>
      <c r="Z795" s="390"/>
      <c r="AA795" s="390"/>
      <c r="AB795" s="808"/>
      <c r="AC795" s="672"/>
      <c r="AD795" s="673"/>
      <c r="AE795" s="673"/>
      <c r="AF795" s="673"/>
      <c r="AG795" s="674"/>
      <c r="AH795" s="666"/>
      <c r="AI795" s="667"/>
      <c r="AJ795" s="667"/>
      <c r="AK795" s="667"/>
      <c r="AL795" s="667"/>
      <c r="AM795" s="667"/>
      <c r="AN795" s="667"/>
      <c r="AO795" s="667"/>
      <c r="AP795" s="667"/>
      <c r="AQ795" s="667"/>
      <c r="AR795" s="667"/>
      <c r="AS795" s="667"/>
      <c r="AT795" s="668"/>
      <c r="AU795" s="389"/>
      <c r="AV795" s="390"/>
      <c r="AW795" s="390"/>
      <c r="AX795" s="391"/>
    </row>
    <row r="796" spans="1:50" ht="24.75" hidden="1" customHeight="1" x14ac:dyDescent="0.2">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2">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2">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2">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2">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2">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2">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2">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2">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5">
      <c r="A805" s="633"/>
      <c r="B805" s="634"/>
      <c r="C805" s="634"/>
      <c r="D805" s="634"/>
      <c r="E805" s="634"/>
      <c r="F805" s="635"/>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6"/>
    </row>
    <row r="807" spans="1:50" ht="24.75" hidden="1" customHeight="1" x14ac:dyDescent="0.2">
      <c r="A807" s="633"/>
      <c r="B807" s="634"/>
      <c r="C807" s="634"/>
      <c r="D807" s="634"/>
      <c r="E807" s="634"/>
      <c r="F807" s="635"/>
      <c r="G807" s="818"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1"/>
      <c r="AC807" s="818"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2">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9"/>
      <c r="Z808" s="390"/>
      <c r="AA808" s="390"/>
      <c r="AB808" s="808"/>
      <c r="AC808" s="672"/>
      <c r="AD808" s="673"/>
      <c r="AE808" s="673"/>
      <c r="AF808" s="673"/>
      <c r="AG808" s="674"/>
      <c r="AH808" s="666"/>
      <c r="AI808" s="667"/>
      <c r="AJ808" s="667"/>
      <c r="AK808" s="667"/>
      <c r="AL808" s="667"/>
      <c r="AM808" s="667"/>
      <c r="AN808" s="667"/>
      <c r="AO808" s="667"/>
      <c r="AP808" s="667"/>
      <c r="AQ808" s="667"/>
      <c r="AR808" s="667"/>
      <c r="AS808" s="667"/>
      <c r="AT808" s="668"/>
      <c r="AU808" s="389"/>
      <c r="AV808" s="390"/>
      <c r="AW808" s="390"/>
      <c r="AX808" s="391"/>
    </row>
    <row r="809" spans="1:50" ht="24.75" hidden="1" customHeight="1" x14ac:dyDescent="0.2">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2">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2">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2">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2">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2">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2">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2">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2">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5">
      <c r="A818" s="633"/>
      <c r="B818" s="634"/>
      <c r="C818" s="634"/>
      <c r="D818" s="634"/>
      <c r="E818" s="634"/>
      <c r="F818" s="635"/>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6"/>
    </row>
    <row r="820" spans="1:50" ht="24.75" hidden="1" customHeight="1" x14ac:dyDescent="0.2">
      <c r="A820" s="633"/>
      <c r="B820" s="634"/>
      <c r="C820" s="634"/>
      <c r="D820" s="634"/>
      <c r="E820" s="634"/>
      <c r="F820" s="635"/>
      <c r="G820" s="818"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1"/>
      <c r="AC820" s="818"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2">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9"/>
      <c r="Z821" s="390"/>
      <c r="AA821" s="390"/>
      <c r="AB821" s="808"/>
      <c r="AC821" s="672"/>
      <c r="AD821" s="673"/>
      <c r="AE821" s="673"/>
      <c r="AF821" s="673"/>
      <c r="AG821" s="674"/>
      <c r="AH821" s="666"/>
      <c r="AI821" s="667"/>
      <c r="AJ821" s="667"/>
      <c r="AK821" s="667"/>
      <c r="AL821" s="667"/>
      <c r="AM821" s="667"/>
      <c r="AN821" s="667"/>
      <c r="AO821" s="667"/>
      <c r="AP821" s="667"/>
      <c r="AQ821" s="667"/>
      <c r="AR821" s="667"/>
      <c r="AS821" s="667"/>
      <c r="AT821" s="668"/>
      <c r="AU821" s="389"/>
      <c r="AV821" s="390"/>
      <c r="AW821" s="390"/>
      <c r="AX821" s="391"/>
    </row>
    <row r="822" spans="1:50" ht="24.75" hidden="1" customHeight="1" x14ac:dyDescent="0.2">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2">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2">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2">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2">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2">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2">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2">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2">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2">
      <c r="A831" s="633"/>
      <c r="B831" s="634"/>
      <c r="C831" s="634"/>
      <c r="D831" s="634"/>
      <c r="E831" s="634"/>
      <c r="F831" s="635"/>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2">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0.65"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017">
      <formula>IF(RIGHT(TEXT(AK14,"0.#"),1)=".",FALSE,TRUE)</formula>
    </cfRule>
    <cfRule type="expression" dxfId="2808" priority="14018">
      <formula>IF(RIGHT(TEXT(AK14,"0.#"),1)=".",TRUE,FALSE)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3">
    <cfRule type="expression" dxfId="2803" priority="13889">
      <formula>IF(RIGHT(TEXT(Y783,"0.#"),1)=".",FALSE,TRUE)</formula>
    </cfRule>
    <cfRule type="expression" dxfId="2802" priority="13890">
      <formula>IF(RIGHT(TEXT(Y783,"0.#"),1)=".",TRUE,FALSE)</formula>
    </cfRule>
  </conditionalFormatting>
  <conditionalFormatting sqref="Y792">
    <cfRule type="expression" dxfId="2801" priority="13885">
      <formula>IF(RIGHT(TEXT(Y792,"0.#"),1)=".",FALSE,TRUE)</formula>
    </cfRule>
    <cfRule type="expression" dxfId="2800" priority="13886">
      <formula>IF(RIGHT(TEXT(Y792,"0.#"),1)=".",TRUE,FALSE)</formula>
    </cfRule>
  </conditionalFormatting>
  <conditionalFormatting sqref="Y823:Y830 Y821 Y810:Y817 Y808 Y797:Y804 Y795">
    <cfRule type="expression" dxfId="2799" priority="13667">
      <formula>IF(RIGHT(TEXT(Y795,"0.#"),1)=".",FALSE,TRUE)</formula>
    </cfRule>
    <cfRule type="expression" dxfId="2798" priority="13668">
      <formula>IF(RIGHT(TEXT(Y795,"0.#"),1)=".",TRUE,FALSE)</formula>
    </cfRule>
  </conditionalFormatting>
  <conditionalFormatting sqref="AK16:AQ17 AK15:AX15 AK13:AX13">
    <cfRule type="expression" dxfId="2797" priority="13715">
      <formula>IF(RIGHT(TEXT(AK13,"0.#"),1)=".",FALSE,TRUE)</formula>
    </cfRule>
    <cfRule type="expression" dxfId="2796" priority="13716">
      <formula>IF(RIGHT(TEXT(AK13,"0.#"),1)=".",TRUE,FALSE)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4:Y791 Y782">
    <cfRule type="expression" dxfId="2791" priority="13691">
      <formula>IF(RIGHT(TEXT(Y782,"0.#"),1)=".",FALSE,TRUE)</formula>
    </cfRule>
    <cfRule type="expression" dxfId="2790" priority="13692">
      <formula>IF(RIGHT(TEXT(Y782,"0.#"),1)=".",TRUE,FALSE)</formula>
    </cfRule>
  </conditionalFormatting>
  <conditionalFormatting sqref="AU783">
    <cfRule type="expression" dxfId="2789" priority="13689">
      <formula>IF(RIGHT(TEXT(AU783,"0.#"),1)=".",FALSE,TRUE)</formula>
    </cfRule>
    <cfRule type="expression" dxfId="2788" priority="13690">
      <formula>IF(RIGHT(TEXT(AU783,"0.#"),1)=".",TRUE,FALSE)</formula>
    </cfRule>
  </conditionalFormatting>
  <conditionalFormatting sqref="AU792">
    <cfRule type="expression" dxfId="2787" priority="13687">
      <formula>IF(RIGHT(TEXT(AU792,"0.#"),1)=".",FALSE,TRUE)</formula>
    </cfRule>
    <cfRule type="expression" dxfId="2786" priority="13688">
      <formula>IF(RIGHT(TEXT(AU792,"0.#"),1)=".",TRUE,FALSE)</formula>
    </cfRule>
  </conditionalFormatting>
  <conditionalFormatting sqref="AU784:AU791 AU782">
    <cfRule type="expression" dxfId="2785" priority="13685">
      <formula>IF(RIGHT(TEXT(AU782,"0.#"),1)=".",FALSE,TRUE)</formula>
    </cfRule>
    <cfRule type="expression" dxfId="2784" priority="13686">
      <formula>IF(RIGHT(TEXT(AU782,"0.#"),1)=".",TRUE,FALSE)</formula>
    </cfRule>
  </conditionalFormatting>
  <conditionalFormatting sqref="Y822 Y809 Y796">
    <cfRule type="expression" dxfId="2783" priority="13671">
      <formula>IF(RIGHT(TEXT(Y796,"0.#"),1)=".",FALSE,TRUE)</formula>
    </cfRule>
    <cfRule type="expression" dxfId="2782" priority="13672">
      <formula>IF(RIGHT(TEXT(Y796,"0.#"),1)=".",TRUE,FALSE)</formula>
    </cfRule>
  </conditionalFormatting>
  <conditionalFormatting sqref="Y831 Y818 Y805">
    <cfRule type="expression" dxfId="2781" priority="13669">
      <formula>IF(RIGHT(TEXT(Y805,"0.#"),1)=".",FALSE,TRUE)</formula>
    </cfRule>
    <cfRule type="expression" dxfId="2780" priority="13670">
      <formula>IF(RIGHT(TEXT(Y805,"0.#"),1)=".",TRUE,FALSE)</formula>
    </cfRule>
  </conditionalFormatting>
  <conditionalFormatting sqref="AU822 AU809 AU796">
    <cfRule type="expression" dxfId="2779" priority="13665">
      <formula>IF(RIGHT(TEXT(AU796,"0.#"),1)=".",FALSE,TRUE)</formula>
    </cfRule>
    <cfRule type="expression" dxfId="2778" priority="13666">
      <formula>IF(RIGHT(TEXT(AU796,"0.#"),1)=".",TRUE,FALSE)</formula>
    </cfRule>
  </conditionalFormatting>
  <conditionalFormatting sqref="AU831 AU818 AU805">
    <cfRule type="expression" dxfId="2777" priority="13663">
      <formula>IF(RIGHT(TEXT(AU805,"0.#"),1)=".",FALSE,TRUE)</formula>
    </cfRule>
    <cfRule type="expression" dxfId="2776" priority="13664">
      <formula>IF(RIGHT(TEXT(AU805,"0.#"),1)=".",TRUE,FALSE)</formula>
    </cfRule>
  </conditionalFormatting>
  <conditionalFormatting sqref="AU823:AU830 AU821 AU810:AU817 AU808 AU797:AU804 AU795">
    <cfRule type="expression" dxfId="2775" priority="13661">
      <formula>IF(RIGHT(TEXT(AU795,"0.#"),1)=".",FALSE,TRUE)</formula>
    </cfRule>
    <cfRule type="expression" dxfId="2774" priority="13662">
      <formula>IF(RIGHT(TEXT(AU795,"0.#"),1)=".",TRUE,FALSE)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0:AO867">
    <cfRule type="expression" dxfId="2511" priority="6639">
      <formula>IF(AND(AL840&gt;=0, RIGHT(TEXT(AL840,"0.#"),1)&lt;&gt;"."),TRUE,FALSE)</formula>
    </cfRule>
    <cfRule type="expression" dxfId="2510" priority="6640">
      <formula>IF(AND(AL840&gt;=0, RIGHT(TEXT(AL840,"0.#"),1)="."),TRUE,FALSE)</formula>
    </cfRule>
    <cfRule type="expression" dxfId="2509" priority="6641">
      <formula>IF(AND(AL840&lt;0, RIGHT(TEXT(AL840,"0.#"),1)&lt;&gt;"."),TRUE,FALSE)</formula>
    </cfRule>
    <cfRule type="expression" dxfId="2508" priority="6642">
      <formula>IF(AND(AL840&lt;0, RIGHT(TEXT(AL840,"0.#"),1)="."),TRUE,FALSE)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0:Y867">
    <cfRule type="expression" dxfId="2437" priority="2967">
      <formula>IF(RIGHT(TEXT(Y840,"0.#"),1)=".",FALSE,TRUE)</formula>
    </cfRule>
    <cfRule type="expression" dxfId="2436" priority="2968">
      <formula>IF(RIGHT(TEXT(Y840,"0.#"),1)=".",TRUE,FALSE)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3:AO1132">
    <cfRule type="expression" dxfId="2407" priority="2873">
      <formula>IF(AND(AL1103&gt;=0, RIGHT(TEXT(AL1103,"0.#"),1)&lt;&gt;"."),TRUE,FALSE)</formula>
    </cfRule>
    <cfRule type="expression" dxfId="2406" priority="2874">
      <formula>IF(AND(AL1103&gt;=0, RIGHT(TEXT(AL1103,"0.#"),1)="."),TRUE,FALSE)</formula>
    </cfRule>
    <cfRule type="expression" dxfId="2405" priority="2875">
      <formula>IF(AND(AL1103&lt;0, RIGHT(TEXT(AL1103,"0.#"),1)&lt;&gt;"."),TRUE,FALSE)</formula>
    </cfRule>
    <cfRule type="expression" dxfId="2404" priority="2876">
      <formula>IF(AND(AL1103&lt;0, RIGHT(TEXT(AL1103,"0.#"),1)="."),TRUE,FALSE)</formula>
    </cfRule>
  </conditionalFormatting>
  <conditionalFormatting sqref="Y1103:Y1132">
    <cfRule type="expression" dxfId="2403" priority="2871">
      <formula>IF(RIGHT(TEXT(Y1103,"0.#"),1)=".",FALSE,TRUE)</formula>
    </cfRule>
    <cfRule type="expression" dxfId="2402" priority="2872">
      <formula>IF(RIGHT(TEXT(Y1103,"0.#"),1)=".",TRUE,FALSE)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9">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Y839">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34:AE135 AI134:AI135 AM134:AM135 AQ134:AQ135 AU134:AU135">
    <cfRule type="expression" dxfId="713" priority="13">
      <formula>IF(RIGHT(TEXT(AE134,"0.#"),1)=".",FALSE,TRUE)</formula>
    </cfRule>
    <cfRule type="expression" dxfId="712" priority="14">
      <formula>IF(RIGHT(TEXT(AE134,"0.#"),1)=".",TRUE,FALSE)</formula>
    </cfRule>
  </conditionalFormatting>
  <conditionalFormatting sqref="P14:V14">
    <cfRule type="expression" dxfId="711" priority="11">
      <formula>IF(RIGHT(TEXT(P14,"0.#"),1)=".",FALSE,TRUE)</formula>
    </cfRule>
    <cfRule type="expression" dxfId="710" priority="12">
      <formula>IF(RIGHT(TEXT(P14,"0.#"),1)=".",TRUE,FALSE)</formula>
    </cfRule>
  </conditionalFormatting>
  <conditionalFormatting sqref="P15:V17 P13:V13">
    <cfRule type="expression" dxfId="709" priority="9">
      <formula>IF(RIGHT(TEXT(P13,"0.#"),1)=".",FALSE,TRUE)</formula>
    </cfRule>
    <cfRule type="expression" dxfId="708" priority="10">
      <formula>IF(RIGHT(TEXT(P13,"0.#"),1)=".",TRUE,FALSE)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W13:AC13">
    <cfRule type="expression" dxfId="705" priority="5">
      <formula>IF(RIGHT(TEXT(W13,"0.#"),1)=".",FALSE,TRUE)</formula>
    </cfRule>
    <cfRule type="expression" dxfId="704" priority="6">
      <formula>IF(RIGHT(TEXT(W13,"0.#"),1)=".",TRUE,FALSE)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AD13:AJ13">
    <cfRule type="expression" dxfId="701" priority="1">
      <formula>IF(RIGHT(TEXT(AD13,"0.#"),1)=".",FALSE,TRUE)</formula>
    </cfRule>
    <cfRule type="expression" dxfId="700"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483" max="49" man="1"/>
    <brk id="727"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1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委託・請負、補助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1"/>
      <c r="Z2" s="832"/>
      <c r="AA2" s="833"/>
      <c r="AB2" s="1035" t="s">
        <v>11</v>
      </c>
      <c r="AC2" s="1036"/>
      <c r="AD2" s="1037"/>
      <c r="AE2" s="248" t="s">
        <v>397</v>
      </c>
      <c r="AF2" s="248"/>
      <c r="AG2" s="248"/>
      <c r="AH2" s="248"/>
      <c r="AI2" s="248" t="s">
        <v>395</v>
      </c>
      <c r="AJ2" s="248"/>
      <c r="AK2" s="248"/>
      <c r="AL2" s="248"/>
      <c r="AM2" s="248" t="s">
        <v>424</v>
      </c>
      <c r="AN2" s="248"/>
      <c r="AO2" s="248"/>
      <c r="AP2" s="242"/>
      <c r="AQ2" s="158" t="s">
        <v>235</v>
      </c>
      <c r="AR2" s="129"/>
      <c r="AS2" s="129"/>
      <c r="AT2" s="130"/>
      <c r="AU2" s="538" t="s">
        <v>134</v>
      </c>
      <c r="AV2" s="538"/>
      <c r="AW2" s="538"/>
      <c r="AX2" s="539"/>
    </row>
    <row r="3" spans="1:50" ht="18.75" customHeight="1" x14ac:dyDescent="0.2">
      <c r="A3" s="401"/>
      <c r="B3" s="402"/>
      <c r="C3" s="402"/>
      <c r="D3" s="402"/>
      <c r="E3" s="402"/>
      <c r="F3" s="403"/>
      <c r="G3" s="417"/>
      <c r="H3" s="399"/>
      <c r="I3" s="399"/>
      <c r="J3" s="399"/>
      <c r="K3" s="399"/>
      <c r="L3" s="399"/>
      <c r="M3" s="399"/>
      <c r="N3" s="399"/>
      <c r="O3" s="418"/>
      <c r="P3" s="439"/>
      <c r="Q3" s="399"/>
      <c r="R3" s="399"/>
      <c r="S3" s="399"/>
      <c r="T3" s="399"/>
      <c r="U3" s="399"/>
      <c r="V3" s="399"/>
      <c r="W3" s="399"/>
      <c r="X3" s="418"/>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2">
      <c r="A4" s="404"/>
      <c r="B4" s="402"/>
      <c r="C4" s="402"/>
      <c r="D4" s="402"/>
      <c r="E4" s="402"/>
      <c r="F4" s="403"/>
      <c r="G4" s="566"/>
      <c r="H4" s="1008"/>
      <c r="I4" s="1008"/>
      <c r="J4" s="1008"/>
      <c r="K4" s="1008"/>
      <c r="L4" s="1008"/>
      <c r="M4" s="1008"/>
      <c r="N4" s="1008"/>
      <c r="O4" s="1009"/>
      <c r="P4" s="104"/>
      <c r="Q4" s="1016"/>
      <c r="R4" s="1016"/>
      <c r="S4" s="1016"/>
      <c r="T4" s="1016"/>
      <c r="U4" s="1016"/>
      <c r="V4" s="1016"/>
      <c r="W4" s="1016"/>
      <c r="X4" s="1017"/>
      <c r="Y4" s="1026" t="s">
        <v>12</v>
      </c>
      <c r="Z4" s="1027"/>
      <c r="AA4" s="1028"/>
      <c r="AB4" s="527"/>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5"/>
      <c r="B5" s="406"/>
      <c r="C5" s="406"/>
      <c r="D5" s="406"/>
      <c r="E5" s="406"/>
      <c r="F5" s="407"/>
      <c r="G5" s="1010"/>
      <c r="H5" s="1011"/>
      <c r="I5" s="1011"/>
      <c r="J5" s="1011"/>
      <c r="K5" s="1011"/>
      <c r="L5" s="1011"/>
      <c r="M5" s="1011"/>
      <c r="N5" s="1011"/>
      <c r="O5" s="1012"/>
      <c r="P5" s="1018"/>
      <c r="Q5" s="1018"/>
      <c r="R5" s="1018"/>
      <c r="S5" s="1018"/>
      <c r="T5" s="1018"/>
      <c r="U5" s="1018"/>
      <c r="V5" s="1018"/>
      <c r="W5" s="1018"/>
      <c r="X5" s="1019"/>
      <c r="Y5" s="419" t="s">
        <v>54</v>
      </c>
      <c r="Z5" s="1023"/>
      <c r="AA5" s="1024"/>
      <c r="AB5" s="528"/>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5"/>
      <c r="B6" s="406"/>
      <c r="C6" s="406"/>
      <c r="D6" s="406"/>
      <c r="E6" s="406"/>
      <c r="F6" s="407"/>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1"/>
      <c r="Z9" s="832"/>
      <c r="AA9" s="833"/>
      <c r="AB9" s="1035" t="s">
        <v>11</v>
      </c>
      <c r="AC9" s="1036"/>
      <c r="AD9" s="1037"/>
      <c r="AE9" s="248" t="s">
        <v>397</v>
      </c>
      <c r="AF9" s="248"/>
      <c r="AG9" s="248"/>
      <c r="AH9" s="248"/>
      <c r="AI9" s="248" t="s">
        <v>395</v>
      </c>
      <c r="AJ9" s="248"/>
      <c r="AK9" s="248"/>
      <c r="AL9" s="248"/>
      <c r="AM9" s="248" t="s">
        <v>424</v>
      </c>
      <c r="AN9" s="248"/>
      <c r="AO9" s="248"/>
      <c r="AP9" s="242"/>
      <c r="AQ9" s="158" t="s">
        <v>235</v>
      </c>
      <c r="AR9" s="129"/>
      <c r="AS9" s="129"/>
      <c r="AT9" s="130"/>
      <c r="AU9" s="538" t="s">
        <v>134</v>
      </c>
      <c r="AV9" s="538"/>
      <c r="AW9" s="538"/>
      <c r="AX9" s="539"/>
    </row>
    <row r="10" spans="1:50" ht="18.75" customHeight="1" x14ac:dyDescent="0.2">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2">
      <c r="A11" s="404"/>
      <c r="B11" s="402"/>
      <c r="C11" s="402"/>
      <c r="D11" s="402"/>
      <c r="E11" s="402"/>
      <c r="F11" s="403"/>
      <c r="G11" s="566"/>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527"/>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5"/>
      <c r="B12" s="406"/>
      <c r="C12" s="406"/>
      <c r="D12" s="406"/>
      <c r="E12" s="406"/>
      <c r="F12" s="407"/>
      <c r="G12" s="1010"/>
      <c r="H12" s="1011"/>
      <c r="I12" s="1011"/>
      <c r="J12" s="1011"/>
      <c r="K12" s="1011"/>
      <c r="L12" s="1011"/>
      <c r="M12" s="1011"/>
      <c r="N12" s="1011"/>
      <c r="O12" s="1012"/>
      <c r="P12" s="1018"/>
      <c r="Q12" s="1018"/>
      <c r="R12" s="1018"/>
      <c r="S12" s="1018"/>
      <c r="T12" s="1018"/>
      <c r="U12" s="1018"/>
      <c r="V12" s="1018"/>
      <c r="W12" s="1018"/>
      <c r="X12" s="1019"/>
      <c r="Y12" s="419" t="s">
        <v>54</v>
      </c>
      <c r="Z12" s="1023"/>
      <c r="AA12" s="1024"/>
      <c r="AB12" s="528"/>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8"/>
      <c r="B13" s="409"/>
      <c r="C13" s="409"/>
      <c r="D13" s="409"/>
      <c r="E13" s="409"/>
      <c r="F13" s="410"/>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1"/>
      <c r="Z16" s="832"/>
      <c r="AA16" s="833"/>
      <c r="AB16" s="1035" t="s">
        <v>11</v>
      </c>
      <c r="AC16" s="1036"/>
      <c r="AD16" s="1037"/>
      <c r="AE16" s="248" t="s">
        <v>397</v>
      </c>
      <c r="AF16" s="248"/>
      <c r="AG16" s="248"/>
      <c r="AH16" s="248"/>
      <c r="AI16" s="248" t="s">
        <v>395</v>
      </c>
      <c r="AJ16" s="248"/>
      <c r="AK16" s="248"/>
      <c r="AL16" s="248"/>
      <c r="AM16" s="248" t="s">
        <v>424</v>
      </c>
      <c r="AN16" s="248"/>
      <c r="AO16" s="248"/>
      <c r="AP16" s="242"/>
      <c r="AQ16" s="158" t="s">
        <v>235</v>
      </c>
      <c r="AR16" s="129"/>
      <c r="AS16" s="129"/>
      <c r="AT16" s="130"/>
      <c r="AU16" s="538" t="s">
        <v>134</v>
      </c>
      <c r="AV16" s="538"/>
      <c r="AW16" s="538"/>
      <c r="AX16" s="539"/>
    </row>
    <row r="17" spans="1:50" ht="18.75" customHeight="1" x14ac:dyDescent="0.2">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2">
      <c r="A18" s="404"/>
      <c r="B18" s="402"/>
      <c r="C18" s="402"/>
      <c r="D18" s="402"/>
      <c r="E18" s="402"/>
      <c r="F18" s="403"/>
      <c r="G18" s="566"/>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527"/>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5"/>
      <c r="B19" s="406"/>
      <c r="C19" s="406"/>
      <c r="D19" s="406"/>
      <c r="E19" s="406"/>
      <c r="F19" s="407"/>
      <c r="G19" s="1010"/>
      <c r="H19" s="1011"/>
      <c r="I19" s="1011"/>
      <c r="J19" s="1011"/>
      <c r="K19" s="1011"/>
      <c r="L19" s="1011"/>
      <c r="M19" s="1011"/>
      <c r="N19" s="1011"/>
      <c r="O19" s="1012"/>
      <c r="P19" s="1018"/>
      <c r="Q19" s="1018"/>
      <c r="R19" s="1018"/>
      <c r="S19" s="1018"/>
      <c r="T19" s="1018"/>
      <c r="U19" s="1018"/>
      <c r="V19" s="1018"/>
      <c r="W19" s="1018"/>
      <c r="X19" s="1019"/>
      <c r="Y19" s="419" t="s">
        <v>54</v>
      </c>
      <c r="Z19" s="1023"/>
      <c r="AA19" s="1024"/>
      <c r="AB19" s="528"/>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8"/>
      <c r="B20" s="409"/>
      <c r="C20" s="409"/>
      <c r="D20" s="409"/>
      <c r="E20" s="409"/>
      <c r="F20" s="410"/>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1"/>
      <c r="Z23" s="832"/>
      <c r="AA23" s="833"/>
      <c r="AB23" s="1035" t="s">
        <v>11</v>
      </c>
      <c r="AC23" s="1036"/>
      <c r="AD23" s="1037"/>
      <c r="AE23" s="248" t="s">
        <v>397</v>
      </c>
      <c r="AF23" s="248"/>
      <c r="AG23" s="248"/>
      <c r="AH23" s="248"/>
      <c r="AI23" s="248" t="s">
        <v>395</v>
      </c>
      <c r="AJ23" s="248"/>
      <c r="AK23" s="248"/>
      <c r="AL23" s="248"/>
      <c r="AM23" s="248" t="s">
        <v>424</v>
      </c>
      <c r="AN23" s="248"/>
      <c r="AO23" s="248"/>
      <c r="AP23" s="242"/>
      <c r="AQ23" s="158" t="s">
        <v>235</v>
      </c>
      <c r="AR23" s="129"/>
      <c r="AS23" s="129"/>
      <c r="AT23" s="130"/>
      <c r="AU23" s="538" t="s">
        <v>134</v>
      </c>
      <c r="AV23" s="538"/>
      <c r="AW23" s="538"/>
      <c r="AX23" s="539"/>
    </row>
    <row r="24" spans="1:50" ht="18.75" customHeight="1" x14ac:dyDescent="0.2">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2">
      <c r="A25" s="404"/>
      <c r="B25" s="402"/>
      <c r="C25" s="402"/>
      <c r="D25" s="402"/>
      <c r="E25" s="402"/>
      <c r="F25" s="403"/>
      <c r="G25" s="566"/>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527"/>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5"/>
      <c r="B26" s="406"/>
      <c r="C26" s="406"/>
      <c r="D26" s="406"/>
      <c r="E26" s="406"/>
      <c r="F26" s="407"/>
      <c r="G26" s="1010"/>
      <c r="H26" s="1011"/>
      <c r="I26" s="1011"/>
      <c r="J26" s="1011"/>
      <c r="K26" s="1011"/>
      <c r="L26" s="1011"/>
      <c r="M26" s="1011"/>
      <c r="N26" s="1011"/>
      <c r="O26" s="1012"/>
      <c r="P26" s="1018"/>
      <c r="Q26" s="1018"/>
      <c r="R26" s="1018"/>
      <c r="S26" s="1018"/>
      <c r="T26" s="1018"/>
      <c r="U26" s="1018"/>
      <c r="V26" s="1018"/>
      <c r="W26" s="1018"/>
      <c r="X26" s="1019"/>
      <c r="Y26" s="419" t="s">
        <v>54</v>
      </c>
      <c r="Z26" s="1023"/>
      <c r="AA26" s="1024"/>
      <c r="AB26" s="528"/>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8"/>
      <c r="B27" s="409"/>
      <c r="C27" s="409"/>
      <c r="D27" s="409"/>
      <c r="E27" s="409"/>
      <c r="F27" s="410"/>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1"/>
      <c r="Z30" s="832"/>
      <c r="AA30" s="833"/>
      <c r="AB30" s="1035" t="s">
        <v>11</v>
      </c>
      <c r="AC30" s="1036"/>
      <c r="AD30" s="1037"/>
      <c r="AE30" s="248" t="s">
        <v>397</v>
      </c>
      <c r="AF30" s="248"/>
      <c r="AG30" s="248"/>
      <c r="AH30" s="248"/>
      <c r="AI30" s="248" t="s">
        <v>395</v>
      </c>
      <c r="AJ30" s="248"/>
      <c r="AK30" s="248"/>
      <c r="AL30" s="248"/>
      <c r="AM30" s="248" t="s">
        <v>424</v>
      </c>
      <c r="AN30" s="248"/>
      <c r="AO30" s="248"/>
      <c r="AP30" s="242"/>
      <c r="AQ30" s="158" t="s">
        <v>235</v>
      </c>
      <c r="AR30" s="129"/>
      <c r="AS30" s="129"/>
      <c r="AT30" s="130"/>
      <c r="AU30" s="538" t="s">
        <v>134</v>
      </c>
      <c r="AV30" s="538"/>
      <c r="AW30" s="538"/>
      <c r="AX30" s="539"/>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2">
      <c r="A32" s="404"/>
      <c r="B32" s="402"/>
      <c r="C32" s="402"/>
      <c r="D32" s="402"/>
      <c r="E32" s="402"/>
      <c r="F32" s="403"/>
      <c r="G32" s="566"/>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527"/>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5"/>
      <c r="B33" s="406"/>
      <c r="C33" s="406"/>
      <c r="D33" s="406"/>
      <c r="E33" s="406"/>
      <c r="F33" s="407"/>
      <c r="G33" s="1010"/>
      <c r="H33" s="1011"/>
      <c r="I33" s="1011"/>
      <c r="J33" s="1011"/>
      <c r="K33" s="1011"/>
      <c r="L33" s="1011"/>
      <c r="M33" s="1011"/>
      <c r="N33" s="1011"/>
      <c r="O33" s="1012"/>
      <c r="P33" s="1018"/>
      <c r="Q33" s="1018"/>
      <c r="R33" s="1018"/>
      <c r="S33" s="1018"/>
      <c r="T33" s="1018"/>
      <c r="U33" s="1018"/>
      <c r="V33" s="1018"/>
      <c r="W33" s="1018"/>
      <c r="X33" s="1019"/>
      <c r="Y33" s="419" t="s">
        <v>54</v>
      </c>
      <c r="Z33" s="1023"/>
      <c r="AA33" s="1024"/>
      <c r="AB33" s="528"/>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8"/>
      <c r="B34" s="409"/>
      <c r="C34" s="409"/>
      <c r="D34" s="409"/>
      <c r="E34" s="409"/>
      <c r="F34" s="410"/>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1"/>
      <c r="Z37" s="832"/>
      <c r="AA37" s="833"/>
      <c r="AB37" s="1035" t="s">
        <v>11</v>
      </c>
      <c r="AC37" s="1036"/>
      <c r="AD37" s="1037"/>
      <c r="AE37" s="248" t="s">
        <v>397</v>
      </c>
      <c r="AF37" s="248"/>
      <c r="AG37" s="248"/>
      <c r="AH37" s="248"/>
      <c r="AI37" s="248" t="s">
        <v>395</v>
      </c>
      <c r="AJ37" s="248"/>
      <c r="AK37" s="248"/>
      <c r="AL37" s="248"/>
      <c r="AM37" s="248" t="s">
        <v>424</v>
      </c>
      <c r="AN37" s="248"/>
      <c r="AO37" s="248"/>
      <c r="AP37" s="242"/>
      <c r="AQ37" s="158" t="s">
        <v>235</v>
      </c>
      <c r="AR37" s="129"/>
      <c r="AS37" s="129"/>
      <c r="AT37" s="130"/>
      <c r="AU37" s="538" t="s">
        <v>134</v>
      </c>
      <c r="AV37" s="538"/>
      <c r="AW37" s="538"/>
      <c r="AX37" s="539"/>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2">
      <c r="A39" s="404"/>
      <c r="B39" s="402"/>
      <c r="C39" s="402"/>
      <c r="D39" s="402"/>
      <c r="E39" s="402"/>
      <c r="F39" s="403"/>
      <c r="G39" s="566"/>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527"/>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5"/>
      <c r="B40" s="406"/>
      <c r="C40" s="406"/>
      <c r="D40" s="406"/>
      <c r="E40" s="406"/>
      <c r="F40" s="407"/>
      <c r="G40" s="1010"/>
      <c r="H40" s="1011"/>
      <c r="I40" s="1011"/>
      <c r="J40" s="1011"/>
      <c r="K40" s="1011"/>
      <c r="L40" s="1011"/>
      <c r="M40" s="1011"/>
      <c r="N40" s="1011"/>
      <c r="O40" s="1012"/>
      <c r="P40" s="1018"/>
      <c r="Q40" s="1018"/>
      <c r="R40" s="1018"/>
      <c r="S40" s="1018"/>
      <c r="T40" s="1018"/>
      <c r="U40" s="1018"/>
      <c r="V40" s="1018"/>
      <c r="W40" s="1018"/>
      <c r="X40" s="1019"/>
      <c r="Y40" s="419" t="s">
        <v>54</v>
      </c>
      <c r="Z40" s="1023"/>
      <c r="AA40" s="1024"/>
      <c r="AB40" s="528"/>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8"/>
      <c r="B41" s="409"/>
      <c r="C41" s="409"/>
      <c r="D41" s="409"/>
      <c r="E41" s="409"/>
      <c r="F41" s="410"/>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1"/>
      <c r="Z44" s="832"/>
      <c r="AA44" s="833"/>
      <c r="AB44" s="1035" t="s">
        <v>11</v>
      </c>
      <c r="AC44" s="1036"/>
      <c r="AD44" s="1037"/>
      <c r="AE44" s="248" t="s">
        <v>397</v>
      </c>
      <c r="AF44" s="248"/>
      <c r="AG44" s="248"/>
      <c r="AH44" s="248"/>
      <c r="AI44" s="248" t="s">
        <v>395</v>
      </c>
      <c r="AJ44" s="248"/>
      <c r="AK44" s="248"/>
      <c r="AL44" s="248"/>
      <c r="AM44" s="248" t="s">
        <v>424</v>
      </c>
      <c r="AN44" s="248"/>
      <c r="AO44" s="248"/>
      <c r="AP44" s="242"/>
      <c r="AQ44" s="158" t="s">
        <v>235</v>
      </c>
      <c r="AR44" s="129"/>
      <c r="AS44" s="129"/>
      <c r="AT44" s="130"/>
      <c r="AU44" s="538" t="s">
        <v>134</v>
      </c>
      <c r="AV44" s="538"/>
      <c r="AW44" s="538"/>
      <c r="AX44" s="539"/>
    </row>
    <row r="45" spans="1:50" ht="18.75"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2">
      <c r="A46" s="404"/>
      <c r="B46" s="402"/>
      <c r="C46" s="402"/>
      <c r="D46" s="402"/>
      <c r="E46" s="402"/>
      <c r="F46" s="403"/>
      <c r="G46" s="566"/>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527"/>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5"/>
      <c r="B47" s="406"/>
      <c r="C47" s="406"/>
      <c r="D47" s="406"/>
      <c r="E47" s="406"/>
      <c r="F47" s="407"/>
      <c r="G47" s="1010"/>
      <c r="H47" s="1011"/>
      <c r="I47" s="1011"/>
      <c r="J47" s="1011"/>
      <c r="K47" s="1011"/>
      <c r="L47" s="1011"/>
      <c r="M47" s="1011"/>
      <c r="N47" s="1011"/>
      <c r="O47" s="1012"/>
      <c r="P47" s="1018"/>
      <c r="Q47" s="1018"/>
      <c r="R47" s="1018"/>
      <c r="S47" s="1018"/>
      <c r="T47" s="1018"/>
      <c r="U47" s="1018"/>
      <c r="V47" s="1018"/>
      <c r="W47" s="1018"/>
      <c r="X47" s="1019"/>
      <c r="Y47" s="419" t="s">
        <v>54</v>
      </c>
      <c r="Z47" s="1023"/>
      <c r="AA47" s="1024"/>
      <c r="AB47" s="528"/>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8"/>
      <c r="B48" s="409"/>
      <c r="C48" s="409"/>
      <c r="D48" s="409"/>
      <c r="E48" s="409"/>
      <c r="F48" s="410"/>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1"/>
      <c r="Z51" s="832"/>
      <c r="AA51" s="833"/>
      <c r="AB51" s="242" t="s">
        <v>11</v>
      </c>
      <c r="AC51" s="1036"/>
      <c r="AD51" s="1037"/>
      <c r="AE51" s="248" t="s">
        <v>397</v>
      </c>
      <c r="AF51" s="248"/>
      <c r="AG51" s="248"/>
      <c r="AH51" s="248"/>
      <c r="AI51" s="248" t="s">
        <v>395</v>
      </c>
      <c r="AJ51" s="248"/>
      <c r="AK51" s="248"/>
      <c r="AL51" s="248"/>
      <c r="AM51" s="248" t="s">
        <v>424</v>
      </c>
      <c r="AN51" s="248"/>
      <c r="AO51" s="248"/>
      <c r="AP51" s="242"/>
      <c r="AQ51" s="158" t="s">
        <v>235</v>
      </c>
      <c r="AR51" s="129"/>
      <c r="AS51" s="129"/>
      <c r="AT51" s="130"/>
      <c r="AU51" s="538" t="s">
        <v>134</v>
      </c>
      <c r="AV51" s="538"/>
      <c r="AW51" s="538"/>
      <c r="AX51" s="539"/>
    </row>
    <row r="52" spans="1:50" ht="18.75"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2">
      <c r="A53" s="404"/>
      <c r="B53" s="402"/>
      <c r="C53" s="402"/>
      <c r="D53" s="402"/>
      <c r="E53" s="402"/>
      <c r="F53" s="403"/>
      <c r="G53" s="566"/>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527"/>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5"/>
      <c r="B54" s="406"/>
      <c r="C54" s="406"/>
      <c r="D54" s="406"/>
      <c r="E54" s="406"/>
      <c r="F54" s="407"/>
      <c r="G54" s="1010"/>
      <c r="H54" s="1011"/>
      <c r="I54" s="1011"/>
      <c r="J54" s="1011"/>
      <c r="K54" s="1011"/>
      <c r="L54" s="1011"/>
      <c r="M54" s="1011"/>
      <c r="N54" s="1011"/>
      <c r="O54" s="1012"/>
      <c r="P54" s="1018"/>
      <c r="Q54" s="1018"/>
      <c r="R54" s="1018"/>
      <c r="S54" s="1018"/>
      <c r="T54" s="1018"/>
      <c r="U54" s="1018"/>
      <c r="V54" s="1018"/>
      <c r="W54" s="1018"/>
      <c r="X54" s="1019"/>
      <c r="Y54" s="419" t="s">
        <v>54</v>
      </c>
      <c r="Z54" s="1023"/>
      <c r="AA54" s="1024"/>
      <c r="AB54" s="528"/>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8"/>
      <c r="B55" s="409"/>
      <c r="C55" s="409"/>
      <c r="D55" s="409"/>
      <c r="E55" s="409"/>
      <c r="F55" s="410"/>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1"/>
      <c r="Z58" s="832"/>
      <c r="AA58" s="833"/>
      <c r="AB58" s="1035" t="s">
        <v>11</v>
      </c>
      <c r="AC58" s="1036"/>
      <c r="AD58" s="1037"/>
      <c r="AE58" s="248" t="s">
        <v>397</v>
      </c>
      <c r="AF58" s="248"/>
      <c r="AG58" s="248"/>
      <c r="AH58" s="248"/>
      <c r="AI58" s="248" t="s">
        <v>395</v>
      </c>
      <c r="AJ58" s="248"/>
      <c r="AK58" s="248"/>
      <c r="AL58" s="248"/>
      <c r="AM58" s="248" t="s">
        <v>424</v>
      </c>
      <c r="AN58" s="248"/>
      <c r="AO58" s="248"/>
      <c r="AP58" s="242"/>
      <c r="AQ58" s="158" t="s">
        <v>235</v>
      </c>
      <c r="AR58" s="129"/>
      <c r="AS58" s="129"/>
      <c r="AT58" s="130"/>
      <c r="AU58" s="538" t="s">
        <v>134</v>
      </c>
      <c r="AV58" s="538"/>
      <c r="AW58" s="538"/>
      <c r="AX58" s="539"/>
    </row>
    <row r="59" spans="1:50" ht="18.75"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2">
      <c r="A60" s="404"/>
      <c r="B60" s="402"/>
      <c r="C60" s="402"/>
      <c r="D60" s="402"/>
      <c r="E60" s="402"/>
      <c r="F60" s="403"/>
      <c r="G60" s="566"/>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527"/>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5"/>
      <c r="B61" s="406"/>
      <c r="C61" s="406"/>
      <c r="D61" s="406"/>
      <c r="E61" s="406"/>
      <c r="F61" s="407"/>
      <c r="G61" s="1010"/>
      <c r="H61" s="1011"/>
      <c r="I61" s="1011"/>
      <c r="J61" s="1011"/>
      <c r="K61" s="1011"/>
      <c r="L61" s="1011"/>
      <c r="M61" s="1011"/>
      <c r="N61" s="1011"/>
      <c r="O61" s="1012"/>
      <c r="P61" s="1018"/>
      <c r="Q61" s="1018"/>
      <c r="R61" s="1018"/>
      <c r="S61" s="1018"/>
      <c r="T61" s="1018"/>
      <c r="U61" s="1018"/>
      <c r="V61" s="1018"/>
      <c r="W61" s="1018"/>
      <c r="X61" s="1019"/>
      <c r="Y61" s="419" t="s">
        <v>54</v>
      </c>
      <c r="Z61" s="1023"/>
      <c r="AA61" s="1024"/>
      <c r="AB61" s="528"/>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8"/>
      <c r="B62" s="409"/>
      <c r="C62" s="409"/>
      <c r="D62" s="409"/>
      <c r="E62" s="409"/>
      <c r="F62" s="410"/>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1"/>
      <c r="Z65" s="832"/>
      <c r="AA65" s="833"/>
      <c r="AB65" s="1035" t="s">
        <v>11</v>
      </c>
      <c r="AC65" s="1036"/>
      <c r="AD65" s="1037"/>
      <c r="AE65" s="248" t="s">
        <v>397</v>
      </c>
      <c r="AF65" s="248"/>
      <c r="AG65" s="248"/>
      <c r="AH65" s="248"/>
      <c r="AI65" s="248" t="s">
        <v>395</v>
      </c>
      <c r="AJ65" s="248"/>
      <c r="AK65" s="248"/>
      <c r="AL65" s="248"/>
      <c r="AM65" s="248" t="s">
        <v>424</v>
      </c>
      <c r="AN65" s="248"/>
      <c r="AO65" s="248"/>
      <c r="AP65" s="242"/>
      <c r="AQ65" s="158" t="s">
        <v>235</v>
      </c>
      <c r="AR65" s="129"/>
      <c r="AS65" s="129"/>
      <c r="AT65" s="130"/>
      <c r="AU65" s="538" t="s">
        <v>134</v>
      </c>
      <c r="AV65" s="538"/>
      <c r="AW65" s="538"/>
      <c r="AX65" s="539"/>
    </row>
    <row r="66" spans="1:50" ht="18.75" customHeight="1" x14ac:dyDescent="0.2">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2">
      <c r="A67" s="404"/>
      <c r="B67" s="402"/>
      <c r="C67" s="402"/>
      <c r="D67" s="402"/>
      <c r="E67" s="402"/>
      <c r="F67" s="403"/>
      <c r="G67" s="566"/>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527"/>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5"/>
      <c r="B68" s="406"/>
      <c r="C68" s="406"/>
      <c r="D68" s="406"/>
      <c r="E68" s="406"/>
      <c r="F68" s="407"/>
      <c r="G68" s="1010"/>
      <c r="H68" s="1011"/>
      <c r="I68" s="1011"/>
      <c r="J68" s="1011"/>
      <c r="K68" s="1011"/>
      <c r="L68" s="1011"/>
      <c r="M68" s="1011"/>
      <c r="N68" s="1011"/>
      <c r="O68" s="1012"/>
      <c r="P68" s="1018"/>
      <c r="Q68" s="1018"/>
      <c r="R68" s="1018"/>
      <c r="S68" s="1018"/>
      <c r="T68" s="1018"/>
      <c r="U68" s="1018"/>
      <c r="V68" s="1018"/>
      <c r="W68" s="1018"/>
      <c r="X68" s="1019"/>
      <c r="Y68" s="419" t="s">
        <v>54</v>
      </c>
      <c r="Z68" s="1023"/>
      <c r="AA68" s="1024"/>
      <c r="AB68" s="528"/>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8"/>
      <c r="B69" s="409"/>
      <c r="C69" s="409"/>
      <c r="D69" s="409"/>
      <c r="E69" s="409"/>
      <c r="F69" s="410"/>
      <c r="G69" s="1013"/>
      <c r="H69" s="1014"/>
      <c r="I69" s="1014"/>
      <c r="J69" s="1014"/>
      <c r="K69" s="1014"/>
      <c r="L69" s="1014"/>
      <c r="M69" s="1014"/>
      <c r="N69" s="1014"/>
      <c r="O69" s="1015"/>
      <c r="P69" s="1020"/>
      <c r="Q69" s="1020"/>
      <c r="R69" s="1020"/>
      <c r="S69" s="1020"/>
      <c r="T69" s="1020"/>
      <c r="U69" s="1020"/>
      <c r="V69" s="1020"/>
      <c r="W69" s="1020"/>
      <c r="X69" s="1021"/>
      <c r="Y69" s="419" t="s">
        <v>13</v>
      </c>
      <c r="Z69" s="1023"/>
      <c r="AA69" s="1024"/>
      <c r="AB69" s="56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597" t="s">
        <v>371</v>
      </c>
      <c r="H2" s="598"/>
      <c r="I2" s="598"/>
      <c r="J2" s="598"/>
      <c r="K2" s="598"/>
      <c r="L2" s="598"/>
      <c r="M2" s="598"/>
      <c r="N2" s="598"/>
      <c r="O2" s="598"/>
      <c r="P2" s="598"/>
      <c r="Q2" s="598"/>
      <c r="R2" s="598"/>
      <c r="S2" s="598"/>
      <c r="T2" s="598"/>
      <c r="U2" s="598"/>
      <c r="V2" s="598"/>
      <c r="W2" s="598"/>
      <c r="X2" s="598"/>
      <c r="Y2" s="598"/>
      <c r="Z2" s="598"/>
      <c r="AA2" s="598"/>
      <c r="AB2" s="599"/>
      <c r="AC2" s="597" t="s">
        <v>373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2">
      <c r="A4" s="1053"/>
      <c r="B4" s="1054"/>
      <c r="C4" s="1054"/>
      <c r="D4" s="1054"/>
      <c r="E4" s="1054"/>
      <c r="F4" s="1055"/>
      <c r="G4" s="672"/>
      <c r="H4" s="673"/>
      <c r="I4" s="673"/>
      <c r="J4" s="673"/>
      <c r="K4" s="674"/>
      <c r="L4" s="666"/>
      <c r="M4" s="667"/>
      <c r="N4" s="667"/>
      <c r="O4" s="667"/>
      <c r="P4" s="667"/>
      <c r="Q4" s="667"/>
      <c r="R4" s="667"/>
      <c r="S4" s="667"/>
      <c r="T4" s="667"/>
      <c r="U4" s="667"/>
      <c r="V4" s="667"/>
      <c r="W4" s="667"/>
      <c r="X4" s="668"/>
      <c r="Y4" s="389"/>
      <c r="Z4" s="390"/>
      <c r="AA4" s="390"/>
      <c r="AB4" s="808"/>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2">
      <c r="A5" s="1053"/>
      <c r="B5" s="1054"/>
      <c r="C5" s="1054"/>
      <c r="D5" s="1054"/>
      <c r="E5" s="1054"/>
      <c r="F5" s="105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2">
      <c r="A6" s="1053"/>
      <c r="B6" s="1054"/>
      <c r="C6" s="1054"/>
      <c r="D6" s="1054"/>
      <c r="E6" s="1054"/>
      <c r="F6" s="105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2">
      <c r="A7" s="1053"/>
      <c r="B7" s="1054"/>
      <c r="C7" s="1054"/>
      <c r="D7" s="1054"/>
      <c r="E7" s="1054"/>
      <c r="F7" s="105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2">
      <c r="A8" s="1053"/>
      <c r="B8" s="1054"/>
      <c r="C8" s="1054"/>
      <c r="D8" s="1054"/>
      <c r="E8" s="1054"/>
      <c r="F8" s="105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2">
      <c r="A9" s="1053"/>
      <c r="B9" s="1054"/>
      <c r="C9" s="1054"/>
      <c r="D9" s="1054"/>
      <c r="E9" s="1054"/>
      <c r="F9" s="105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2">
      <c r="A10" s="1053"/>
      <c r="B10" s="1054"/>
      <c r="C10" s="1054"/>
      <c r="D10" s="1054"/>
      <c r="E10" s="1054"/>
      <c r="F10" s="105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2">
      <c r="A11" s="1053"/>
      <c r="B11" s="1054"/>
      <c r="C11" s="1054"/>
      <c r="D11" s="1054"/>
      <c r="E11" s="1054"/>
      <c r="F11" s="105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2">
      <c r="A12" s="1053"/>
      <c r="B12" s="1054"/>
      <c r="C12" s="1054"/>
      <c r="D12" s="1054"/>
      <c r="E12" s="1054"/>
      <c r="F12" s="105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2">
      <c r="A13" s="1053"/>
      <c r="B13" s="1054"/>
      <c r="C13" s="1054"/>
      <c r="D13" s="1054"/>
      <c r="E13" s="1054"/>
      <c r="F13" s="105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5">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3"/>
      <c r="B15" s="1054"/>
      <c r="C15" s="1054"/>
      <c r="D15" s="1054"/>
      <c r="E15" s="1054"/>
      <c r="F15" s="1055"/>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2">
      <c r="A16" s="1053"/>
      <c r="B16" s="1054"/>
      <c r="C16" s="1054"/>
      <c r="D16" s="1054"/>
      <c r="E16" s="1054"/>
      <c r="F16" s="1055"/>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2">
      <c r="A17" s="1053"/>
      <c r="B17" s="1054"/>
      <c r="C17" s="1054"/>
      <c r="D17" s="1054"/>
      <c r="E17" s="1054"/>
      <c r="F17" s="1055"/>
      <c r="G17" s="672"/>
      <c r="H17" s="673"/>
      <c r="I17" s="673"/>
      <c r="J17" s="673"/>
      <c r="K17" s="674"/>
      <c r="L17" s="666"/>
      <c r="M17" s="667"/>
      <c r="N17" s="667"/>
      <c r="O17" s="667"/>
      <c r="P17" s="667"/>
      <c r="Q17" s="667"/>
      <c r="R17" s="667"/>
      <c r="S17" s="667"/>
      <c r="T17" s="667"/>
      <c r="U17" s="667"/>
      <c r="V17" s="667"/>
      <c r="W17" s="667"/>
      <c r="X17" s="668"/>
      <c r="Y17" s="389"/>
      <c r="Z17" s="390"/>
      <c r="AA17" s="390"/>
      <c r="AB17" s="808"/>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2">
      <c r="A18" s="1053"/>
      <c r="B18" s="1054"/>
      <c r="C18" s="1054"/>
      <c r="D18" s="1054"/>
      <c r="E18" s="1054"/>
      <c r="F18" s="105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2">
      <c r="A19" s="1053"/>
      <c r="B19" s="1054"/>
      <c r="C19" s="1054"/>
      <c r="D19" s="1054"/>
      <c r="E19" s="1054"/>
      <c r="F19" s="105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2">
      <c r="A20" s="1053"/>
      <c r="B20" s="1054"/>
      <c r="C20" s="1054"/>
      <c r="D20" s="1054"/>
      <c r="E20" s="1054"/>
      <c r="F20" s="105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2">
      <c r="A21" s="1053"/>
      <c r="B21" s="1054"/>
      <c r="C21" s="1054"/>
      <c r="D21" s="1054"/>
      <c r="E21" s="1054"/>
      <c r="F21" s="105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2">
      <c r="A22" s="1053"/>
      <c r="B22" s="1054"/>
      <c r="C22" s="1054"/>
      <c r="D22" s="1054"/>
      <c r="E22" s="1054"/>
      <c r="F22" s="105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2">
      <c r="A23" s="1053"/>
      <c r="B23" s="1054"/>
      <c r="C23" s="1054"/>
      <c r="D23" s="1054"/>
      <c r="E23" s="1054"/>
      <c r="F23" s="105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2">
      <c r="A24" s="1053"/>
      <c r="B24" s="1054"/>
      <c r="C24" s="1054"/>
      <c r="D24" s="1054"/>
      <c r="E24" s="1054"/>
      <c r="F24" s="105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2">
      <c r="A25" s="1053"/>
      <c r="B25" s="1054"/>
      <c r="C25" s="1054"/>
      <c r="D25" s="1054"/>
      <c r="E25" s="1054"/>
      <c r="F25" s="105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2">
      <c r="A26" s="1053"/>
      <c r="B26" s="1054"/>
      <c r="C26" s="1054"/>
      <c r="D26" s="1054"/>
      <c r="E26" s="1054"/>
      <c r="F26" s="105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5">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3"/>
      <c r="B28" s="1054"/>
      <c r="C28" s="1054"/>
      <c r="D28" s="1054"/>
      <c r="E28" s="1054"/>
      <c r="F28" s="1055"/>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2">
      <c r="A29" s="1053"/>
      <c r="B29" s="1054"/>
      <c r="C29" s="1054"/>
      <c r="D29" s="1054"/>
      <c r="E29" s="1054"/>
      <c r="F29" s="1055"/>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2">
      <c r="A30" s="1053"/>
      <c r="B30" s="1054"/>
      <c r="C30" s="1054"/>
      <c r="D30" s="1054"/>
      <c r="E30" s="1054"/>
      <c r="F30" s="1055"/>
      <c r="G30" s="672"/>
      <c r="H30" s="673"/>
      <c r="I30" s="673"/>
      <c r="J30" s="673"/>
      <c r="K30" s="674"/>
      <c r="L30" s="666"/>
      <c r="M30" s="667"/>
      <c r="N30" s="667"/>
      <c r="O30" s="667"/>
      <c r="P30" s="667"/>
      <c r="Q30" s="667"/>
      <c r="R30" s="667"/>
      <c r="S30" s="667"/>
      <c r="T30" s="667"/>
      <c r="U30" s="667"/>
      <c r="V30" s="667"/>
      <c r="W30" s="667"/>
      <c r="X30" s="668"/>
      <c r="Y30" s="389"/>
      <c r="Z30" s="390"/>
      <c r="AA30" s="390"/>
      <c r="AB30" s="808"/>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2">
      <c r="A31" s="1053"/>
      <c r="B31" s="1054"/>
      <c r="C31" s="1054"/>
      <c r="D31" s="1054"/>
      <c r="E31" s="1054"/>
      <c r="F31" s="105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2">
      <c r="A32" s="1053"/>
      <c r="B32" s="1054"/>
      <c r="C32" s="1054"/>
      <c r="D32" s="1054"/>
      <c r="E32" s="1054"/>
      <c r="F32" s="105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2">
      <c r="A33" s="1053"/>
      <c r="B33" s="1054"/>
      <c r="C33" s="1054"/>
      <c r="D33" s="1054"/>
      <c r="E33" s="1054"/>
      <c r="F33" s="105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2">
      <c r="A34" s="1053"/>
      <c r="B34" s="1054"/>
      <c r="C34" s="1054"/>
      <c r="D34" s="1054"/>
      <c r="E34" s="1054"/>
      <c r="F34" s="105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2">
      <c r="A35" s="1053"/>
      <c r="B35" s="1054"/>
      <c r="C35" s="1054"/>
      <c r="D35" s="1054"/>
      <c r="E35" s="1054"/>
      <c r="F35" s="105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2">
      <c r="A36" s="1053"/>
      <c r="B36" s="1054"/>
      <c r="C36" s="1054"/>
      <c r="D36" s="1054"/>
      <c r="E36" s="1054"/>
      <c r="F36" s="105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2">
      <c r="A37" s="1053"/>
      <c r="B37" s="1054"/>
      <c r="C37" s="1054"/>
      <c r="D37" s="1054"/>
      <c r="E37" s="1054"/>
      <c r="F37" s="105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2">
      <c r="A38" s="1053"/>
      <c r="B38" s="1054"/>
      <c r="C38" s="1054"/>
      <c r="D38" s="1054"/>
      <c r="E38" s="1054"/>
      <c r="F38" s="105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2">
      <c r="A39" s="1053"/>
      <c r="B39" s="1054"/>
      <c r="C39" s="1054"/>
      <c r="D39" s="1054"/>
      <c r="E39" s="1054"/>
      <c r="F39" s="105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5">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3"/>
      <c r="B41" s="1054"/>
      <c r="C41" s="1054"/>
      <c r="D41" s="1054"/>
      <c r="E41" s="1054"/>
      <c r="F41" s="1055"/>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2">
      <c r="A42" s="1053"/>
      <c r="B42" s="1054"/>
      <c r="C42" s="1054"/>
      <c r="D42" s="1054"/>
      <c r="E42" s="1054"/>
      <c r="F42" s="1055"/>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2">
      <c r="A43" s="1053"/>
      <c r="B43" s="1054"/>
      <c r="C43" s="1054"/>
      <c r="D43" s="1054"/>
      <c r="E43" s="1054"/>
      <c r="F43" s="1055"/>
      <c r="G43" s="672"/>
      <c r="H43" s="673"/>
      <c r="I43" s="673"/>
      <c r="J43" s="673"/>
      <c r="K43" s="674"/>
      <c r="L43" s="666"/>
      <c r="M43" s="667"/>
      <c r="N43" s="667"/>
      <c r="O43" s="667"/>
      <c r="P43" s="667"/>
      <c r="Q43" s="667"/>
      <c r="R43" s="667"/>
      <c r="S43" s="667"/>
      <c r="T43" s="667"/>
      <c r="U43" s="667"/>
      <c r="V43" s="667"/>
      <c r="W43" s="667"/>
      <c r="X43" s="668"/>
      <c r="Y43" s="389"/>
      <c r="Z43" s="390"/>
      <c r="AA43" s="390"/>
      <c r="AB43" s="808"/>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2">
      <c r="A44" s="1053"/>
      <c r="B44" s="1054"/>
      <c r="C44" s="1054"/>
      <c r="D44" s="1054"/>
      <c r="E44" s="1054"/>
      <c r="F44" s="105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2">
      <c r="A45" s="1053"/>
      <c r="B45" s="1054"/>
      <c r="C45" s="1054"/>
      <c r="D45" s="1054"/>
      <c r="E45" s="1054"/>
      <c r="F45" s="105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2">
      <c r="A46" s="1053"/>
      <c r="B46" s="1054"/>
      <c r="C46" s="1054"/>
      <c r="D46" s="1054"/>
      <c r="E46" s="1054"/>
      <c r="F46" s="105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2">
      <c r="A47" s="1053"/>
      <c r="B47" s="1054"/>
      <c r="C47" s="1054"/>
      <c r="D47" s="1054"/>
      <c r="E47" s="1054"/>
      <c r="F47" s="105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2">
      <c r="A48" s="1053"/>
      <c r="B48" s="1054"/>
      <c r="C48" s="1054"/>
      <c r="D48" s="1054"/>
      <c r="E48" s="1054"/>
      <c r="F48" s="105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2">
      <c r="A49" s="1053"/>
      <c r="B49" s="1054"/>
      <c r="C49" s="1054"/>
      <c r="D49" s="1054"/>
      <c r="E49" s="1054"/>
      <c r="F49" s="105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2">
      <c r="A50" s="1053"/>
      <c r="B50" s="1054"/>
      <c r="C50" s="1054"/>
      <c r="D50" s="1054"/>
      <c r="E50" s="1054"/>
      <c r="F50" s="105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2">
      <c r="A51" s="1053"/>
      <c r="B51" s="1054"/>
      <c r="C51" s="1054"/>
      <c r="D51" s="1054"/>
      <c r="E51" s="1054"/>
      <c r="F51" s="105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2">
      <c r="A52" s="1053"/>
      <c r="B52" s="1054"/>
      <c r="C52" s="1054"/>
      <c r="D52" s="1054"/>
      <c r="E52" s="1054"/>
      <c r="F52" s="105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28</v>
      </c>
      <c r="B55" s="1060"/>
      <c r="C55" s="1060"/>
      <c r="D55" s="1060"/>
      <c r="E55" s="1060"/>
      <c r="F55" s="1061"/>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2">
      <c r="A56" s="1053"/>
      <c r="B56" s="1054"/>
      <c r="C56" s="1054"/>
      <c r="D56" s="1054"/>
      <c r="E56" s="1054"/>
      <c r="F56" s="1055"/>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2">
      <c r="A57" s="1053"/>
      <c r="B57" s="1054"/>
      <c r="C57" s="1054"/>
      <c r="D57" s="1054"/>
      <c r="E57" s="1054"/>
      <c r="F57" s="1055"/>
      <c r="G57" s="672"/>
      <c r="H57" s="673"/>
      <c r="I57" s="673"/>
      <c r="J57" s="673"/>
      <c r="K57" s="674"/>
      <c r="L57" s="666"/>
      <c r="M57" s="667"/>
      <c r="N57" s="667"/>
      <c r="O57" s="667"/>
      <c r="P57" s="667"/>
      <c r="Q57" s="667"/>
      <c r="R57" s="667"/>
      <c r="S57" s="667"/>
      <c r="T57" s="667"/>
      <c r="U57" s="667"/>
      <c r="V57" s="667"/>
      <c r="W57" s="667"/>
      <c r="X57" s="668"/>
      <c r="Y57" s="389"/>
      <c r="Z57" s="390"/>
      <c r="AA57" s="390"/>
      <c r="AB57" s="808"/>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2">
      <c r="A58" s="1053"/>
      <c r="B58" s="1054"/>
      <c r="C58" s="1054"/>
      <c r="D58" s="1054"/>
      <c r="E58" s="1054"/>
      <c r="F58" s="105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2">
      <c r="A59" s="1053"/>
      <c r="B59" s="1054"/>
      <c r="C59" s="1054"/>
      <c r="D59" s="1054"/>
      <c r="E59" s="1054"/>
      <c r="F59" s="105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2">
      <c r="A60" s="1053"/>
      <c r="B60" s="1054"/>
      <c r="C60" s="1054"/>
      <c r="D60" s="1054"/>
      <c r="E60" s="1054"/>
      <c r="F60" s="105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2">
      <c r="A61" s="1053"/>
      <c r="B61" s="1054"/>
      <c r="C61" s="1054"/>
      <c r="D61" s="1054"/>
      <c r="E61" s="1054"/>
      <c r="F61" s="105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2">
      <c r="A62" s="1053"/>
      <c r="B62" s="1054"/>
      <c r="C62" s="1054"/>
      <c r="D62" s="1054"/>
      <c r="E62" s="1054"/>
      <c r="F62" s="105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2">
      <c r="A63" s="1053"/>
      <c r="B63" s="1054"/>
      <c r="C63" s="1054"/>
      <c r="D63" s="1054"/>
      <c r="E63" s="1054"/>
      <c r="F63" s="105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2">
      <c r="A64" s="1053"/>
      <c r="B64" s="1054"/>
      <c r="C64" s="1054"/>
      <c r="D64" s="1054"/>
      <c r="E64" s="1054"/>
      <c r="F64" s="105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2">
      <c r="A65" s="1053"/>
      <c r="B65" s="1054"/>
      <c r="C65" s="1054"/>
      <c r="D65" s="1054"/>
      <c r="E65" s="1054"/>
      <c r="F65" s="105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2">
      <c r="A66" s="1053"/>
      <c r="B66" s="1054"/>
      <c r="C66" s="1054"/>
      <c r="D66" s="1054"/>
      <c r="E66" s="1054"/>
      <c r="F66" s="105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5">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3"/>
      <c r="B68" s="1054"/>
      <c r="C68" s="1054"/>
      <c r="D68" s="1054"/>
      <c r="E68" s="1054"/>
      <c r="F68" s="1055"/>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2">
      <c r="A69" s="1053"/>
      <c r="B69" s="1054"/>
      <c r="C69" s="1054"/>
      <c r="D69" s="1054"/>
      <c r="E69" s="1054"/>
      <c r="F69" s="1055"/>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2">
      <c r="A70" s="1053"/>
      <c r="B70" s="1054"/>
      <c r="C70" s="1054"/>
      <c r="D70" s="1054"/>
      <c r="E70" s="1054"/>
      <c r="F70" s="1055"/>
      <c r="G70" s="672"/>
      <c r="H70" s="673"/>
      <c r="I70" s="673"/>
      <c r="J70" s="673"/>
      <c r="K70" s="674"/>
      <c r="L70" s="666"/>
      <c r="M70" s="667"/>
      <c r="N70" s="667"/>
      <c r="O70" s="667"/>
      <c r="P70" s="667"/>
      <c r="Q70" s="667"/>
      <c r="R70" s="667"/>
      <c r="S70" s="667"/>
      <c r="T70" s="667"/>
      <c r="U70" s="667"/>
      <c r="V70" s="667"/>
      <c r="W70" s="667"/>
      <c r="X70" s="668"/>
      <c r="Y70" s="389"/>
      <c r="Z70" s="390"/>
      <c r="AA70" s="390"/>
      <c r="AB70" s="808"/>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2">
      <c r="A71" s="1053"/>
      <c r="B71" s="1054"/>
      <c r="C71" s="1054"/>
      <c r="D71" s="1054"/>
      <c r="E71" s="1054"/>
      <c r="F71" s="105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2">
      <c r="A72" s="1053"/>
      <c r="B72" s="1054"/>
      <c r="C72" s="1054"/>
      <c r="D72" s="1054"/>
      <c r="E72" s="1054"/>
      <c r="F72" s="105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2">
      <c r="A73" s="1053"/>
      <c r="B73" s="1054"/>
      <c r="C73" s="1054"/>
      <c r="D73" s="1054"/>
      <c r="E73" s="1054"/>
      <c r="F73" s="105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2">
      <c r="A74" s="1053"/>
      <c r="B74" s="1054"/>
      <c r="C74" s="1054"/>
      <c r="D74" s="1054"/>
      <c r="E74" s="1054"/>
      <c r="F74" s="105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2">
      <c r="A75" s="1053"/>
      <c r="B75" s="1054"/>
      <c r="C75" s="1054"/>
      <c r="D75" s="1054"/>
      <c r="E75" s="1054"/>
      <c r="F75" s="105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2">
      <c r="A76" s="1053"/>
      <c r="B76" s="1054"/>
      <c r="C76" s="1054"/>
      <c r="D76" s="1054"/>
      <c r="E76" s="1054"/>
      <c r="F76" s="105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2">
      <c r="A77" s="1053"/>
      <c r="B77" s="1054"/>
      <c r="C77" s="1054"/>
      <c r="D77" s="1054"/>
      <c r="E77" s="1054"/>
      <c r="F77" s="105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2">
      <c r="A78" s="1053"/>
      <c r="B78" s="1054"/>
      <c r="C78" s="1054"/>
      <c r="D78" s="1054"/>
      <c r="E78" s="1054"/>
      <c r="F78" s="105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2">
      <c r="A79" s="1053"/>
      <c r="B79" s="1054"/>
      <c r="C79" s="1054"/>
      <c r="D79" s="1054"/>
      <c r="E79" s="1054"/>
      <c r="F79" s="105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5">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3"/>
      <c r="B81" s="1054"/>
      <c r="C81" s="1054"/>
      <c r="D81" s="1054"/>
      <c r="E81" s="1054"/>
      <c r="F81" s="1055"/>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2">
      <c r="A82" s="1053"/>
      <c r="B82" s="1054"/>
      <c r="C82" s="1054"/>
      <c r="D82" s="1054"/>
      <c r="E82" s="1054"/>
      <c r="F82" s="1055"/>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2">
      <c r="A83" s="1053"/>
      <c r="B83" s="1054"/>
      <c r="C83" s="1054"/>
      <c r="D83" s="1054"/>
      <c r="E83" s="1054"/>
      <c r="F83" s="1055"/>
      <c r="G83" s="672"/>
      <c r="H83" s="673"/>
      <c r="I83" s="673"/>
      <c r="J83" s="673"/>
      <c r="K83" s="674"/>
      <c r="L83" s="666"/>
      <c r="M83" s="667"/>
      <c r="N83" s="667"/>
      <c r="O83" s="667"/>
      <c r="P83" s="667"/>
      <c r="Q83" s="667"/>
      <c r="R83" s="667"/>
      <c r="S83" s="667"/>
      <c r="T83" s="667"/>
      <c r="U83" s="667"/>
      <c r="V83" s="667"/>
      <c r="W83" s="667"/>
      <c r="X83" s="668"/>
      <c r="Y83" s="389"/>
      <c r="Z83" s="390"/>
      <c r="AA83" s="390"/>
      <c r="AB83" s="808"/>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2">
      <c r="A84" s="1053"/>
      <c r="B84" s="1054"/>
      <c r="C84" s="1054"/>
      <c r="D84" s="1054"/>
      <c r="E84" s="1054"/>
      <c r="F84" s="105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2">
      <c r="A85" s="1053"/>
      <c r="B85" s="1054"/>
      <c r="C85" s="1054"/>
      <c r="D85" s="1054"/>
      <c r="E85" s="1054"/>
      <c r="F85" s="105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2">
      <c r="A86" s="1053"/>
      <c r="B86" s="1054"/>
      <c r="C86" s="1054"/>
      <c r="D86" s="1054"/>
      <c r="E86" s="1054"/>
      <c r="F86" s="105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2">
      <c r="A87" s="1053"/>
      <c r="B87" s="1054"/>
      <c r="C87" s="1054"/>
      <c r="D87" s="1054"/>
      <c r="E87" s="1054"/>
      <c r="F87" s="105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2">
      <c r="A88" s="1053"/>
      <c r="B88" s="1054"/>
      <c r="C88" s="1054"/>
      <c r="D88" s="1054"/>
      <c r="E88" s="1054"/>
      <c r="F88" s="105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2">
      <c r="A89" s="1053"/>
      <c r="B89" s="1054"/>
      <c r="C89" s="1054"/>
      <c r="D89" s="1054"/>
      <c r="E89" s="1054"/>
      <c r="F89" s="105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2">
      <c r="A90" s="1053"/>
      <c r="B90" s="1054"/>
      <c r="C90" s="1054"/>
      <c r="D90" s="1054"/>
      <c r="E90" s="1054"/>
      <c r="F90" s="105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2">
      <c r="A91" s="1053"/>
      <c r="B91" s="1054"/>
      <c r="C91" s="1054"/>
      <c r="D91" s="1054"/>
      <c r="E91" s="1054"/>
      <c r="F91" s="105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2">
      <c r="A92" s="1053"/>
      <c r="B92" s="1054"/>
      <c r="C92" s="1054"/>
      <c r="D92" s="1054"/>
      <c r="E92" s="1054"/>
      <c r="F92" s="105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5">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3"/>
      <c r="B94" s="1054"/>
      <c r="C94" s="1054"/>
      <c r="D94" s="1054"/>
      <c r="E94" s="1054"/>
      <c r="F94" s="1055"/>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2">
      <c r="A95" s="1053"/>
      <c r="B95" s="1054"/>
      <c r="C95" s="1054"/>
      <c r="D95" s="1054"/>
      <c r="E95" s="1054"/>
      <c r="F95" s="1055"/>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2">
      <c r="A96" s="1053"/>
      <c r="B96" s="1054"/>
      <c r="C96" s="1054"/>
      <c r="D96" s="1054"/>
      <c r="E96" s="1054"/>
      <c r="F96" s="1055"/>
      <c r="G96" s="672"/>
      <c r="H96" s="673"/>
      <c r="I96" s="673"/>
      <c r="J96" s="673"/>
      <c r="K96" s="674"/>
      <c r="L96" s="666"/>
      <c r="M96" s="667"/>
      <c r="N96" s="667"/>
      <c r="O96" s="667"/>
      <c r="P96" s="667"/>
      <c r="Q96" s="667"/>
      <c r="R96" s="667"/>
      <c r="S96" s="667"/>
      <c r="T96" s="667"/>
      <c r="U96" s="667"/>
      <c r="V96" s="667"/>
      <c r="W96" s="667"/>
      <c r="X96" s="668"/>
      <c r="Y96" s="389"/>
      <c r="Z96" s="390"/>
      <c r="AA96" s="390"/>
      <c r="AB96" s="808"/>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2">
      <c r="A97" s="1053"/>
      <c r="B97" s="1054"/>
      <c r="C97" s="1054"/>
      <c r="D97" s="1054"/>
      <c r="E97" s="1054"/>
      <c r="F97" s="105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2">
      <c r="A98" s="1053"/>
      <c r="B98" s="1054"/>
      <c r="C98" s="1054"/>
      <c r="D98" s="1054"/>
      <c r="E98" s="1054"/>
      <c r="F98" s="105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2">
      <c r="A99" s="1053"/>
      <c r="B99" s="1054"/>
      <c r="C99" s="1054"/>
      <c r="D99" s="1054"/>
      <c r="E99" s="1054"/>
      <c r="F99" s="105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2">
      <c r="A100" s="1053"/>
      <c r="B100" s="1054"/>
      <c r="C100" s="1054"/>
      <c r="D100" s="1054"/>
      <c r="E100" s="1054"/>
      <c r="F100" s="105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2">
      <c r="A101" s="1053"/>
      <c r="B101" s="1054"/>
      <c r="C101" s="1054"/>
      <c r="D101" s="1054"/>
      <c r="E101" s="1054"/>
      <c r="F101" s="105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2">
      <c r="A102" s="1053"/>
      <c r="B102" s="1054"/>
      <c r="C102" s="1054"/>
      <c r="D102" s="1054"/>
      <c r="E102" s="1054"/>
      <c r="F102" s="105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2">
      <c r="A103" s="1053"/>
      <c r="B103" s="1054"/>
      <c r="C103" s="1054"/>
      <c r="D103" s="1054"/>
      <c r="E103" s="1054"/>
      <c r="F103" s="105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2">
      <c r="A104" s="1053"/>
      <c r="B104" s="1054"/>
      <c r="C104" s="1054"/>
      <c r="D104" s="1054"/>
      <c r="E104" s="1054"/>
      <c r="F104" s="105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2">
      <c r="A105" s="1053"/>
      <c r="B105" s="1054"/>
      <c r="C105" s="1054"/>
      <c r="D105" s="1054"/>
      <c r="E105" s="1054"/>
      <c r="F105" s="105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28</v>
      </c>
      <c r="B108" s="1060"/>
      <c r="C108" s="1060"/>
      <c r="D108" s="1060"/>
      <c r="E108" s="1060"/>
      <c r="F108" s="1061"/>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2">
      <c r="A109" s="1053"/>
      <c r="B109" s="1054"/>
      <c r="C109" s="1054"/>
      <c r="D109" s="1054"/>
      <c r="E109" s="1054"/>
      <c r="F109" s="1055"/>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2">
      <c r="A110" s="1053"/>
      <c r="B110" s="1054"/>
      <c r="C110" s="1054"/>
      <c r="D110" s="1054"/>
      <c r="E110" s="1054"/>
      <c r="F110" s="1055"/>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8"/>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2">
      <c r="A111" s="1053"/>
      <c r="B111" s="1054"/>
      <c r="C111" s="1054"/>
      <c r="D111" s="1054"/>
      <c r="E111" s="1054"/>
      <c r="F111" s="105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2">
      <c r="A112" s="1053"/>
      <c r="B112" s="1054"/>
      <c r="C112" s="1054"/>
      <c r="D112" s="1054"/>
      <c r="E112" s="1054"/>
      <c r="F112" s="105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2">
      <c r="A113" s="1053"/>
      <c r="B113" s="1054"/>
      <c r="C113" s="1054"/>
      <c r="D113" s="1054"/>
      <c r="E113" s="1054"/>
      <c r="F113" s="105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2">
      <c r="A114" s="1053"/>
      <c r="B114" s="1054"/>
      <c r="C114" s="1054"/>
      <c r="D114" s="1054"/>
      <c r="E114" s="1054"/>
      <c r="F114" s="105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2">
      <c r="A115" s="1053"/>
      <c r="B115" s="1054"/>
      <c r="C115" s="1054"/>
      <c r="D115" s="1054"/>
      <c r="E115" s="1054"/>
      <c r="F115" s="105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2">
      <c r="A116" s="1053"/>
      <c r="B116" s="1054"/>
      <c r="C116" s="1054"/>
      <c r="D116" s="1054"/>
      <c r="E116" s="1054"/>
      <c r="F116" s="105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2">
      <c r="A117" s="1053"/>
      <c r="B117" s="1054"/>
      <c r="C117" s="1054"/>
      <c r="D117" s="1054"/>
      <c r="E117" s="1054"/>
      <c r="F117" s="105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2">
      <c r="A118" s="1053"/>
      <c r="B118" s="1054"/>
      <c r="C118" s="1054"/>
      <c r="D118" s="1054"/>
      <c r="E118" s="1054"/>
      <c r="F118" s="105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2">
      <c r="A119" s="1053"/>
      <c r="B119" s="1054"/>
      <c r="C119" s="1054"/>
      <c r="D119" s="1054"/>
      <c r="E119" s="1054"/>
      <c r="F119" s="105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5">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3"/>
      <c r="B121" s="1054"/>
      <c r="C121" s="1054"/>
      <c r="D121" s="1054"/>
      <c r="E121" s="1054"/>
      <c r="F121" s="1055"/>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2">
      <c r="A122" s="1053"/>
      <c r="B122" s="1054"/>
      <c r="C122" s="1054"/>
      <c r="D122" s="1054"/>
      <c r="E122" s="1054"/>
      <c r="F122" s="1055"/>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2">
      <c r="A123" s="1053"/>
      <c r="B123" s="1054"/>
      <c r="C123" s="1054"/>
      <c r="D123" s="1054"/>
      <c r="E123" s="1054"/>
      <c r="F123" s="1055"/>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8"/>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2">
      <c r="A124" s="1053"/>
      <c r="B124" s="1054"/>
      <c r="C124" s="1054"/>
      <c r="D124" s="1054"/>
      <c r="E124" s="1054"/>
      <c r="F124" s="105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2">
      <c r="A125" s="1053"/>
      <c r="B125" s="1054"/>
      <c r="C125" s="1054"/>
      <c r="D125" s="1054"/>
      <c r="E125" s="1054"/>
      <c r="F125" s="105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2">
      <c r="A126" s="1053"/>
      <c r="B126" s="1054"/>
      <c r="C126" s="1054"/>
      <c r="D126" s="1054"/>
      <c r="E126" s="1054"/>
      <c r="F126" s="105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2">
      <c r="A127" s="1053"/>
      <c r="B127" s="1054"/>
      <c r="C127" s="1054"/>
      <c r="D127" s="1054"/>
      <c r="E127" s="1054"/>
      <c r="F127" s="105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2">
      <c r="A128" s="1053"/>
      <c r="B128" s="1054"/>
      <c r="C128" s="1054"/>
      <c r="D128" s="1054"/>
      <c r="E128" s="1054"/>
      <c r="F128" s="105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2">
      <c r="A129" s="1053"/>
      <c r="B129" s="1054"/>
      <c r="C129" s="1054"/>
      <c r="D129" s="1054"/>
      <c r="E129" s="1054"/>
      <c r="F129" s="105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2">
      <c r="A130" s="1053"/>
      <c r="B130" s="1054"/>
      <c r="C130" s="1054"/>
      <c r="D130" s="1054"/>
      <c r="E130" s="1054"/>
      <c r="F130" s="105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2">
      <c r="A131" s="1053"/>
      <c r="B131" s="1054"/>
      <c r="C131" s="1054"/>
      <c r="D131" s="1054"/>
      <c r="E131" s="1054"/>
      <c r="F131" s="105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2">
      <c r="A132" s="1053"/>
      <c r="B132" s="1054"/>
      <c r="C132" s="1054"/>
      <c r="D132" s="1054"/>
      <c r="E132" s="1054"/>
      <c r="F132" s="105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5">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3"/>
      <c r="B134" s="1054"/>
      <c r="C134" s="1054"/>
      <c r="D134" s="1054"/>
      <c r="E134" s="1054"/>
      <c r="F134" s="1055"/>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2">
      <c r="A135" s="1053"/>
      <c r="B135" s="1054"/>
      <c r="C135" s="1054"/>
      <c r="D135" s="1054"/>
      <c r="E135" s="1054"/>
      <c r="F135" s="1055"/>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2">
      <c r="A136" s="1053"/>
      <c r="B136" s="1054"/>
      <c r="C136" s="1054"/>
      <c r="D136" s="1054"/>
      <c r="E136" s="1054"/>
      <c r="F136" s="1055"/>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8"/>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2">
      <c r="A137" s="1053"/>
      <c r="B137" s="1054"/>
      <c r="C137" s="1054"/>
      <c r="D137" s="1054"/>
      <c r="E137" s="1054"/>
      <c r="F137" s="105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2">
      <c r="A138" s="1053"/>
      <c r="B138" s="1054"/>
      <c r="C138" s="1054"/>
      <c r="D138" s="1054"/>
      <c r="E138" s="1054"/>
      <c r="F138" s="105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2">
      <c r="A139" s="1053"/>
      <c r="B139" s="1054"/>
      <c r="C139" s="1054"/>
      <c r="D139" s="1054"/>
      <c r="E139" s="1054"/>
      <c r="F139" s="105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2">
      <c r="A140" s="1053"/>
      <c r="B140" s="1054"/>
      <c r="C140" s="1054"/>
      <c r="D140" s="1054"/>
      <c r="E140" s="1054"/>
      <c r="F140" s="105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2">
      <c r="A141" s="1053"/>
      <c r="B141" s="1054"/>
      <c r="C141" s="1054"/>
      <c r="D141" s="1054"/>
      <c r="E141" s="1054"/>
      <c r="F141" s="105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2">
      <c r="A142" s="1053"/>
      <c r="B142" s="1054"/>
      <c r="C142" s="1054"/>
      <c r="D142" s="1054"/>
      <c r="E142" s="1054"/>
      <c r="F142" s="105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2">
      <c r="A143" s="1053"/>
      <c r="B143" s="1054"/>
      <c r="C143" s="1054"/>
      <c r="D143" s="1054"/>
      <c r="E143" s="1054"/>
      <c r="F143" s="105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2">
      <c r="A144" s="1053"/>
      <c r="B144" s="1054"/>
      <c r="C144" s="1054"/>
      <c r="D144" s="1054"/>
      <c r="E144" s="1054"/>
      <c r="F144" s="105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2">
      <c r="A145" s="1053"/>
      <c r="B145" s="1054"/>
      <c r="C145" s="1054"/>
      <c r="D145" s="1054"/>
      <c r="E145" s="1054"/>
      <c r="F145" s="105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5">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3"/>
      <c r="B147" s="1054"/>
      <c r="C147" s="1054"/>
      <c r="D147" s="1054"/>
      <c r="E147" s="1054"/>
      <c r="F147" s="1055"/>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2">
      <c r="A148" s="1053"/>
      <c r="B148" s="1054"/>
      <c r="C148" s="1054"/>
      <c r="D148" s="1054"/>
      <c r="E148" s="1054"/>
      <c r="F148" s="1055"/>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2">
      <c r="A149" s="1053"/>
      <c r="B149" s="1054"/>
      <c r="C149" s="1054"/>
      <c r="D149" s="1054"/>
      <c r="E149" s="1054"/>
      <c r="F149" s="1055"/>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8"/>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2">
      <c r="A150" s="1053"/>
      <c r="B150" s="1054"/>
      <c r="C150" s="1054"/>
      <c r="D150" s="1054"/>
      <c r="E150" s="1054"/>
      <c r="F150" s="105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2">
      <c r="A151" s="1053"/>
      <c r="B151" s="1054"/>
      <c r="C151" s="1054"/>
      <c r="D151" s="1054"/>
      <c r="E151" s="1054"/>
      <c r="F151" s="105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2">
      <c r="A152" s="1053"/>
      <c r="B152" s="1054"/>
      <c r="C152" s="1054"/>
      <c r="D152" s="1054"/>
      <c r="E152" s="1054"/>
      <c r="F152" s="105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2">
      <c r="A153" s="1053"/>
      <c r="B153" s="1054"/>
      <c r="C153" s="1054"/>
      <c r="D153" s="1054"/>
      <c r="E153" s="1054"/>
      <c r="F153" s="105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2">
      <c r="A154" s="1053"/>
      <c r="B154" s="1054"/>
      <c r="C154" s="1054"/>
      <c r="D154" s="1054"/>
      <c r="E154" s="1054"/>
      <c r="F154" s="105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2">
      <c r="A155" s="1053"/>
      <c r="B155" s="1054"/>
      <c r="C155" s="1054"/>
      <c r="D155" s="1054"/>
      <c r="E155" s="1054"/>
      <c r="F155" s="105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2">
      <c r="A156" s="1053"/>
      <c r="B156" s="1054"/>
      <c r="C156" s="1054"/>
      <c r="D156" s="1054"/>
      <c r="E156" s="1054"/>
      <c r="F156" s="105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2">
      <c r="A157" s="1053"/>
      <c r="B157" s="1054"/>
      <c r="C157" s="1054"/>
      <c r="D157" s="1054"/>
      <c r="E157" s="1054"/>
      <c r="F157" s="105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2">
      <c r="A158" s="1053"/>
      <c r="B158" s="1054"/>
      <c r="C158" s="1054"/>
      <c r="D158" s="1054"/>
      <c r="E158" s="1054"/>
      <c r="F158" s="105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28</v>
      </c>
      <c r="B161" s="1060"/>
      <c r="C161" s="1060"/>
      <c r="D161" s="1060"/>
      <c r="E161" s="1060"/>
      <c r="F161" s="1061"/>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2">
      <c r="A162" s="1053"/>
      <c r="B162" s="1054"/>
      <c r="C162" s="1054"/>
      <c r="D162" s="1054"/>
      <c r="E162" s="1054"/>
      <c r="F162" s="1055"/>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2">
      <c r="A163" s="1053"/>
      <c r="B163" s="1054"/>
      <c r="C163" s="1054"/>
      <c r="D163" s="1054"/>
      <c r="E163" s="1054"/>
      <c r="F163" s="1055"/>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8"/>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2">
      <c r="A164" s="1053"/>
      <c r="B164" s="1054"/>
      <c r="C164" s="1054"/>
      <c r="D164" s="1054"/>
      <c r="E164" s="1054"/>
      <c r="F164" s="105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2">
      <c r="A165" s="1053"/>
      <c r="B165" s="1054"/>
      <c r="C165" s="1054"/>
      <c r="D165" s="1054"/>
      <c r="E165" s="1054"/>
      <c r="F165" s="105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2">
      <c r="A166" s="1053"/>
      <c r="B166" s="1054"/>
      <c r="C166" s="1054"/>
      <c r="D166" s="1054"/>
      <c r="E166" s="1054"/>
      <c r="F166" s="105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2">
      <c r="A167" s="1053"/>
      <c r="B167" s="1054"/>
      <c r="C167" s="1054"/>
      <c r="D167" s="1054"/>
      <c r="E167" s="1054"/>
      <c r="F167" s="105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2">
      <c r="A168" s="1053"/>
      <c r="B168" s="1054"/>
      <c r="C168" s="1054"/>
      <c r="D168" s="1054"/>
      <c r="E168" s="1054"/>
      <c r="F168" s="105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2">
      <c r="A169" s="1053"/>
      <c r="B169" s="1054"/>
      <c r="C169" s="1054"/>
      <c r="D169" s="1054"/>
      <c r="E169" s="1054"/>
      <c r="F169" s="105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2">
      <c r="A170" s="1053"/>
      <c r="B170" s="1054"/>
      <c r="C170" s="1054"/>
      <c r="D170" s="1054"/>
      <c r="E170" s="1054"/>
      <c r="F170" s="105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2">
      <c r="A171" s="1053"/>
      <c r="B171" s="1054"/>
      <c r="C171" s="1054"/>
      <c r="D171" s="1054"/>
      <c r="E171" s="1054"/>
      <c r="F171" s="105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2">
      <c r="A172" s="1053"/>
      <c r="B172" s="1054"/>
      <c r="C172" s="1054"/>
      <c r="D172" s="1054"/>
      <c r="E172" s="1054"/>
      <c r="F172" s="105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5">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3"/>
      <c r="B174" s="1054"/>
      <c r="C174" s="1054"/>
      <c r="D174" s="1054"/>
      <c r="E174" s="1054"/>
      <c r="F174" s="1055"/>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2">
      <c r="A175" s="1053"/>
      <c r="B175" s="1054"/>
      <c r="C175" s="1054"/>
      <c r="D175" s="1054"/>
      <c r="E175" s="1054"/>
      <c r="F175" s="1055"/>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2">
      <c r="A176" s="1053"/>
      <c r="B176" s="1054"/>
      <c r="C176" s="1054"/>
      <c r="D176" s="1054"/>
      <c r="E176" s="1054"/>
      <c r="F176" s="1055"/>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8"/>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2">
      <c r="A177" s="1053"/>
      <c r="B177" s="1054"/>
      <c r="C177" s="1054"/>
      <c r="D177" s="1054"/>
      <c r="E177" s="1054"/>
      <c r="F177" s="105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2">
      <c r="A178" s="1053"/>
      <c r="B178" s="1054"/>
      <c r="C178" s="1054"/>
      <c r="D178" s="1054"/>
      <c r="E178" s="1054"/>
      <c r="F178" s="105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2">
      <c r="A179" s="1053"/>
      <c r="B179" s="1054"/>
      <c r="C179" s="1054"/>
      <c r="D179" s="1054"/>
      <c r="E179" s="1054"/>
      <c r="F179" s="105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2">
      <c r="A180" s="1053"/>
      <c r="B180" s="1054"/>
      <c r="C180" s="1054"/>
      <c r="D180" s="1054"/>
      <c r="E180" s="1054"/>
      <c r="F180" s="105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2">
      <c r="A181" s="1053"/>
      <c r="B181" s="1054"/>
      <c r="C181" s="1054"/>
      <c r="D181" s="1054"/>
      <c r="E181" s="1054"/>
      <c r="F181" s="105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2">
      <c r="A182" s="1053"/>
      <c r="B182" s="1054"/>
      <c r="C182" s="1054"/>
      <c r="D182" s="1054"/>
      <c r="E182" s="1054"/>
      <c r="F182" s="105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2">
      <c r="A183" s="1053"/>
      <c r="B183" s="1054"/>
      <c r="C183" s="1054"/>
      <c r="D183" s="1054"/>
      <c r="E183" s="1054"/>
      <c r="F183" s="105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2">
      <c r="A184" s="1053"/>
      <c r="B184" s="1054"/>
      <c r="C184" s="1054"/>
      <c r="D184" s="1054"/>
      <c r="E184" s="1054"/>
      <c r="F184" s="105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2">
      <c r="A185" s="1053"/>
      <c r="B185" s="1054"/>
      <c r="C185" s="1054"/>
      <c r="D185" s="1054"/>
      <c r="E185" s="1054"/>
      <c r="F185" s="105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5">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3"/>
      <c r="B187" s="1054"/>
      <c r="C187" s="1054"/>
      <c r="D187" s="1054"/>
      <c r="E187" s="1054"/>
      <c r="F187" s="1055"/>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2">
      <c r="A188" s="1053"/>
      <c r="B188" s="1054"/>
      <c r="C188" s="1054"/>
      <c r="D188" s="1054"/>
      <c r="E188" s="1054"/>
      <c r="F188" s="1055"/>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2">
      <c r="A189" s="1053"/>
      <c r="B189" s="1054"/>
      <c r="C189" s="1054"/>
      <c r="D189" s="1054"/>
      <c r="E189" s="1054"/>
      <c r="F189" s="1055"/>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8"/>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2">
      <c r="A190" s="1053"/>
      <c r="B190" s="1054"/>
      <c r="C190" s="1054"/>
      <c r="D190" s="1054"/>
      <c r="E190" s="1054"/>
      <c r="F190" s="105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2">
      <c r="A191" s="1053"/>
      <c r="B191" s="1054"/>
      <c r="C191" s="1054"/>
      <c r="D191" s="1054"/>
      <c r="E191" s="1054"/>
      <c r="F191" s="105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2">
      <c r="A192" s="1053"/>
      <c r="B192" s="1054"/>
      <c r="C192" s="1054"/>
      <c r="D192" s="1054"/>
      <c r="E192" s="1054"/>
      <c r="F192" s="105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2">
      <c r="A193" s="1053"/>
      <c r="B193" s="1054"/>
      <c r="C193" s="1054"/>
      <c r="D193" s="1054"/>
      <c r="E193" s="1054"/>
      <c r="F193" s="105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2">
      <c r="A194" s="1053"/>
      <c r="B194" s="1054"/>
      <c r="C194" s="1054"/>
      <c r="D194" s="1054"/>
      <c r="E194" s="1054"/>
      <c r="F194" s="105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2">
      <c r="A195" s="1053"/>
      <c r="B195" s="1054"/>
      <c r="C195" s="1054"/>
      <c r="D195" s="1054"/>
      <c r="E195" s="1054"/>
      <c r="F195" s="105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2">
      <c r="A196" s="1053"/>
      <c r="B196" s="1054"/>
      <c r="C196" s="1054"/>
      <c r="D196" s="1054"/>
      <c r="E196" s="1054"/>
      <c r="F196" s="105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2">
      <c r="A197" s="1053"/>
      <c r="B197" s="1054"/>
      <c r="C197" s="1054"/>
      <c r="D197" s="1054"/>
      <c r="E197" s="1054"/>
      <c r="F197" s="105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2">
      <c r="A198" s="1053"/>
      <c r="B198" s="1054"/>
      <c r="C198" s="1054"/>
      <c r="D198" s="1054"/>
      <c r="E198" s="1054"/>
      <c r="F198" s="105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5">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3"/>
      <c r="B200" s="1054"/>
      <c r="C200" s="1054"/>
      <c r="D200" s="1054"/>
      <c r="E200" s="1054"/>
      <c r="F200" s="1055"/>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2">
      <c r="A201" s="1053"/>
      <c r="B201" s="1054"/>
      <c r="C201" s="1054"/>
      <c r="D201" s="1054"/>
      <c r="E201" s="1054"/>
      <c r="F201" s="1055"/>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2">
      <c r="A202" s="1053"/>
      <c r="B202" s="1054"/>
      <c r="C202" s="1054"/>
      <c r="D202" s="1054"/>
      <c r="E202" s="1054"/>
      <c r="F202" s="1055"/>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8"/>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2">
      <c r="A203" s="1053"/>
      <c r="B203" s="1054"/>
      <c r="C203" s="1054"/>
      <c r="D203" s="1054"/>
      <c r="E203" s="1054"/>
      <c r="F203" s="105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2">
      <c r="A204" s="1053"/>
      <c r="B204" s="1054"/>
      <c r="C204" s="1054"/>
      <c r="D204" s="1054"/>
      <c r="E204" s="1054"/>
      <c r="F204" s="105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2">
      <c r="A205" s="1053"/>
      <c r="B205" s="1054"/>
      <c r="C205" s="1054"/>
      <c r="D205" s="1054"/>
      <c r="E205" s="1054"/>
      <c r="F205" s="105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2">
      <c r="A206" s="1053"/>
      <c r="B206" s="1054"/>
      <c r="C206" s="1054"/>
      <c r="D206" s="1054"/>
      <c r="E206" s="1054"/>
      <c r="F206" s="105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2">
      <c r="A207" s="1053"/>
      <c r="B207" s="1054"/>
      <c r="C207" s="1054"/>
      <c r="D207" s="1054"/>
      <c r="E207" s="1054"/>
      <c r="F207" s="105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2">
      <c r="A208" s="1053"/>
      <c r="B208" s="1054"/>
      <c r="C208" s="1054"/>
      <c r="D208" s="1054"/>
      <c r="E208" s="1054"/>
      <c r="F208" s="105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2">
      <c r="A209" s="1053"/>
      <c r="B209" s="1054"/>
      <c r="C209" s="1054"/>
      <c r="D209" s="1054"/>
      <c r="E209" s="1054"/>
      <c r="F209" s="105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2">
      <c r="A210" s="1053"/>
      <c r="B210" s="1054"/>
      <c r="C210" s="1054"/>
      <c r="D210" s="1054"/>
      <c r="E210" s="1054"/>
      <c r="F210" s="105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2">
      <c r="A211" s="1053"/>
      <c r="B211" s="1054"/>
      <c r="C211" s="1054"/>
      <c r="D211" s="1054"/>
      <c r="E211" s="1054"/>
      <c r="F211" s="105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28</v>
      </c>
      <c r="B214" s="1051"/>
      <c r="C214" s="1051"/>
      <c r="D214" s="1051"/>
      <c r="E214" s="1051"/>
      <c r="F214" s="1052"/>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2">
      <c r="A215" s="1053"/>
      <c r="B215" s="1054"/>
      <c r="C215" s="1054"/>
      <c r="D215" s="1054"/>
      <c r="E215" s="1054"/>
      <c r="F215" s="1055"/>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2">
      <c r="A216" s="1053"/>
      <c r="B216" s="1054"/>
      <c r="C216" s="1054"/>
      <c r="D216" s="1054"/>
      <c r="E216" s="1054"/>
      <c r="F216" s="1055"/>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8"/>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2">
      <c r="A217" s="1053"/>
      <c r="B217" s="1054"/>
      <c r="C217" s="1054"/>
      <c r="D217" s="1054"/>
      <c r="E217" s="1054"/>
      <c r="F217" s="105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2">
      <c r="A218" s="1053"/>
      <c r="B218" s="1054"/>
      <c r="C218" s="1054"/>
      <c r="D218" s="1054"/>
      <c r="E218" s="1054"/>
      <c r="F218" s="105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2">
      <c r="A219" s="1053"/>
      <c r="B219" s="1054"/>
      <c r="C219" s="1054"/>
      <c r="D219" s="1054"/>
      <c r="E219" s="1054"/>
      <c r="F219" s="105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2">
      <c r="A220" s="1053"/>
      <c r="B220" s="1054"/>
      <c r="C220" s="1054"/>
      <c r="D220" s="1054"/>
      <c r="E220" s="1054"/>
      <c r="F220" s="105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2">
      <c r="A221" s="1053"/>
      <c r="B221" s="1054"/>
      <c r="C221" s="1054"/>
      <c r="D221" s="1054"/>
      <c r="E221" s="1054"/>
      <c r="F221" s="105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2">
      <c r="A222" s="1053"/>
      <c r="B222" s="1054"/>
      <c r="C222" s="1054"/>
      <c r="D222" s="1054"/>
      <c r="E222" s="1054"/>
      <c r="F222" s="105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2">
      <c r="A223" s="1053"/>
      <c r="B223" s="1054"/>
      <c r="C223" s="1054"/>
      <c r="D223" s="1054"/>
      <c r="E223" s="1054"/>
      <c r="F223" s="105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2">
      <c r="A224" s="1053"/>
      <c r="B224" s="1054"/>
      <c r="C224" s="1054"/>
      <c r="D224" s="1054"/>
      <c r="E224" s="1054"/>
      <c r="F224" s="105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2">
      <c r="A225" s="1053"/>
      <c r="B225" s="1054"/>
      <c r="C225" s="1054"/>
      <c r="D225" s="1054"/>
      <c r="E225" s="1054"/>
      <c r="F225" s="105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5">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3"/>
      <c r="B227" s="1054"/>
      <c r="C227" s="1054"/>
      <c r="D227" s="1054"/>
      <c r="E227" s="1054"/>
      <c r="F227" s="1055"/>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2">
      <c r="A228" s="1053"/>
      <c r="B228" s="1054"/>
      <c r="C228" s="1054"/>
      <c r="D228" s="1054"/>
      <c r="E228" s="1054"/>
      <c r="F228" s="1055"/>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2">
      <c r="A229" s="1053"/>
      <c r="B229" s="1054"/>
      <c r="C229" s="1054"/>
      <c r="D229" s="1054"/>
      <c r="E229" s="1054"/>
      <c r="F229" s="1055"/>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8"/>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2">
      <c r="A230" s="1053"/>
      <c r="B230" s="1054"/>
      <c r="C230" s="1054"/>
      <c r="D230" s="1054"/>
      <c r="E230" s="1054"/>
      <c r="F230" s="105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2">
      <c r="A231" s="1053"/>
      <c r="B231" s="1054"/>
      <c r="C231" s="1054"/>
      <c r="D231" s="1054"/>
      <c r="E231" s="1054"/>
      <c r="F231" s="105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2">
      <c r="A232" s="1053"/>
      <c r="B232" s="1054"/>
      <c r="C232" s="1054"/>
      <c r="D232" s="1054"/>
      <c r="E232" s="1054"/>
      <c r="F232" s="105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2">
      <c r="A233" s="1053"/>
      <c r="B233" s="1054"/>
      <c r="C233" s="1054"/>
      <c r="D233" s="1054"/>
      <c r="E233" s="1054"/>
      <c r="F233" s="105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2">
      <c r="A234" s="1053"/>
      <c r="B234" s="1054"/>
      <c r="C234" s="1054"/>
      <c r="D234" s="1054"/>
      <c r="E234" s="1054"/>
      <c r="F234" s="105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2">
      <c r="A235" s="1053"/>
      <c r="B235" s="1054"/>
      <c r="C235" s="1054"/>
      <c r="D235" s="1054"/>
      <c r="E235" s="1054"/>
      <c r="F235" s="105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2">
      <c r="A236" s="1053"/>
      <c r="B236" s="1054"/>
      <c r="C236" s="1054"/>
      <c r="D236" s="1054"/>
      <c r="E236" s="1054"/>
      <c r="F236" s="105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2">
      <c r="A237" s="1053"/>
      <c r="B237" s="1054"/>
      <c r="C237" s="1054"/>
      <c r="D237" s="1054"/>
      <c r="E237" s="1054"/>
      <c r="F237" s="105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2">
      <c r="A238" s="1053"/>
      <c r="B238" s="1054"/>
      <c r="C238" s="1054"/>
      <c r="D238" s="1054"/>
      <c r="E238" s="1054"/>
      <c r="F238" s="105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5">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3"/>
      <c r="B240" s="1054"/>
      <c r="C240" s="1054"/>
      <c r="D240" s="1054"/>
      <c r="E240" s="1054"/>
      <c r="F240" s="1055"/>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2">
      <c r="A241" s="1053"/>
      <c r="B241" s="1054"/>
      <c r="C241" s="1054"/>
      <c r="D241" s="1054"/>
      <c r="E241" s="1054"/>
      <c r="F241" s="1055"/>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2">
      <c r="A242" s="1053"/>
      <c r="B242" s="1054"/>
      <c r="C242" s="1054"/>
      <c r="D242" s="1054"/>
      <c r="E242" s="1054"/>
      <c r="F242" s="1055"/>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8"/>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2">
      <c r="A243" s="1053"/>
      <c r="B243" s="1054"/>
      <c r="C243" s="1054"/>
      <c r="D243" s="1054"/>
      <c r="E243" s="1054"/>
      <c r="F243" s="105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2">
      <c r="A244" s="1053"/>
      <c r="B244" s="1054"/>
      <c r="C244" s="1054"/>
      <c r="D244" s="1054"/>
      <c r="E244" s="1054"/>
      <c r="F244" s="105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2">
      <c r="A245" s="1053"/>
      <c r="B245" s="1054"/>
      <c r="C245" s="1054"/>
      <c r="D245" s="1054"/>
      <c r="E245" s="1054"/>
      <c r="F245" s="105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2">
      <c r="A246" s="1053"/>
      <c r="B246" s="1054"/>
      <c r="C246" s="1054"/>
      <c r="D246" s="1054"/>
      <c r="E246" s="1054"/>
      <c r="F246" s="105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2">
      <c r="A247" s="1053"/>
      <c r="B247" s="1054"/>
      <c r="C247" s="1054"/>
      <c r="D247" s="1054"/>
      <c r="E247" s="1054"/>
      <c r="F247" s="105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2">
      <c r="A248" s="1053"/>
      <c r="B248" s="1054"/>
      <c r="C248" s="1054"/>
      <c r="D248" s="1054"/>
      <c r="E248" s="1054"/>
      <c r="F248" s="105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2">
      <c r="A249" s="1053"/>
      <c r="B249" s="1054"/>
      <c r="C249" s="1054"/>
      <c r="D249" s="1054"/>
      <c r="E249" s="1054"/>
      <c r="F249" s="105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2">
      <c r="A250" s="1053"/>
      <c r="B250" s="1054"/>
      <c r="C250" s="1054"/>
      <c r="D250" s="1054"/>
      <c r="E250" s="1054"/>
      <c r="F250" s="105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2">
      <c r="A251" s="1053"/>
      <c r="B251" s="1054"/>
      <c r="C251" s="1054"/>
      <c r="D251" s="1054"/>
      <c r="E251" s="1054"/>
      <c r="F251" s="105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5">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3"/>
      <c r="B253" s="1054"/>
      <c r="C253" s="1054"/>
      <c r="D253" s="1054"/>
      <c r="E253" s="1054"/>
      <c r="F253" s="1055"/>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2">
      <c r="A254" s="1053"/>
      <c r="B254" s="1054"/>
      <c r="C254" s="1054"/>
      <c r="D254" s="1054"/>
      <c r="E254" s="1054"/>
      <c r="F254" s="1055"/>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2">
      <c r="A255" s="1053"/>
      <c r="B255" s="1054"/>
      <c r="C255" s="1054"/>
      <c r="D255" s="1054"/>
      <c r="E255" s="1054"/>
      <c r="F255" s="1055"/>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8"/>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2">
      <c r="A256" s="1053"/>
      <c r="B256" s="1054"/>
      <c r="C256" s="1054"/>
      <c r="D256" s="1054"/>
      <c r="E256" s="1054"/>
      <c r="F256" s="105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2">
      <c r="A257" s="1053"/>
      <c r="B257" s="1054"/>
      <c r="C257" s="1054"/>
      <c r="D257" s="1054"/>
      <c r="E257" s="1054"/>
      <c r="F257" s="105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2">
      <c r="A258" s="1053"/>
      <c r="B258" s="1054"/>
      <c r="C258" s="1054"/>
      <c r="D258" s="1054"/>
      <c r="E258" s="1054"/>
      <c r="F258" s="105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2">
      <c r="A259" s="1053"/>
      <c r="B259" s="1054"/>
      <c r="C259" s="1054"/>
      <c r="D259" s="1054"/>
      <c r="E259" s="1054"/>
      <c r="F259" s="105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2">
      <c r="A260" s="1053"/>
      <c r="B260" s="1054"/>
      <c r="C260" s="1054"/>
      <c r="D260" s="1054"/>
      <c r="E260" s="1054"/>
      <c r="F260" s="105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2">
      <c r="A261" s="1053"/>
      <c r="B261" s="1054"/>
      <c r="C261" s="1054"/>
      <c r="D261" s="1054"/>
      <c r="E261" s="1054"/>
      <c r="F261" s="105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2">
      <c r="A262" s="1053"/>
      <c r="B262" s="1054"/>
      <c r="C262" s="1054"/>
      <c r="D262" s="1054"/>
      <c r="E262" s="1054"/>
      <c r="F262" s="105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2">
      <c r="A263" s="1053"/>
      <c r="B263" s="1054"/>
      <c r="C263" s="1054"/>
      <c r="D263" s="1054"/>
      <c r="E263" s="1054"/>
      <c r="F263" s="105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2">
      <c r="A264" s="1053"/>
      <c r="B264" s="1054"/>
      <c r="C264" s="1054"/>
      <c r="D264" s="1054"/>
      <c r="E264" s="1054"/>
      <c r="F264" s="105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A65E7-5A30-473B-9E31-69E73F3CD1C0}">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2d5f1945-286f-4658-a685-0dc25831e22f"/>
    <ds:schemaRef ds:uri="FBA1376E-82DB-4D6C-B33A-D646C0617999"/>
    <ds:schemaRef ds:uri="http://purl.org/dc/dcmitype/"/>
  </ds:schemaRefs>
</ds:datastoreItem>
</file>

<file path=customXml/itemProps2.xml><?xml version="1.0" encoding="utf-8"?>
<ds:datastoreItem xmlns:ds="http://schemas.openxmlformats.org/officeDocument/2006/customXml" ds:itemID="{7DF2B295-36AA-4D48-8695-10112C7BB03C}">
  <ds:schemaRefs>
    <ds:schemaRef ds:uri="http://schemas.microsoft.com/sharepoint/v3/contenttype/forms"/>
  </ds:schemaRefs>
</ds:datastoreItem>
</file>

<file path=customXml/itemProps3.xml><?xml version="1.0" encoding="utf-8"?>
<ds:datastoreItem xmlns:ds="http://schemas.openxmlformats.org/officeDocument/2006/customXml" ds:itemID="{4C9B0ADF-A9B2-4C54-84CA-E8A096B2F6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2020-05-14T14:02:07Z</cp:lastPrinted>
  <dcterms:created xsi:type="dcterms:W3CDTF">2012-03-13T00:50:25Z</dcterms:created>
  <dcterms:modified xsi:type="dcterms:W3CDTF">2020-07-21T13:29:13Z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