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<sst xmlns="http://schemas.openxmlformats.org/spreadsheetml/2006/main" count="2954" uniqueCount="646">
  <si>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</si>
  <si>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</si>
  <si>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</si>
  <si>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</si>
  <si>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</si>
  <si>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</si>
  <si>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</si>
  <si>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</si>
  <si>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</si>
  <si>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</si>
  <si>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</si>
  <si>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</si>
  <si>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</si>
  <si>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</si>
  <si>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</si>
  <si>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</si>
  <si>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</si>
  <si>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</si>
  <si>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</si>
  <si>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</si>
  <si>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</si>
  <si>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</si>
  <si>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</si>
  <si>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</si>
  <si>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</si>
  <si>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</si>
  <si>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</si>
  <si>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</si>
  <si>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</si>
  <si>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</si>
  <si>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</si>
  <si>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</si>
  <si>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</si>
  <si>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</si>
  <si>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</si>
  <si>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</si>
  <si>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</si>
  <si>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</si>
  <si>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</si>
  <si>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</si>
  <si>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</si>
  <si>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</si>
  <si>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</si>
  <si>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</si>
  <si>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</si>
  <si>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</si>
  <si>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</si>
  <si>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</si>
  <si>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</si>
  <si>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</si>
  <si>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</si>
  <si>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</si>
  <si>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</si>
  <si>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</si>
  <si>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</si>
  <si>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</si>
  <si>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</si>
  <si>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</si>
  <si>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</si>
  <si>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</si>
  <si>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</si>
  <si>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</si>
  <si>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</si>
  <si>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</si>
  <si>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</si>
  <si>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</si>
  <si>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</si>
  <si>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</si>
  <si>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</si>
  <si>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</si>
  <si>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</si>
  <si>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</si>
  <si>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</si>
  <si>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</si>
  <si>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</si>
  <si>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</si>
  <si>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</si>
  <si>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</si>
  <si>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</si>
  <si>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</si>
  <si>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</si>
  <si>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</si>
  <si>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</si>
  <si>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</si>
  <si>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</si>
  <si>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</si>
  <si>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</si>
  <si>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</si>
  <si>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</si>
  <si>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</si>
  <si>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</si>
  <si>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</si>
  <si>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</si>
  <si>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</si>
  <si>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</si>
  <si>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</si>
  <si>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</si>
  <si>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</si>
  <si>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</si>
  <si>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</si>
  <si>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</si>
  <si>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</si>
  <si>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</si>
  <si>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</si>
  <si>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</si>
  <si>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</si>
  <si>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</si>
  <si>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</si>
  <si>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</si>
  <si>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</si>
  <si>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</si>
  <si>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</si>
  <si>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</si>
  <si>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</si>
  <si>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</si>
  <si>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</si>
  <si>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</si>
  <si>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</si>
  <si>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</si>
  <si>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</si>
  <si>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</si>
  <si>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</si>
  <si>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</si>
  <si>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</si>
  <si>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</si>
  <si>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</si>
  <si>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</si>
  <si>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</si>
  <si>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</si>
  <si>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</si>
  <si>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</si>
  <si>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</si>
  <si>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</si>
  <si>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</si>
  <si>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</si>
  <si>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</si>
  <si>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</si>
  <si>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</si>
  <si>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</si>
  <si>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</si>
  <si>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</si>
  <si>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</si>
  <si>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</si>
  <si>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</si>
  <si>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</si>
  <si>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</si>
  <si>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</si>
  <si>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</si>
  <si>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</si>
  <si>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</si>
  <si>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</si>
  <si>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</si>
  <si>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</si>
  <si>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</si>
  <si>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</si>
  <si>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</si>
  <si>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</si>
  <si>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</si>
  <si>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</si>
  <si>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</si>
  <si>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</si>
  <si>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</si>
  <si>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</si>
  <si>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</si>
  <si>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</si>
  <si>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</si>
  <si>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</si>
  <si>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</si>
  <si>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</si>
  <si>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</si>
  <si>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</si>
  <si>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</si>
  <si>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</si>
  <si>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</si>
  <si>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</si>
  <si>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</si>
  <si>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</si>
  <si>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</si>
  <si>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</si>
  <si>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</si>
  <si>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</si>
  <si>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</si>
  <si>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</si>
  <si>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</si>
  <si>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</si>
  <si>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</si>
  <si>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</si>
  <si>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</si>
  <si>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</si>
  <si>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</si>
  <si>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</si>
  <si>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</si>
  <si>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</si>
  <si>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</si>
  <si>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</si>
  <si>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</si>
  <si>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</si>
  <si>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</si>
  <si>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</si>
  <si>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</si>
  <si>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</si>
  <si>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</si>
  <si>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</si>
  <si>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</si>
  <si>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</si>
  <si>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</si>
  <si>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</si>
  <si>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</si>
  <si>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</si>
  <si>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</si>
  <si>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</si>
  <si>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</si>
  <si>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</si>
  <si>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</si>
  <si>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</si>
  <si>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</si>
  <si>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</si>
  <si>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</si>
  <si>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</si>
  <si>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</si>
  <si>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</si>
  <si>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</si>
  <si>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</si>
  <si>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</si>
  <si>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</si>
  <si>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</si>
  <si>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</si>
  <si>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</si>
  <si>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</si>
  <si>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</si>
  <si>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</si>
  <si>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</si>
  <si>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</si>
  <si>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</si>
  <si>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</si>
  <si>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</si>
  <si>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</si>
  <si>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</si>
  <si>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</si>
  <si>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</si>
  <si>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</si>
  <si>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</si>
  <si>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</si>
  <si>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</si>
  <si>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</si>
  <si>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</si>
  <si>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</si>
  <si>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</si>
  <si>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</si>
  <si>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</si>
  <si>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</si>
  <si>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</si>
  <si>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</si>
  <si>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</si>
  <si>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</si>
  <si>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</si>
  <si>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</si>
  <si>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</si>
  <si>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</si>
  <si>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</si>
  <si>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</si>
  <si>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</si>
  <si>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</si>
  <si>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</si>
  <si>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</si>
  <si>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</si>
  <si>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</si>
  <si>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</si>
  <si>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</si>
  <si>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</si>
  <si>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</si>
  <si>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</si>
  <si>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</si>
  <si>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</si>
  <si>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</si>
  <si>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</si>
  <si>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</si>
  <si>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</si>
  <si>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</si>
  <si>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</si>
  <si>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</si>
  <si>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</si>
  <si>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</si>
  <si>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</si>
  <si>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</si>
  <si>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</si>
  <si>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</si>
  <si>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</si>
  <si>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</si>
  <si>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</si>
  <si>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</si>
  <si>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</si>
  <si>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</si>
  <si>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</si>
  <si>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</si>
  <si>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</si>
  <si>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</si>
  <si>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</si>
  <si>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</si>
  <si>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</si>
  <si>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</si>
  <si>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</si>
  <si>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</si>
  <si>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</si>
  <si>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</si>
  <si>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</si>
  <si>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</si>
  <si>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</si>
  <si>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</si>
  <si>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</si>
  <si>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</si>
  <si>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</si>
  <si>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</si>
  <si>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</si>
  <si>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</si>
  <si>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</si>
  <si>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</si>
  <si>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</si>
  <si>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</si>
  <si>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</si>
  <si>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</si>
  <si>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</si>
  <si>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</si>
  <si>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</si>
  <si>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</si>
  <si>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</si>
  <si>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</si>
  <si>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</si>
  <si>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</si>
  <si>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</si>
  <si>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</si>
  <si>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</si>
  <si>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</si>
  <si>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</si>
  <si>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</si>
  <si>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</si>
  <si>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</si>
  <si>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</si>
  <si>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</si>
  <si>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</si>
  <si>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</si>
  <si>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</si>
  <si>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</si>
  <si>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</si>
  <si>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</si>
  <si>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</si>
  <si>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</si>
  <si>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</si>
  <si>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</si>
  <si>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</si>
  <si>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</si>
  <si>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</si>
  <si>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</si>
  <si>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</si>
  <si>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</si>
  <si>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</si>
  <si>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</si>
  <si>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</si>
  <si>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</si>
  <si>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</si>
  <si>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</si>
  <si>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</si>
  <si>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</si>
  <si>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</si>
  <si>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</si>
  <si>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</si>
  <si>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</si>
  <si>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</si>
  <si>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</si>
  <si>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</si>
  <si>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</si>
  <si>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</si>
  <si>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</si>
  <si>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</si>
  <si>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</si>
  <si>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</si>
  <si>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</si>
  <si>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</si>
  <si>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</si>
  <si>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</si>
  <si>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</si>
  <si>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</si>
  <si>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</si>
  <si>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</si>
  <si>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</si>
  <si>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</si>
  <si>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</si>
  <si>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</si>
  <si>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</si>
  <si>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</si>
  <si>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</si>
  <si>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</si>
  <si>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</si>
  <si>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</si>
  <si>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</si>
  <si>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</si>
  <si>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</si>
  <si>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</si>
  <si>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</si>
  <si>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</si>
  <si>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</si>
  <si>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</si>
  <si>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</si>
  <si>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</si>
  <si>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</si>
  <si>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</si>
  <si>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</si>
  <si>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</si>
  <si>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</si>
  <si>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</si>
  <si>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</si>
  <si>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</si>
  <si>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</si>
  <si>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</si>
  <si>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</si>
  <si>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</si>
  <si>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</si>
  <si>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</si>
  <si>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</si>
  <si>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</si>
  <si>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</si>
  <si>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</si>
  <si>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</si>
  <si>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</si>
  <si>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</si>
  <si>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</si>
  <si>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</si>
  <si>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</si>
  <si>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</si>
  <si>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</si>
  <si>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</si>
  <si>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</si>
  <si>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</si>
  <si>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</si>
  <si>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</si>
  <si>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</si>
  <si>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</si>
  <si>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</si>
  <si>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</si>
  <si>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</si>
  <si>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</si>
  <si>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</si>
  <si>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</si>
  <si>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</si>
  <si>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</si>
  <si>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</si>
  <si>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</si>
  <si>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</si>
  <si>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</si>
  <si>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</si>
  <si>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</si>
  <si>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</si>
  <si>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</si>
  <si>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</si>
  <si>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</si>
  <si>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</si>
  <si>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</si>
  <si>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</si>
  <si>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</si>
  <si>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</si>
  <si>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</si>
  <si>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</si>
  <si>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</si>
  <si>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</si>
  <si>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</si>
  <si>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</si>
  <si>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</si>
  <si>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</si>
  <si>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</si>
  <si>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</si>
  <si>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</si>
  <si>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</si>
  <si>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</si>
  <si>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</si>
  <si>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</si>
  <si>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</si>
  <si>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</si>
  <si>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</si>
  <si>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</si>
  <si>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</si>
  <si>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</si>
  <si>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</si>
  <si>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</si>
  <si>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</si>
  <si>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</si>
  <si>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</si>
  <si>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</si>
  <si>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</si>
  <si>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</si>
  <si>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</si>
  <si>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</si>
  <si>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</si>
  <si>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</si>
  <si>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</si>
  <si>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</si>
  <si>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</si>
  <si>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</si>
  <si>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</si>
  <si>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</si>
  <si>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</si>
  <si>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</si>
  <si>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</si>
  <si>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</si>
  <si>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</si>
  <si>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</si>
  <si>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</si>
  <si>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</si>
  <si>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</si>
  <si>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</si>
  <si>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</si>
  <si>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</si>
  <si>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</si>
  <si>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</si>
  <si>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</si>
  <si>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</si>
  <si>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</si>
  <si>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</si>
  <si>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</si>
  <si>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</si>
  <si>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</si>
  <si>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</si>
  <si>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</si>
  <si>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</si>
  <si>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</si>
  <si>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</si>
  <si>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</si>
  <si>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</si>
  <si>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</si>
  <si>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</si>
  <si>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</si>
  <si>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</si>
  <si>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</si>
  <si>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</si>
  <si>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</si>
  <si>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</si>
  <si>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</si>
  <si>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</si>
  <si>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</si>
  <si>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</si>
  <si>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</si>
  <si>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</si>
  <si>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</si>
  <si>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</si>
  <si>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</si>
  <si>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</si>
  <si>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</si>
  <si>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</si>
  <si>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</si>
  <si>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</si>
  <si>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</si>
  <si>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</si>
  <si>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</si>
  <si>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</si>
  <si>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</si>
  <si>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</si>
  <si>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</si>
  <si>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</si>
  <si>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</si>
  <si>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</si>
  <si>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</si>
  <si>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</si>
  <si>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</si>
  <si>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</si>
  <si>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都市ガス製造所等非常用自家発電設備導入等支援事業費補助金</t>
    <rPh sb="0" eb="2">
      <t>トシ</t>
    </rPh>
    <rPh sb="4" eb="7">
      <t>セイゾウショ</t>
    </rPh>
    <rPh sb="7" eb="8">
      <t>トウ</t>
    </rPh>
    <rPh sb="8" eb="11">
      <t>ヒジョウヨウ</t>
    </rPh>
    <rPh sb="11" eb="14">
      <t>ジカハツ</t>
    </rPh>
    <rPh sb="14" eb="15">
      <t>デン</t>
    </rPh>
    <rPh sb="15" eb="17">
      <t>セツビ</t>
    </rPh>
    <rPh sb="17" eb="19">
      <t>ドウニュウ</t>
    </rPh>
    <rPh sb="19" eb="20">
      <t>トウ</t>
    </rPh>
    <rPh sb="20" eb="22">
      <t>シエン</t>
    </rPh>
    <rPh sb="22" eb="25">
      <t>ジギョウヒ</t>
    </rPh>
    <rPh sb="25" eb="28">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</si>
  <si>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</si>
  <si>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</si>
  <si>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</si>
  <si>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</si>
  <si>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法律：特別会計に関する法律第85条第2項第2号ト
政令：特別会計に関する法律施行令第50条第3項第1号</t>
    <phoneticPr fontId="5"/>
  </si>
  <si>
    <t>エネルギー基本計画（平成30年7月3日閣議決定）
防災・減災、国土強靭化のための３か年緊急対策（平成30年12月14日閣議決定）</t>
    <phoneticPr fontId="5"/>
  </si>
  <si>
    <t>本事業は、長時間停電時におけるガス事業者の供給機能を維持するため、都市ガス製造所等の非常用自家発電設備等の導入を行う事業者に対し補助することで、ガス事業者の供給機能を強靱化し、大規模災害時における社会経済活動の維持を図ることを目的とする。</t>
    <phoneticPr fontId="5"/>
  </si>
  <si>
    <t>ガス事業者の供給機能を強靱化し、大規模災害時における社会経済活動の維持を図るため、ＬＮＧ基地等において、停電時にも長時間自立運転が可能な非常用自家発電設備等の導入、増強、更新を行う事業に対して補助を行う。</t>
    <phoneticPr fontId="5"/>
  </si>
  <si>
    <t>-</t>
  </si>
  <si>
    <t>-</t>
    <phoneticPr fontId="5"/>
  </si>
  <si>
    <t>-</t>
    <phoneticPr fontId="5"/>
  </si>
  <si>
    <t>-</t>
    <phoneticPr fontId="5"/>
  </si>
  <si>
    <t>-</t>
    <phoneticPr fontId="5"/>
  </si>
  <si>
    <t>石油製品販売業構造改善対策事業費等補助金</t>
    <rPh sb="0" eb="2">
      <t>セキユ</t>
    </rPh>
    <rPh sb="2" eb="4">
      <t>セイヒン</t>
    </rPh>
    <rPh sb="4" eb="7">
      <t>ハンバイギョウ</t>
    </rPh>
    <rPh sb="7" eb="9">
      <t>コウゾウ</t>
    </rPh>
    <rPh sb="9" eb="11">
      <t>カイゼン</t>
    </rPh>
    <rPh sb="11" eb="13">
      <t>タイサク</t>
    </rPh>
    <rPh sb="13" eb="16">
      <t>ジギョウヒ</t>
    </rPh>
    <rPh sb="16" eb="17">
      <t>トウ</t>
    </rPh>
    <rPh sb="17" eb="20">
      <t>ホジョキン</t>
    </rPh>
    <phoneticPr fontId="5"/>
  </si>
  <si>
    <t>令和2年度までに、ガスの長時間連続製造/供給に課題がある事業者について、自家発電設備等の整備を目指す。</t>
    <rPh sb="0" eb="2">
      <t>レイワ</t>
    </rPh>
    <phoneticPr fontId="5"/>
  </si>
  <si>
    <t>自家発電設備等の整備率</t>
    <phoneticPr fontId="5"/>
  </si>
  <si>
    <t>事業所数</t>
    <rPh sb="0" eb="3">
      <t>ジギョウショ</t>
    </rPh>
    <rPh sb="3" eb="4">
      <t>スウ</t>
    </rPh>
    <phoneticPr fontId="5"/>
  </si>
  <si>
    <t>-</t>
    <phoneticPr fontId="5"/>
  </si>
  <si>
    <t>事業採択件数</t>
    <rPh sb="0" eb="2">
      <t>ジギョウ</t>
    </rPh>
    <rPh sb="2" eb="4">
      <t>サイタク</t>
    </rPh>
    <rPh sb="4" eb="6">
      <t>ケンスウ</t>
    </rPh>
    <phoneticPr fontId="5"/>
  </si>
  <si>
    <t>執行額（X）／補助件数（Ｙ）　　　　　　　　　　　　</t>
    <phoneticPr fontId="5"/>
  </si>
  <si>
    <t>件</t>
    <rPh sb="0" eb="1">
      <t>ケン</t>
    </rPh>
    <phoneticPr fontId="5"/>
  </si>
  <si>
    <t>-</t>
    <phoneticPr fontId="5"/>
  </si>
  <si>
    <t>-</t>
    <phoneticPr fontId="5"/>
  </si>
  <si>
    <t>百万円/件</t>
    <rPh sb="0" eb="1">
      <t>ヒャク</t>
    </rPh>
    <rPh sb="1" eb="3">
      <t>マンエン</t>
    </rPh>
    <rPh sb="4" eb="5">
      <t>ケン</t>
    </rPh>
    <phoneticPr fontId="5"/>
  </si>
  <si>
    <t>Ｘ/Ｙ</t>
    <phoneticPr fontId="5"/>
  </si>
  <si>
    <t>-</t>
    <phoneticPr fontId="5"/>
  </si>
  <si>
    <t>6 エネルギー・環境</t>
    <phoneticPr fontId="5"/>
  </si>
  <si>
    <t>6-1 資源・燃料</t>
    <phoneticPr fontId="5"/>
  </si>
  <si>
    <t>石油、天然ガス、石炭及び金属鉱物資源の安定的かつ安価な供給の確保</t>
    <phoneticPr fontId="5"/>
  </si>
  <si>
    <t>-</t>
    <phoneticPr fontId="5"/>
  </si>
  <si>
    <t>本事業を実施することにより、大規模災害時におけるガス事業者の供給機能を強靱化し、天然ガスの安定的な供給の確保に資する。</t>
    <phoneticPr fontId="5"/>
  </si>
  <si>
    <t>自然災害時における重要インフラの機能維持は喫緊の課題であり、民間のみに委ねていては十分な対策が困難なため、国による支援が必要。</t>
    <phoneticPr fontId="5"/>
  </si>
  <si>
    <t>本事業は、天然ガスの安定的な供給の確保に資するものであり、政策上優先度の高い事業である。</t>
    <phoneticPr fontId="5"/>
  </si>
  <si>
    <t>無</t>
  </si>
  <si>
    <t>採択先（事業者）の選定に当たっては、申請要件を設定の上、公募により多くの事業者からの申請を受け付けており、競争性は確保されている。</t>
    <phoneticPr fontId="5"/>
  </si>
  <si>
    <t>受益者負担を対象経費の1/2又は1/3としており、負担関係は妥当である。</t>
    <rPh sb="14" eb="15">
      <t>マタ</t>
    </rPh>
    <phoneticPr fontId="5"/>
  </si>
  <si>
    <t>補助対象経費に上限を設けるなど、災害時に必要最低限の設備導入等に限定して補助を実施することとしている。</t>
    <phoneticPr fontId="5"/>
  </si>
  <si>
    <t>費目・使途は事業目的に即した真に必要な経費を精査した上で支出することとしている。</t>
    <phoneticPr fontId="5"/>
  </si>
  <si>
    <t>‐</t>
  </si>
  <si>
    <t>必要な経費を精査した上で支出することとしており、コスト削減、効率化を行っている。</t>
    <phoneticPr fontId="5"/>
  </si>
  <si>
    <t>本補助金は、ガス事業者の供給機能を強靱化し、大規模災害時における社会経済活動の維持を図るため、ＬＮＧ基地等において、停電時にも長時間自立運転が可能な非常用自家発電設備等の導入、増強、更新に対して補助を行う事業であり、申請要件を設定の上、公募により事業者からの申請を受け付け、厳正な審査の上、採択を行っており、適切かつ効率的な予算執行に努めている。</t>
    <phoneticPr fontId="5"/>
  </si>
  <si>
    <t>緊急対策の実施が必要なガス事業者に対し、早期の対応を働きかけるとともに、災害時に本事業により設置された自家発電設備等によりガス事業者の供給機能の強化が図られるよう厳正な審査の上、採択案件を決定することにより、適切かつ効率的な予算執行に努めることとする。</t>
    <phoneticPr fontId="5"/>
  </si>
  <si>
    <t>-</t>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</si>
  <si>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</si>
  <si>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</si>
  <si>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</si>
  <si>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人件費、ホームページ広告費、説明会費、旅費等</t>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</si>
  <si>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</si>
  <si>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</si>
  <si>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</si>
  <si>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釜石瓦斯株式会社</t>
    <phoneticPr fontId="5"/>
  </si>
  <si>
    <t>岩見沢ガス株式会社</t>
    <phoneticPr fontId="5"/>
  </si>
  <si>
    <t>因の島ガス株式会社</t>
    <phoneticPr fontId="5"/>
  </si>
  <si>
    <t>渋川ガス株式会社</t>
    <phoneticPr fontId="5"/>
  </si>
  <si>
    <t>常磐都市ガス株式会社</t>
    <phoneticPr fontId="5"/>
  </si>
  <si>
    <t>-</t>
    <phoneticPr fontId="5"/>
  </si>
  <si>
    <t>北陸瓦斯株式会社</t>
    <phoneticPr fontId="5"/>
  </si>
  <si>
    <t>大阪ガス株式会社</t>
    <phoneticPr fontId="5"/>
  </si>
  <si>
    <t>八戸ガス株式会社</t>
    <phoneticPr fontId="5"/>
  </si>
  <si>
    <t>四国ガス株式会社</t>
    <rPh sb="0" eb="2">
      <t>シコク</t>
    </rPh>
    <rPh sb="4" eb="8">
      <t>カブシキガイシャ</t>
    </rPh>
    <phoneticPr fontId="5"/>
  </si>
  <si>
    <t>B.北陸瓦斯株式会社</t>
    <rPh sb="2" eb="6">
      <t>ホクリクガス</t>
    </rPh>
    <rPh sb="6" eb="10">
      <t>カブシキガイシャ</t>
    </rPh>
    <phoneticPr fontId="5"/>
  </si>
  <si>
    <t>設置費</t>
    <rPh sb="0" eb="3">
      <t>セッチヒ</t>
    </rPh>
    <phoneticPr fontId="5"/>
  </si>
  <si>
    <t>停電時にも長時間自立運転が可能な非常用自家発電設備等の導入費用</t>
    <rPh sb="29" eb="31">
      <t>ヒヨウ</t>
    </rPh>
    <phoneticPr fontId="5"/>
  </si>
  <si>
    <t>停電時にも長時間自立運転が可能な非常用自家発電設備等の導入</t>
    <phoneticPr fontId="5"/>
  </si>
  <si>
    <t>停電時にも長時間自立運転が可能な非常用自家発電設備等の導入</t>
    <phoneticPr fontId="5"/>
  </si>
  <si>
    <t>停電時にも長時間自立運転が可能な非常用自家発電設備等の導入</t>
    <phoneticPr fontId="5"/>
  </si>
  <si>
    <t>停電時にも長時間自立運転が可能な非常用自家発電設備等の導入</t>
    <phoneticPr fontId="5"/>
  </si>
  <si>
    <t>間接補助事業者の詳細検討において、他製造所からのバックアップ等によるガス供給機能維持が確認できたことによる申請件数の減。</t>
    <phoneticPr fontId="5"/>
  </si>
  <si>
    <t>設備の導入等によって、災害時の強靭性の向上が図られている。</t>
    <phoneticPr fontId="5"/>
  </si>
  <si>
    <t>90/12</t>
    <phoneticPr fontId="5"/>
  </si>
  <si>
    <t>-</t>
    <phoneticPr fontId="5"/>
  </si>
  <si>
    <t>自家発電設備等の導入、増強、更新等を行うガス事業者（12者）への補助</t>
    <rPh sb="28" eb="29">
      <t>シャ</t>
    </rPh>
    <phoneticPr fontId="5"/>
  </si>
  <si>
    <t>中間段階での支出は人件費等必要最小限のものとしている。</t>
    <phoneticPr fontId="5"/>
  </si>
  <si>
    <t>190/9</t>
    <phoneticPr fontId="5"/>
  </si>
  <si>
    <t>成果目標に見合った実績となっている。</t>
    <rPh sb="0" eb="2">
      <t>セイカ</t>
    </rPh>
    <rPh sb="2" eb="4">
      <t>モクヒョウ</t>
    </rPh>
    <rPh sb="5" eb="7">
      <t>ミア</t>
    </rPh>
    <rPh sb="9" eb="11">
      <t>ジッセキ</t>
    </rPh>
    <phoneticPr fontId="5"/>
  </si>
  <si>
    <t>おおむね当初の見込みに見合った実績となっている。</t>
    <rPh sb="4" eb="6">
      <t>トウショ</t>
    </rPh>
    <rPh sb="7" eb="9">
      <t>ミコ</t>
    </rPh>
    <rPh sb="11" eb="13">
      <t>ミア</t>
    </rPh>
    <rPh sb="15" eb="17">
      <t>ジッセキ</t>
    </rPh>
    <phoneticPr fontId="5"/>
  </si>
  <si>
    <t>本事業は、ガス事業者の供給機能を強靱化し、天然ガスの安定供給に資することにより、大規模災害時における社会経済活動の維持を図ることを目的としており、社会的ニーズの高いものである。</t>
    <rPh sb="73" eb="76">
      <t>シャカイテキ</t>
    </rPh>
    <rPh sb="80" eb="81">
      <t>タカ</t>
    </rPh>
    <phoneticPr fontId="5"/>
  </si>
  <si>
    <t>売買、請負、委託その他の契約を締結する場合において、競争入札又は3社以上の相見積もりによる業者選定を義務づけており、低コストで実施できている。</t>
    <rPh sb="0" eb="2">
      <t>バイバイ</t>
    </rPh>
    <rPh sb="3" eb="5">
      <t>ウケオイ</t>
    </rPh>
    <rPh sb="6" eb="8">
      <t>イタク</t>
    </rPh>
    <rPh sb="10" eb="11">
      <t>タ</t>
    </rPh>
    <rPh sb="12" eb="14">
      <t>ケイヤク</t>
    </rPh>
    <rPh sb="15" eb="17">
      <t>テイケツ</t>
    </rPh>
    <rPh sb="19" eb="21">
      <t>バアイ</t>
    </rPh>
    <rPh sb="26" eb="28">
      <t>キョウソウ</t>
    </rPh>
    <rPh sb="28" eb="30">
      <t>ニュウサツ</t>
    </rPh>
    <rPh sb="30" eb="31">
      <t>マタ</t>
    </rPh>
    <rPh sb="33" eb="34">
      <t>シャ</t>
    </rPh>
    <rPh sb="34" eb="36">
      <t>イジョウ</t>
    </rPh>
    <rPh sb="37" eb="40">
      <t>アイミツ</t>
    </rPh>
    <rPh sb="45" eb="47">
      <t>ギョウシャ</t>
    </rPh>
    <rPh sb="47" eb="49">
      <t>センテイ</t>
    </rPh>
    <rPh sb="50" eb="52">
      <t>ギム</t>
    </rPh>
    <rPh sb="58" eb="59">
      <t>テイ</t>
    </rPh>
    <rPh sb="63" eb="65">
      <t>ジッシ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</si>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</sst>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8467</xdr:colOff>
      <xdr:row>742</xdr:row>
      <xdr:rowOff>20052</xdr:rowOff>
    </xdr:from>
    <xdr:to>
      <xdr:col>33</xdr:col>
      <xdr:colOff>0</xdr:colOff>
      <xdr:row>743</xdr:row>
      <xdr:rowOff>346807</xdr:rowOff>
    </xdr:to>
    <xdr:sp macro="" textlink="">
      <xdr:nvSpPr>
        <xdr:cNvPr id="2" name="正方形/長方形 1"/>
        <xdr:cNvSpPr/>
      </xdr:nvSpPr>
      <xdr:spPr>
        <a:xfrm>
          <a:off x="4277621" y="37108937"/>
          <a:ext cx="1847687" cy="6833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16</xdr:col>
      <xdr:colOff>4885</xdr:colOff>
      <xdr:row>744</xdr:row>
      <xdr:rowOff>45495</xdr:rowOff>
    </xdr:from>
    <xdr:to>
      <xdr:col>40</xdr:col>
      <xdr:colOff>9770</xdr:colOff>
      <xdr:row>746</xdr:row>
      <xdr:rowOff>87912</xdr:rowOff>
    </xdr:to>
    <xdr:sp macro="" textlink="">
      <xdr:nvSpPr>
        <xdr:cNvPr id="3" name="大かっこ 2"/>
        <xdr:cNvSpPr/>
      </xdr:nvSpPr>
      <xdr:spPr>
        <a:xfrm>
          <a:off x="2974731" y="37847533"/>
          <a:ext cx="4459654" cy="750687"/>
        </a:xfrm>
        <a:prstGeom prst="bracketPair">
          <a:avLst>
            <a:gd name="adj" fmla="val 108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ＬＮＧ基地等において、停電時にも長時間自立運転が可能な非常用自家発電設備等の導入、増強、更新を行うガス事業</a:t>
          </a:r>
          <a:r>
            <a:rPr kumimoji="1" lang="ja-JP" altLang="en-US" sz="1100"/>
            <a:t>者に対し、設備導入に要する経費を補助する事業を行う民間団体等への補助を実施</a:t>
          </a:r>
        </a:p>
      </xdr:txBody>
    </xdr:sp>
    <xdr:clientData/>
  </xdr:twoCellAnchor>
  <xdr:twoCellAnchor>
    <xdr:from>
      <xdr:col>28</xdr:col>
      <xdr:colOff>4319</xdr:colOff>
      <xdr:row>746</xdr:row>
      <xdr:rowOff>141218</xdr:rowOff>
    </xdr:from>
    <xdr:to>
      <xdr:col>28</xdr:col>
      <xdr:colOff>4884</xdr:colOff>
      <xdr:row>747</xdr:row>
      <xdr:rowOff>312615</xdr:rowOff>
    </xdr:to>
    <xdr:cxnSp macro="">
      <xdr:nvCxnSpPr>
        <xdr:cNvPr id="4" name="直線矢印コネクタ 3"/>
        <xdr:cNvCxnSpPr/>
      </xdr:nvCxnSpPr>
      <xdr:spPr>
        <a:xfrm>
          <a:off x="5201550" y="38651526"/>
          <a:ext cx="565" cy="527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82021</xdr:colOff>
      <xdr:row>748</xdr:row>
      <xdr:rowOff>29687</xdr:rowOff>
    </xdr:from>
    <xdr:ext cx="960519" cy="275717"/>
    <xdr:sp macro="" textlink="">
      <xdr:nvSpPr>
        <xdr:cNvPr id="5" name="テキスト ボックス 4"/>
        <xdr:cNvSpPr txBox="1"/>
      </xdr:nvSpPr>
      <xdr:spPr>
        <a:xfrm>
          <a:off x="4722406" y="3924826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4885</xdr:colOff>
      <xdr:row>748</xdr:row>
      <xdr:rowOff>347824</xdr:rowOff>
    </xdr:from>
    <xdr:to>
      <xdr:col>35</xdr:col>
      <xdr:colOff>9770</xdr:colOff>
      <xdr:row>750</xdr:row>
      <xdr:rowOff>346807</xdr:rowOff>
    </xdr:to>
    <xdr:sp macro="" textlink="">
      <xdr:nvSpPr>
        <xdr:cNvPr id="6" name="正方形/長方形 5"/>
        <xdr:cNvSpPr/>
      </xdr:nvSpPr>
      <xdr:spPr>
        <a:xfrm>
          <a:off x="3902808" y="39566401"/>
          <a:ext cx="2603500" cy="712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21</xdr:col>
      <xdr:colOff>5630</xdr:colOff>
      <xdr:row>751</xdr:row>
      <xdr:rowOff>69963</xdr:rowOff>
    </xdr:from>
    <xdr:to>
      <xdr:col>35</xdr:col>
      <xdr:colOff>5173</xdr:colOff>
      <xdr:row>752</xdr:row>
      <xdr:rowOff>9771</xdr:rowOff>
    </xdr:to>
    <xdr:sp macro="" textlink="">
      <xdr:nvSpPr>
        <xdr:cNvPr id="7" name="大かっこ 6"/>
        <xdr:cNvSpPr/>
      </xdr:nvSpPr>
      <xdr:spPr>
        <a:xfrm>
          <a:off x="3903553" y="40358271"/>
          <a:ext cx="2598158" cy="296385"/>
        </a:xfrm>
        <a:prstGeom prst="bracketPair">
          <a:avLst>
            <a:gd name="adj" fmla="val 18657"/>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4884</xdr:colOff>
      <xdr:row>752</xdr:row>
      <xdr:rowOff>86703</xdr:rowOff>
    </xdr:from>
    <xdr:to>
      <xdr:col>28</xdr:col>
      <xdr:colOff>6401</xdr:colOff>
      <xdr:row>753</xdr:row>
      <xdr:rowOff>205153</xdr:rowOff>
    </xdr:to>
    <xdr:cxnSp macro="">
      <xdr:nvCxnSpPr>
        <xdr:cNvPr id="8" name="直線矢印コネクタ 7"/>
        <xdr:cNvCxnSpPr/>
      </xdr:nvCxnSpPr>
      <xdr:spPr>
        <a:xfrm flipH="1">
          <a:off x="5202115" y="40731588"/>
          <a:ext cx="1517" cy="475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77137</xdr:colOff>
      <xdr:row>753</xdr:row>
      <xdr:rowOff>266214</xdr:rowOff>
    </xdr:from>
    <xdr:ext cx="960519" cy="275717"/>
    <xdr:sp macro="" textlink="">
      <xdr:nvSpPr>
        <xdr:cNvPr id="9" name="テキスト ボックス 8"/>
        <xdr:cNvSpPr txBox="1"/>
      </xdr:nvSpPr>
      <xdr:spPr>
        <a:xfrm>
          <a:off x="4717522" y="412676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1</xdr:colOff>
      <xdr:row>754</xdr:row>
      <xdr:rowOff>231907</xdr:rowOff>
    </xdr:from>
    <xdr:to>
      <xdr:col>33</xdr:col>
      <xdr:colOff>12701</xdr:colOff>
      <xdr:row>756</xdr:row>
      <xdr:rowOff>222133</xdr:rowOff>
    </xdr:to>
    <xdr:sp macro="" textlink="">
      <xdr:nvSpPr>
        <xdr:cNvPr id="10" name="正方形/長方形 9"/>
        <xdr:cNvSpPr/>
      </xdr:nvSpPr>
      <xdr:spPr>
        <a:xfrm>
          <a:off x="4235451" y="41494207"/>
          <a:ext cx="1854200" cy="701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ガス事業者（</a:t>
          </a:r>
          <a:r>
            <a:rPr kumimoji="1" lang="en-US" altLang="ja-JP" sz="1100">
              <a:solidFill>
                <a:sysClr val="windowText" lastClr="000000"/>
              </a:solidFill>
            </a:rPr>
            <a:t>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201</v>
      </c>
      <c r="AT2" s="971"/>
      <c r="AU2" s="971"/>
      <c r="AV2" s="51" t="str">
        <f>IF(AW2="", "", "-")</f>
        <v/>
      </c>
      <c r="AW2" s="916"/>
      <c r="AX2" s="916"/>
    </row>
    <row r="3" spans="1:50" ht="21" customHeight="1" thickBot="1" x14ac:dyDescent="0.25">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530</v>
      </c>
      <c r="H5" s="843"/>
      <c r="I5" s="843"/>
      <c r="J5" s="843"/>
      <c r="K5" s="843"/>
      <c r="L5" s="843"/>
      <c r="M5" s="844" t="s">
        <v>66</v>
      </c>
      <c r="N5" s="845"/>
      <c r="O5" s="845"/>
      <c r="P5" s="845"/>
      <c r="Q5" s="845"/>
      <c r="R5" s="846"/>
      <c r="S5" s="847" t="s">
        <v>533</v>
      </c>
      <c r="T5" s="843"/>
      <c r="U5" s="843"/>
      <c r="V5" s="843"/>
      <c r="W5" s="843"/>
      <c r="X5" s="848"/>
      <c r="Y5" s="701" t="s">
        <v>3</v>
      </c>
      <c r="Z5" s="549"/>
      <c r="AA5" s="549"/>
      <c r="AB5" s="549"/>
      <c r="AC5" s="549"/>
      <c r="AD5" s="550"/>
      <c r="AE5" s="702" t="s">
        <v>565</v>
      </c>
      <c r="AF5" s="702"/>
      <c r="AG5" s="702"/>
      <c r="AH5" s="702"/>
      <c r="AI5" s="702"/>
      <c r="AJ5" s="702"/>
      <c r="AK5" s="702"/>
      <c r="AL5" s="702"/>
      <c r="AM5" s="702"/>
      <c r="AN5" s="702"/>
      <c r="AO5" s="702"/>
      <c r="AP5" s="703"/>
      <c r="AQ5" s="704" t="s">
        <v>566</v>
      </c>
      <c r="AR5" s="705"/>
      <c r="AS5" s="705"/>
      <c r="AT5" s="705"/>
      <c r="AU5" s="705"/>
      <c r="AV5" s="705"/>
      <c r="AW5" s="705"/>
      <c r="AX5" s="706"/>
    </row>
    <row r="6" spans="1:50" ht="39" customHeight="1" x14ac:dyDescent="0.2">
      <c r="A6" s="709" t="s">
        <v>4</v>
      </c>
      <c r="B6" s="710"/>
      <c r="C6" s="710"/>
      <c r="D6" s="710"/>
      <c r="E6" s="710"/>
      <c r="F6" s="710"/>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27" t="s">
        <v>394</v>
      </c>
      <c r="Z7" s="449"/>
      <c r="AA7" s="449"/>
      <c r="AB7" s="449"/>
      <c r="AC7" s="449"/>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1" t="s">
        <v>259</v>
      </c>
      <c r="B8" s="502"/>
      <c r="C8" s="502"/>
      <c r="D8" s="502"/>
      <c r="E8" s="502"/>
      <c r="F8" s="503"/>
      <c r="G8" s="938" t="str">
        <f>入力規則等!A27</f>
        <v>国土強靱化施策</v>
      </c>
      <c r="H8" s="723"/>
      <c r="I8" s="723"/>
      <c r="J8" s="723"/>
      <c r="K8" s="723"/>
      <c r="L8" s="723"/>
      <c r="M8" s="723"/>
      <c r="N8" s="723"/>
      <c r="O8" s="723"/>
      <c r="P8" s="723"/>
      <c r="Q8" s="723"/>
      <c r="R8" s="723"/>
      <c r="S8" s="723"/>
      <c r="T8" s="723"/>
      <c r="U8" s="723"/>
      <c r="V8" s="723"/>
      <c r="W8" s="723"/>
      <c r="X8" s="939"/>
      <c r="Y8" s="849" t="s">
        <v>260</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1" t="s">
        <v>24</v>
      </c>
      <c r="B12" s="982"/>
      <c r="C12" s="982"/>
      <c r="D12" s="982"/>
      <c r="E12" s="982"/>
      <c r="F12" s="983"/>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t="s">
        <v>573</v>
      </c>
      <c r="Q13" s="661"/>
      <c r="R13" s="661"/>
      <c r="S13" s="661"/>
      <c r="T13" s="661"/>
      <c r="U13" s="661"/>
      <c r="V13" s="662"/>
      <c r="W13" s="660" t="s">
        <v>573</v>
      </c>
      <c r="X13" s="661"/>
      <c r="Y13" s="661"/>
      <c r="Z13" s="661"/>
      <c r="AA13" s="661"/>
      <c r="AB13" s="661"/>
      <c r="AC13" s="662"/>
      <c r="AD13" s="660">
        <v>190</v>
      </c>
      <c r="AE13" s="661"/>
      <c r="AF13" s="661"/>
      <c r="AG13" s="661"/>
      <c r="AH13" s="661"/>
      <c r="AI13" s="661"/>
      <c r="AJ13" s="662"/>
      <c r="AK13" s="660">
        <v>190</v>
      </c>
      <c r="AL13" s="661"/>
      <c r="AM13" s="661"/>
      <c r="AN13" s="661"/>
      <c r="AO13" s="661"/>
      <c r="AP13" s="661"/>
      <c r="AQ13" s="662"/>
      <c r="AR13" s="924" t="s">
        <v>573</v>
      </c>
      <c r="AS13" s="925"/>
      <c r="AT13" s="925"/>
      <c r="AU13" s="925"/>
      <c r="AV13" s="925"/>
      <c r="AW13" s="925"/>
      <c r="AX13" s="926"/>
    </row>
    <row r="14" spans="1:50" ht="21" customHeight="1" x14ac:dyDescent="0.2">
      <c r="A14" s="617"/>
      <c r="B14" s="618"/>
      <c r="C14" s="618"/>
      <c r="D14" s="618"/>
      <c r="E14" s="618"/>
      <c r="F14" s="619"/>
      <c r="G14" s="728"/>
      <c r="H14" s="729"/>
      <c r="I14" s="714" t="s">
        <v>8</v>
      </c>
      <c r="J14" s="765"/>
      <c r="K14" s="765"/>
      <c r="L14" s="765"/>
      <c r="M14" s="765"/>
      <c r="N14" s="765"/>
      <c r="O14" s="766"/>
      <c r="P14" s="660" t="s">
        <v>574</v>
      </c>
      <c r="Q14" s="661"/>
      <c r="R14" s="661"/>
      <c r="S14" s="661"/>
      <c r="T14" s="661"/>
      <c r="U14" s="661"/>
      <c r="V14" s="662"/>
      <c r="W14" s="660">
        <v>200</v>
      </c>
      <c r="X14" s="661"/>
      <c r="Y14" s="661"/>
      <c r="Z14" s="661"/>
      <c r="AA14" s="661"/>
      <c r="AB14" s="661"/>
      <c r="AC14" s="662"/>
      <c r="AD14" s="660" t="s">
        <v>573</v>
      </c>
      <c r="AE14" s="661"/>
      <c r="AF14" s="661"/>
      <c r="AG14" s="661"/>
      <c r="AH14" s="661"/>
      <c r="AI14" s="661"/>
      <c r="AJ14" s="662"/>
      <c r="AK14" s="660" t="s">
        <v>574</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v>200</v>
      </c>
      <c r="AE15" s="661"/>
      <c r="AF15" s="661"/>
      <c r="AG15" s="661"/>
      <c r="AH15" s="661"/>
      <c r="AI15" s="661"/>
      <c r="AJ15" s="662"/>
      <c r="AK15" s="660" t="s">
        <v>573</v>
      </c>
      <c r="AL15" s="661"/>
      <c r="AM15" s="661"/>
      <c r="AN15" s="661"/>
      <c r="AO15" s="661"/>
      <c r="AP15" s="661"/>
      <c r="AQ15" s="662"/>
      <c r="AR15" s="660" t="s">
        <v>574</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v>-200</v>
      </c>
      <c r="X16" s="661"/>
      <c r="Y16" s="661"/>
      <c r="Z16" s="661"/>
      <c r="AA16" s="661"/>
      <c r="AB16" s="661"/>
      <c r="AC16" s="662"/>
      <c r="AD16" s="660" t="s">
        <v>573</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575</v>
      </c>
      <c r="X17" s="661"/>
      <c r="Y17" s="661"/>
      <c r="Z17" s="661"/>
      <c r="AA17" s="661"/>
      <c r="AB17" s="661"/>
      <c r="AC17" s="662"/>
      <c r="AD17" s="660" t="s">
        <v>574</v>
      </c>
      <c r="AE17" s="661"/>
      <c r="AF17" s="661"/>
      <c r="AG17" s="661"/>
      <c r="AH17" s="661"/>
      <c r="AI17" s="661"/>
      <c r="AJ17" s="662"/>
      <c r="AK17" s="660" t="s">
        <v>573</v>
      </c>
      <c r="AL17" s="661"/>
      <c r="AM17" s="661"/>
      <c r="AN17" s="661"/>
      <c r="AO17" s="661"/>
      <c r="AP17" s="661"/>
      <c r="AQ17" s="662"/>
      <c r="AR17" s="922"/>
      <c r="AS17" s="922"/>
      <c r="AT17" s="922"/>
      <c r="AU17" s="922"/>
      <c r="AV17" s="922"/>
      <c r="AW17" s="922"/>
      <c r="AX17" s="923"/>
    </row>
    <row r="18" spans="1:50" ht="24.75" customHeight="1" x14ac:dyDescent="0.2">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390</v>
      </c>
      <c r="AE18" s="882"/>
      <c r="AF18" s="882"/>
      <c r="AG18" s="882"/>
      <c r="AH18" s="882"/>
      <c r="AI18" s="882"/>
      <c r="AJ18" s="883"/>
      <c r="AK18" s="881">
        <f>SUM(AK13:AQ17)</f>
        <v>190</v>
      </c>
      <c r="AL18" s="882"/>
      <c r="AM18" s="882"/>
      <c r="AN18" s="882"/>
      <c r="AO18" s="882"/>
      <c r="AP18" s="882"/>
      <c r="AQ18" s="883"/>
      <c r="AR18" s="881">
        <f>SUM(AR13:AX17)</f>
        <v>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90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0.23076923076923078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0.47368421052631576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3" customHeight="1" x14ac:dyDescent="0.2">
      <c r="A23" s="954"/>
      <c r="B23" s="955"/>
      <c r="C23" s="955"/>
      <c r="D23" s="955"/>
      <c r="E23" s="955"/>
      <c r="F23" s="956"/>
      <c r="G23" s="990" t="s">
        <v>577</v>
      </c>
      <c r="H23" s="991"/>
      <c r="I23" s="991"/>
      <c r="J23" s="991"/>
      <c r="K23" s="991"/>
      <c r="L23" s="991"/>
      <c r="M23" s="991"/>
      <c r="N23" s="991"/>
      <c r="O23" s="992"/>
      <c r="P23" s="924">
        <v>190</v>
      </c>
      <c r="Q23" s="925"/>
      <c r="R23" s="925"/>
      <c r="S23" s="925"/>
      <c r="T23" s="925"/>
      <c r="U23" s="925"/>
      <c r="V23" s="941"/>
      <c r="W23" s="924" t="s">
        <v>573</v>
      </c>
      <c r="X23" s="925"/>
      <c r="Y23" s="925"/>
      <c r="Z23" s="925"/>
      <c r="AA23" s="925"/>
      <c r="AB23" s="925"/>
      <c r="AC23" s="941"/>
      <c r="AD23" s="961" t="s">
        <v>413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0"/>
      <c r="Q24" s="661"/>
      <c r="R24" s="661"/>
      <c r="S24" s="661"/>
      <c r="T24" s="661"/>
      <c r="U24" s="661"/>
      <c r="V24" s="662"/>
      <c r="W24" s="660"/>
      <c r="X24" s="661"/>
      <c r="Y24" s="661"/>
      <c r="Z24" s="661"/>
      <c r="AA24" s="661"/>
      <c r="AB24" s="661"/>
      <c r="AC24" s="66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0"/>
      <c r="Q25" s="661"/>
      <c r="R25" s="661"/>
      <c r="S25" s="661"/>
      <c r="T25" s="661"/>
      <c r="U25" s="661"/>
      <c r="V25" s="662"/>
      <c r="W25" s="660"/>
      <c r="X25" s="661"/>
      <c r="Y25" s="661"/>
      <c r="Z25" s="661"/>
      <c r="AA25" s="661"/>
      <c r="AB25" s="661"/>
      <c r="AC25" s="66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0"/>
      <c r="Q26" s="661"/>
      <c r="R26" s="661"/>
      <c r="S26" s="661"/>
      <c r="T26" s="661"/>
      <c r="U26" s="661"/>
      <c r="V26" s="662"/>
      <c r="W26" s="660"/>
      <c r="X26" s="661"/>
      <c r="Y26" s="661"/>
      <c r="Z26" s="661"/>
      <c r="AA26" s="661"/>
      <c r="AB26" s="661"/>
      <c r="AC26" s="66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0"/>
      <c r="Q27" s="661"/>
      <c r="R27" s="661"/>
      <c r="S27" s="661"/>
      <c r="T27" s="661"/>
      <c r="U27" s="661"/>
      <c r="V27" s="662"/>
      <c r="W27" s="660"/>
      <c r="X27" s="661"/>
      <c r="Y27" s="661"/>
      <c r="Z27" s="661"/>
      <c r="AA27" s="661"/>
      <c r="AB27" s="661"/>
      <c r="AC27" s="66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1">
        <f>P29-SUM(P23:P27)</f>
        <v>0</v>
      </c>
      <c r="Q28" s="882"/>
      <c r="R28" s="882"/>
      <c r="S28" s="882"/>
      <c r="T28" s="882"/>
      <c r="U28" s="882"/>
      <c r="V28" s="883"/>
      <c r="W28" s="881" t="e">
        <f>W29-SUM(W23:W27)</f>
        <v>#VALUE!</v>
      </c>
      <c r="X28" s="882"/>
      <c r="Y28" s="882"/>
      <c r="Z28" s="882"/>
      <c r="AA28" s="882"/>
      <c r="AB28" s="882"/>
      <c r="AC28" s="883"/>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60">
        <f>AK13</f>
        <v>190</v>
      </c>
      <c r="Q29" s="661"/>
      <c r="R29" s="661"/>
      <c r="S29" s="661"/>
      <c r="T29" s="661"/>
      <c r="U29" s="661"/>
      <c r="V29" s="662"/>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20" t="s">
        <v>424</v>
      </c>
      <c r="AN30" s="920"/>
      <c r="AO30" s="920"/>
      <c r="AP30" s="861"/>
      <c r="AQ30" s="770" t="s">
        <v>235</v>
      </c>
      <c r="AR30" s="771"/>
      <c r="AS30" s="771"/>
      <c r="AT30" s="772"/>
      <c r="AU30" s="777" t="s">
        <v>134</v>
      </c>
      <c r="AV30" s="777"/>
      <c r="AW30" s="777"/>
      <c r="AX30" s="921"/>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573</v>
      </c>
      <c r="AR31" s="199"/>
      <c r="AS31" s="132" t="s">
        <v>236</v>
      </c>
      <c r="AT31" s="133"/>
      <c r="AU31" s="198">
        <v>2</v>
      </c>
      <c r="AV31" s="198"/>
      <c r="AW31" s="401" t="s">
        <v>181</v>
      </c>
      <c r="AX31" s="402"/>
    </row>
    <row r="32" spans="1:50" ht="23.25" customHeight="1" x14ac:dyDescent="0.2">
      <c r="A32" s="406"/>
      <c r="B32" s="404"/>
      <c r="C32" s="404"/>
      <c r="D32" s="404"/>
      <c r="E32" s="404"/>
      <c r="F32" s="405"/>
      <c r="G32" s="567" t="s">
        <v>578</v>
      </c>
      <c r="H32" s="568"/>
      <c r="I32" s="568"/>
      <c r="J32" s="568"/>
      <c r="K32" s="568"/>
      <c r="L32" s="568"/>
      <c r="M32" s="568"/>
      <c r="N32" s="568"/>
      <c r="O32" s="569"/>
      <c r="P32" s="104" t="s">
        <v>579</v>
      </c>
      <c r="Q32" s="104"/>
      <c r="R32" s="104"/>
      <c r="S32" s="104"/>
      <c r="T32" s="104"/>
      <c r="U32" s="104"/>
      <c r="V32" s="104"/>
      <c r="W32" s="104"/>
      <c r="X32" s="105"/>
      <c r="Y32" s="477" t="s">
        <v>12</v>
      </c>
      <c r="Z32" s="537"/>
      <c r="AA32" s="538"/>
      <c r="AB32" s="467" t="s">
        <v>580</v>
      </c>
      <c r="AC32" s="467"/>
      <c r="AD32" s="467"/>
      <c r="AE32" s="216" t="s">
        <v>573</v>
      </c>
      <c r="AF32" s="217"/>
      <c r="AG32" s="217"/>
      <c r="AH32" s="217"/>
      <c r="AI32" s="216" t="s">
        <v>581</v>
      </c>
      <c r="AJ32" s="217"/>
      <c r="AK32" s="217"/>
      <c r="AL32" s="217"/>
      <c r="AM32" s="216">
        <v>15</v>
      </c>
      <c r="AN32" s="217"/>
      <c r="AO32" s="217"/>
      <c r="AP32" s="217"/>
      <c r="AQ32" s="340" t="s">
        <v>573</v>
      </c>
      <c r="AR32" s="206"/>
      <c r="AS32" s="206"/>
      <c r="AT32" s="341"/>
      <c r="AU32" s="217" t="s">
        <v>573</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580</v>
      </c>
      <c r="AC33" s="529"/>
      <c r="AD33" s="529"/>
      <c r="AE33" s="216" t="s">
        <v>574</v>
      </c>
      <c r="AF33" s="217"/>
      <c r="AG33" s="217"/>
      <c r="AH33" s="217"/>
      <c r="AI33" s="216" t="s">
        <v>575</v>
      </c>
      <c r="AJ33" s="217"/>
      <c r="AK33" s="217"/>
      <c r="AL33" s="217"/>
      <c r="AM33" s="216">
        <v>24</v>
      </c>
      <c r="AN33" s="217"/>
      <c r="AO33" s="217"/>
      <c r="AP33" s="217"/>
      <c r="AQ33" s="340" t="s">
        <v>574</v>
      </c>
      <c r="AR33" s="206"/>
      <c r="AS33" s="206"/>
      <c r="AT33" s="341"/>
      <c r="AU33" s="217">
        <v>24</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573</v>
      </c>
      <c r="AF34" s="217"/>
      <c r="AG34" s="217"/>
      <c r="AH34" s="217"/>
      <c r="AI34" s="216" t="s">
        <v>573</v>
      </c>
      <c r="AJ34" s="217"/>
      <c r="AK34" s="217"/>
      <c r="AL34" s="217"/>
      <c r="AM34" s="216">
        <v>62.5</v>
      </c>
      <c r="AN34" s="217"/>
      <c r="AO34" s="217"/>
      <c r="AP34" s="217"/>
      <c r="AQ34" s="340" t="s">
        <v>573</v>
      </c>
      <c r="AR34" s="206"/>
      <c r="AS34" s="206"/>
      <c r="AT34" s="341"/>
      <c r="AU34" s="217" t="s">
        <v>573</v>
      </c>
      <c r="AV34" s="217"/>
      <c r="AW34" s="217"/>
      <c r="AX34" s="219"/>
    </row>
    <row r="35" spans="1:50" ht="23.25" customHeight="1" x14ac:dyDescent="0.2">
      <c r="A35" s="224" t="s">
        <v>385</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5"/>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2">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5"/>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5"/>
    </row>
    <row r="80" spans="1:50" ht="18.75" hidden="1" customHeight="1" x14ac:dyDescent="0.2">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7.65"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582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584</v>
      </c>
      <c r="AC101" s="467"/>
      <c r="AD101" s="467"/>
      <c r="AE101" s="216" t="s">
        <v>585</v>
      </c>
      <c r="AF101" s="217"/>
      <c r="AG101" s="217"/>
      <c r="AH101" s="218"/>
      <c r="AI101" s="216" t="s">
        <v>586</v>
      </c>
      <c r="AJ101" s="217"/>
      <c r="AK101" s="217"/>
      <c r="AL101" s="218"/>
      <c r="AM101" s="216">
        <v>12</v>
      </c>
      <c r="AN101" s="217"/>
      <c r="AO101" s="217"/>
      <c r="AP101" s="218"/>
      <c r="AQ101" s="216" t="s">
        <v>634</v>
      </c>
      <c r="AR101" s="217"/>
      <c r="AS101" s="217"/>
      <c r="AT101" s="218"/>
      <c r="AU101" s="216" t="s">
        <v>573</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584</v>
      </c>
      <c r="AC102" s="467"/>
      <c r="AD102" s="467"/>
      <c r="AE102" s="424" t="s">
        <v>574</v>
      </c>
      <c r="AF102" s="424"/>
      <c r="AG102" s="424"/>
      <c r="AH102" s="424"/>
      <c r="AI102" s="424" t="s">
        <v>573</v>
      </c>
      <c r="AJ102" s="424"/>
      <c r="AK102" s="424"/>
      <c r="AL102" s="424"/>
      <c r="AM102" s="424">
        <v>16</v>
      </c>
      <c r="AN102" s="424"/>
      <c r="AO102" s="424"/>
      <c r="AP102" s="424"/>
      <c r="AQ102" s="271">
        <v>9</v>
      </c>
      <c r="AR102" s="272"/>
      <c r="AS102" s="272"/>
      <c r="AT102" s="317"/>
      <c r="AU102" s="271" t="s">
        <v>581</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2">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t="s">
        <v>574</v>
      </c>
      <c r="AF116" s="424"/>
      <c r="AG116" s="424"/>
      <c r="AH116" s="424"/>
      <c r="AI116" s="424" t="s">
        <v>581</v>
      </c>
      <c r="AJ116" s="424"/>
      <c r="AK116" s="424"/>
      <c r="AL116" s="424"/>
      <c r="AM116" s="424">
        <v>7.5</v>
      </c>
      <c r="AN116" s="424"/>
      <c r="AO116" s="424"/>
      <c r="AP116" s="424"/>
      <c r="AQ116" s="216">
        <v>21.1</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588</v>
      </c>
      <c r="AC117" s="479"/>
      <c r="AD117" s="480"/>
      <c r="AE117" s="557" t="s">
        <v>573</v>
      </c>
      <c r="AF117" s="557"/>
      <c r="AG117" s="557"/>
      <c r="AH117" s="557"/>
      <c r="AI117" s="557" t="s">
        <v>589</v>
      </c>
      <c r="AJ117" s="557"/>
      <c r="AK117" s="557"/>
      <c r="AL117" s="557"/>
      <c r="AM117" s="557" t="s">
        <v>633</v>
      </c>
      <c r="AN117" s="557"/>
      <c r="AO117" s="557"/>
      <c r="AP117" s="557"/>
      <c r="AQ117" s="557" t="s">
        <v>637</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573</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6"/>
      <c r="E430" s="173" t="s">
        <v>405</v>
      </c>
      <c r="F430" s="901"/>
      <c r="G430" s="902" t="s">
        <v>255</v>
      </c>
      <c r="H430" s="122"/>
      <c r="I430" s="122"/>
      <c r="J430" s="903" t="s">
        <v>572</v>
      </c>
      <c r="K430" s="904"/>
      <c r="L430" s="904"/>
      <c r="M430" s="904"/>
      <c r="N430" s="904"/>
      <c r="O430" s="904"/>
      <c r="P430" s="904"/>
      <c r="Q430" s="904"/>
      <c r="R430" s="904"/>
      <c r="S430" s="904"/>
      <c r="T430" s="905"/>
      <c r="U430" s="591" t="s">
        <v>573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3" t="s">
        <v>573</v>
      </c>
      <c r="AR432" s="199"/>
      <c r="AS432" s="132" t="s">
        <v>236</v>
      </c>
      <c r="AT432" s="133"/>
      <c r="AU432" s="199" t="s">
        <v>581</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3" t="s">
        <v>573</v>
      </c>
      <c r="AR457" s="199"/>
      <c r="AS457" s="132" t="s">
        <v>236</v>
      </c>
      <c r="AT457" s="133"/>
      <c r="AU457" s="199" t="s">
        <v>573</v>
      </c>
      <c r="AV457" s="199"/>
      <c r="AW457" s="132" t="s">
        <v>181</v>
      </c>
      <c r="AX457" s="194"/>
    </row>
    <row r="458" spans="1:50" ht="23.25" customHeight="1" x14ac:dyDescent="0.2">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574</v>
      </c>
      <c r="AN458" s="206"/>
      <c r="AO458" s="206"/>
      <c r="AP458" s="341"/>
      <c r="AQ458" s="340" t="s">
        <v>573</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589</v>
      </c>
      <c r="AC459" s="204"/>
      <c r="AD459" s="204"/>
      <c r="AE459" s="340" t="s">
        <v>573</v>
      </c>
      <c r="AF459" s="206"/>
      <c r="AG459" s="206"/>
      <c r="AH459" s="341"/>
      <c r="AI459" s="340" t="s">
        <v>574</v>
      </c>
      <c r="AJ459" s="206"/>
      <c r="AK459" s="206"/>
      <c r="AL459" s="206"/>
      <c r="AM459" s="340" t="s">
        <v>573</v>
      </c>
      <c r="AN459" s="206"/>
      <c r="AO459" s="206"/>
      <c r="AP459" s="341"/>
      <c r="AQ459" s="340" t="s">
        <v>573</v>
      </c>
      <c r="AR459" s="206"/>
      <c r="AS459" s="206"/>
      <c r="AT459" s="341"/>
      <c r="AU459" s="206" t="s">
        <v>573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573</v>
      </c>
      <c r="AF460" s="206"/>
      <c r="AG460" s="206"/>
      <c r="AH460" s="341"/>
      <c r="AI460" s="340" t="s">
        <v>573</v>
      </c>
      <c r="AJ460" s="206"/>
      <c r="AK460" s="206"/>
      <c r="AL460" s="206"/>
      <c r="AM460" s="340" t="s">
        <v>573</v>
      </c>
      <c r="AN460" s="206"/>
      <c r="AO460" s="206"/>
      <c r="AP460" s="341"/>
      <c r="AQ460" s="340" t="s">
        <v>573</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1.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8" t="s">
        <v>640</v>
      </c>
      <c r="AH702" s="389"/>
      <c r="AI702" s="389"/>
      <c r="AJ702" s="389"/>
      <c r="AK702" s="389"/>
      <c r="AL702" s="389"/>
      <c r="AM702" s="389"/>
      <c r="AN702" s="389"/>
      <c r="AO702" s="389"/>
      <c r="AP702" s="389"/>
      <c r="AQ702" s="389"/>
      <c r="AR702" s="389"/>
      <c r="AS702" s="389"/>
      <c r="AT702" s="389"/>
      <c r="AU702" s="389"/>
      <c r="AV702" s="389"/>
      <c r="AW702" s="389"/>
      <c r="AX702" s="390"/>
    </row>
    <row r="703" spans="1:50" ht="43"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567</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5.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567</v>
      </c>
      <c r="AE705" s="718"/>
      <c r="AF705" s="718"/>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597</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30.6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567</v>
      </c>
      <c r="AE708" s="608"/>
      <c r="AF708" s="608"/>
      <c r="AG708" s="745" t="s">
        <v>599</v>
      </c>
      <c r="AH708" s="746"/>
      <c r="AI708" s="746"/>
      <c r="AJ708" s="746"/>
      <c r="AK708" s="746"/>
      <c r="AL708" s="746"/>
      <c r="AM708" s="746"/>
      <c r="AN708" s="746"/>
      <c r="AO708" s="746"/>
      <c r="AP708" s="746"/>
      <c r="AQ708" s="746"/>
      <c r="AR708" s="746"/>
      <c r="AS708" s="746"/>
      <c r="AT708" s="746"/>
      <c r="AU708" s="746"/>
      <c r="AV708" s="746"/>
      <c r="AW708" s="746"/>
      <c r="AX708" s="747"/>
    </row>
    <row r="709" spans="1:50" ht="37.5" customHeight="1" x14ac:dyDescent="0.2">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567</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34"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567</v>
      </c>
      <c r="AE710" s="327"/>
      <c r="AF710" s="327"/>
      <c r="AG710" s="100" t="s">
        <v>636</v>
      </c>
      <c r="AH710" s="101"/>
      <c r="AI710" s="101"/>
      <c r="AJ710" s="101"/>
      <c r="AK710" s="101"/>
      <c r="AL710" s="101"/>
      <c r="AM710" s="101"/>
      <c r="AN710" s="101"/>
      <c r="AO710" s="101"/>
      <c r="AP710" s="101"/>
      <c r="AQ710" s="101"/>
      <c r="AR710" s="101"/>
      <c r="AS710" s="101"/>
      <c r="AT710" s="101"/>
      <c r="AU710" s="101"/>
      <c r="AV710" s="101"/>
      <c r="AW710" s="101"/>
      <c r="AX710" s="102"/>
    </row>
    <row r="711" spans="1:50" ht="29.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567</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2">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567</v>
      </c>
      <c r="AE712" s="786"/>
      <c r="AF712" s="786"/>
      <c r="AG712" s="813" t="s">
        <v>631</v>
      </c>
      <c r="AH712" s="814"/>
      <c r="AI712" s="814"/>
      <c r="AJ712" s="814"/>
      <c r="AK712" s="814"/>
      <c r="AL712" s="814"/>
      <c r="AM712" s="814"/>
      <c r="AN712" s="814"/>
      <c r="AO712" s="814"/>
      <c r="AP712" s="814"/>
      <c r="AQ712" s="814"/>
      <c r="AR712" s="814"/>
      <c r="AS712" s="814"/>
      <c r="AT712" s="814"/>
      <c r="AU712" s="814"/>
      <c r="AV712" s="814"/>
      <c r="AW712" s="814"/>
      <c r="AX712" s="815"/>
    </row>
    <row r="713" spans="1:50" ht="26.15" customHeight="1" x14ac:dyDescent="0.2">
      <c r="A713" s="645"/>
      <c r="B713" s="647"/>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602</v>
      </c>
      <c r="AE713" s="327"/>
      <c r="AF713" s="666"/>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33.6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567</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567</v>
      </c>
      <c r="AE715" s="608"/>
      <c r="AF715" s="659"/>
      <c r="AG715" s="745" t="s">
        <v>638</v>
      </c>
      <c r="AH715" s="746"/>
      <c r="AI715" s="746"/>
      <c r="AJ715" s="746"/>
      <c r="AK715" s="746"/>
      <c r="AL715" s="746"/>
      <c r="AM715" s="746"/>
      <c r="AN715" s="746"/>
      <c r="AO715" s="746"/>
      <c r="AP715" s="746"/>
      <c r="AQ715" s="746"/>
      <c r="AR715" s="746"/>
      <c r="AS715" s="746"/>
      <c r="AT715" s="746"/>
      <c r="AU715" s="746"/>
      <c r="AV715" s="746"/>
      <c r="AW715" s="746"/>
      <c r="AX715" s="747"/>
    </row>
    <row r="716" spans="1:50" ht="49.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0" t="s">
        <v>641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639</v>
      </c>
      <c r="AH717" s="101"/>
      <c r="AI717" s="101"/>
      <c r="AJ717" s="101"/>
      <c r="AK717" s="101"/>
      <c r="AL717" s="101"/>
      <c r="AM717" s="101"/>
      <c r="AN717" s="101"/>
      <c r="AO717" s="101"/>
      <c r="AP717" s="101"/>
      <c r="AQ717" s="101"/>
      <c r="AR717" s="101"/>
      <c r="AS717" s="101"/>
      <c r="AT717" s="101"/>
      <c r="AU717" s="101"/>
      <c r="AV717" s="101"/>
      <c r="AW717" s="101"/>
      <c r="AX717" s="102"/>
    </row>
    <row r="718" spans="1:50" ht="35.15"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567</v>
      </c>
      <c r="AE718" s="327"/>
      <c r="AF718" s="327"/>
      <c r="AG718" s="126" t="s">
        <v>632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8" t="s">
        <v>53</v>
      </c>
      <c r="D726" s="840"/>
      <c r="E726" s="840"/>
      <c r="F726" s="841"/>
      <c r="G726" s="580"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605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645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645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645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645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3" t="s">
        <v>408</v>
      </c>
      <c r="B737" s="209"/>
      <c r="C737" s="209"/>
      <c r="D737" s="210"/>
      <c r="E737" s="994" t="s">
        <v>573</v>
      </c>
      <c r="F737" s="994"/>
      <c r="G737" s="994"/>
      <c r="H737" s="994"/>
      <c r="I737" s="994"/>
      <c r="J737" s="994"/>
      <c r="K737" s="994"/>
      <c r="L737" s="994"/>
      <c r="M737" s="994"/>
      <c r="N737" s="365" t="s">
        <v>403</v>
      </c>
      <c r="O737" s="365"/>
      <c r="P737" s="365"/>
      <c r="Q737" s="365"/>
      <c r="R737" s="994" t="s">
        <v>574</v>
      </c>
      <c r="S737" s="994"/>
      <c r="T737" s="994"/>
      <c r="U737" s="994"/>
      <c r="V737" s="994"/>
      <c r="W737" s="994"/>
      <c r="X737" s="994"/>
      <c r="Y737" s="994"/>
      <c r="Z737" s="994"/>
      <c r="AA737" s="365" t="s">
        <v>402</v>
      </c>
      <c r="AB737" s="365"/>
      <c r="AC737" s="365"/>
      <c r="AD737" s="365"/>
      <c r="AE737" s="994" t="s">
        <v>606</v>
      </c>
      <c r="AF737" s="994"/>
      <c r="AG737" s="994"/>
      <c r="AH737" s="994"/>
      <c r="AI737" s="994"/>
      <c r="AJ737" s="994"/>
      <c r="AK737" s="994"/>
      <c r="AL737" s="994"/>
      <c r="AM737" s="994"/>
      <c r="AN737" s="365" t="s">
        <v>401</v>
      </c>
      <c r="AO737" s="365"/>
      <c r="AP737" s="365"/>
      <c r="AQ737" s="365"/>
      <c r="AR737" s="1000" t="s">
        <v>574</v>
      </c>
      <c r="AS737" s="1001"/>
      <c r="AT737" s="1001"/>
      <c r="AU737" s="1001"/>
      <c r="AV737" s="1001"/>
      <c r="AW737" s="1001"/>
      <c r="AX737" s="1002"/>
      <c r="AY737" s="88"/>
      <c r="AZ737" s="88"/>
    </row>
    <row r="738" spans="1:52" ht="24.75" customHeight="1" x14ac:dyDescent="0.2">
      <c r="A738" s="993" t="s">
        <v>400</v>
      </c>
      <c r="B738" s="209"/>
      <c r="C738" s="209"/>
      <c r="D738" s="210"/>
      <c r="E738" s="994" t="s">
        <v>573</v>
      </c>
      <c r="F738" s="994"/>
      <c r="G738" s="994"/>
      <c r="H738" s="994"/>
      <c r="I738" s="994"/>
      <c r="J738" s="994"/>
      <c r="K738" s="994"/>
      <c r="L738" s="994"/>
      <c r="M738" s="994"/>
      <c r="N738" s="365" t="s">
        <v>399</v>
      </c>
      <c r="O738" s="365"/>
      <c r="P738" s="365"/>
      <c r="Q738" s="365"/>
      <c r="R738" s="994" t="s">
        <v>586</v>
      </c>
      <c r="S738" s="994"/>
      <c r="T738" s="994"/>
      <c r="U738" s="994"/>
      <c r="V738" s="994"/>
      <c r="W738" s="994"/>
      <c r="X738" s="994"/>
      <c r="Y738" s="994"/>
      <c r="Z738" s="994"/>
      <c r="AA738" s="365" t="s">
        <v>398</v>
      </c>
      <c r="AB738" s="365"/>
      <c r="AC738" s="365"/>
      <c r="AD738" s="365"/>
      <c r="AE738" s="994" t="s">
        <v>573</v>
      </c>
      <c r="AF738" s="994"/>
      <c r="AG738" s="994"/>
      <c r="AH738" s="994"/>
      <c r="AI738" s="994"/>
      <c r="AJ738" s="994"/>
      <c r="AK738" s="994"/>
      <c r="AL738" s="994"/>
      <c r="AM738" s="994"/>
      <c r="AN738" s="365" t="s">
        <v>397</v>
      </c>
      <c r="AO738" s="365"/>
      <c r="AP738" s="365"/>
      <c r="AQ738" s="365"/>
      <c r="AR738" s="1000" t="s">
        <v>589</v>
      </c>
      <c r="AS738" s="1001"/>
      <c r="AT738" s="1001"/>
      <c r="AU738" s="1001"/>
      <c r="AV738" s="1001"/>
      <c r="AW738" s="1001"/>
      <c r="AX738" s="1002"/>
    </row>
    <row r="739" spans="1:52" ht="24.75" customHeight="1" x14ac:dyDescent="0.2">
      <c r="A739" s="993" t="s">
        <v>396</v>
      </c>
      <c r="B739" s="209"/>
      <c r="C739" s="209"/>
      <c r="D739" s="210"/>
      <c r="E739" s="994" t="s">
        <v>573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420</v>
      </c>
      <c r="B740" s="976"/>
      <c r="C740" s="976"/>
      <c r="D740" s="977"/>
      <c r="E740" s="978" t="s">
        <v>562</v>
      </c>
      <c r="F740" s="979"/>
      <c r="G740" s="979"/>
      <c r="H740" s="92" t="str">
        <f>IF(E740="", "", "(")</f>
        <v>(</v>
      </c>
      <c r="I740" s="979"/>
      <c r="J740" s="979"/>
      <c r="K740" s="92" t="str">
        <f>IF(OR(I740="　", I740=""), "", "-")</f>
        <v/>
      </c>
      <c r="L740" s="980">
        <v>202</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391</v>
      </c>
      <c r="B780" s="632"/>
      <c r="C780" s="632"/>
      <c r="D780" s="632"/>
      <c r="E780" s="632"/>
      <c r="F780" s="633"/>
      <c r="G780" s="598" t="s">
        <v>607</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2.15" customHeight="1" x14ac:dyDescent="0.2">
      <c r="A782" s="634"/>
      <c r="B782" s="635"/>
      <c r="C782" s="635"/>
      <c r="D782" s="635"/>
      <c r="E782" s="635"/>
      <c r="F782" s="636"/>
      <c r="G782" s="673" t="s">
        <v>608</v>
      </c>
      <c r="H782" s="674"/>
      <c r="I782" s="674"/>
      <c r="J782" s="674"/>
      <c r="K782" s="675"/>
      <c r="L782" s="667" t="s">
        <v>635</v>
      </c>
      <c r="M782" s="668"/>
      <c r="N782" s="668"/>
      <c r="O782" s="668"/>
      <c r="P782" s="668"/>
      <c r="Q782" s="668"/>
      <c r="R782" s="668"/>
      <c r="S782" s="668"/>
      <c r="T782" s="668"/>
      <c r="U782" s="668"/>
      <c r="V782" s="668"/>
      <c r="W782" s="668"/>
      <c r="X782" s="669"/>
      <c r="Y782" s="391">
        <v>81</v>
      </c>
      <c r="Z782" s="392"/>
      <c r="AA782" s="392"/>
      <c r="AB782" s="808"/>
      <c r="AC782" s="673" t="s">
        <v>625</v>
      </c>
      <c r="AD782" s="674"/>
      <c r="AE782" s="674"/>
      <c r="AF782" s="674"/>
      <c r="AG782" s="675"/>
      <c r="AH782" s="667" t="s">
        <v>626</v>
      </c>
      <c r="AI782" s="668"/>
      <c r="AJ782" s="668"/>
      <c r="AK782" s="668"/>
      <c r="AL782" s="668"/>
      <c r="AM782" s="668"/>
      <c r="AN782" s="668"/>
      <c r="AO782" s="668"/>
      <c r="AP782" s="668"/>
      <c r="AQ782" s="668"/>
      <c r="AR782" s="668"/>
      <c r="AS782" s="668"/>
      <c r="AT782" s="669"/>
      <c r="AU782" s="391">
        <v>10</v>
      </c>
      <c r="AV782" s="392"/>
      <c r="AW782" s="392"/>
      <c r="AX782" s="393"/>
    </row>
    <row r="783" spans="1:50" ht="35.15" customHeight="1" x14ac:dyDescent="0.2">
      <c r="A783" s="634"/>
      <c r="B783" s="635"/>
      <c r="C783" s="635"/>
      <c r="D783" s="635"/>
      <c r="E783" s="635"/>
      <c r="F783" s="636"/>
      <c r="G783" s="609" t="s">
        <v>609</v>
      </c>
      <c r="H783" s="610"/>
      <c r="I783" s="610"/>
      <c r="J783" s="610"/>
      <c r="K783" s="611"/>
      <c r="L783" s="601" t="s">
        <v>610</v>
      </c>
      <c r="M783" s="602"/>
      <c r="N783" s="602"/>
      <c r="O783" s="602"/>
      <c r="P783" s="602"/>
      <c r="Q783" s="602"/>
      <c r="R783" s="602"/>
      <c r="S783" s="602"/>
      <c r="T783" s="602"/>
      <c r="U783" s="602"/>
      <c r="V783" s="602"/>
      <c r="W783" s="602"/>
      <c r="X783" s="603"/>
      <c r="Y783" s="604">
        <v>9</v>
      </c>
      <c r="Z783" s="605"/>
      <c r="AA783" s="605"/>
      <c r="AB783" s="615"/>
      <c r="AC783" s="609" t="s">
        <v>645</v>
      </c>
      <c r="AD783" s="610"/>
      <c r="AE783" s="610"/>
      <c r="AF783" s="610"/>
      <c r="AG783" s="611"/>
      <c r="AH783" s="601" t="s">
        <v>645</v>
      </c>
      <c r="AI783" s="602"/>
      <c r="AJ783" s="602"/>
      <c r="AK783" s="602"/>
      <c r="AL783" s="602"/>
      <c r="AM783" s="602"/>
      <c r="AN783" s="602"/>
      <c r="AO783" s="602"/>
      <c r="AP783" s="602"/>
      <c r="AQ783" s="602"/>
      <c r="AR783" s="602"/>
      <c r="AS783" s="602"/>
      <c r="AT783" s="603"/>
      <c r="AU783" s="604" t="s">
        <v>645</v>
      </c>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90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10</v>
      </c>
      <c r="AV792" s="835"/>
      <c r="AW792" s="835"/>
      <c r="AX792" s="837"/>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611</v>
      </c>
      <c r="D838" s="347"/>
      <c r="E838" s="347"/>
      <c r="F838" s="347"/>
      <c r="G838" s="347"/>
      <c r="H838" s="347"/>
      <c r="I838" s="347"/>
      <c r="J838" s="348">
        <v>1010405006012</v>
      </c>
      <c r="K838" s="349"/>
      <c r="L838" s="349"/>
      <c r="M838" s="349"/>
      <c r="N838" s="349"/>
      <c r="O838" s="349"/>
      <c r="P838" s="362" t="s">
        <v>612</v>
      </c>
      <c r="Q838" s="350"/>
      <c r="R838" s="350"/>
      <c r="S838" s="350"/>
      <c r="T838" s="350"/>
      <c r="U838" s="350"/>
      <c r="V838" s="350"/>
      <c r="W838" s="350"/>
      <c r="X838" s="350"/>
      <c r="Y838" s="351">
        <v>90</v>
      </c>
      <c r="Z838" s="352"/>
      <c r="AA838" s="352"/>
      <c r="AB838" s="353"/>
      <c r="AC838" s="363" t="s">
        <v>613</v>
      </c>
      <c r="AD838" s="371"/>
      <c r="AE838" s="371"/>
      <c r="AF838" s="371"/>
      <c r="AG838" s="371"/>
      <c r="AH838" s="372">
        <v>1</v>
      </c>
      <c r="AI838" s="373"/>
      <c r="AJ838" s="373"/>
      <c r="AK838" s="373"/>
      <c r="AL838" s="357" t="s">
        <v>574</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1.150000000000006"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6.5" customHeight="1" x14ac:dyDescent="0.2">
      <c r="A871" s="376">
        <v>1</v>
      </c>
      <c r="B871" s="376">
        <v>1</v>
      </c>
      <c r="C871" s="382" t="s">
        <v>620</v>
      </c>
      <c r="D871" s="913"/>
      <c r="E871" s="913"/>
      <c r="F871" s="913"/>
      <c r="G871" s="913"/>
      <c r="H871" s="913"/>
      <c r="I871" s="914"/>
      <c r="J871" s="348">
        <v>5110001004983</v>
      </c>
      <c r="K871" s="349"/>
      <c r="L871" s="349"/>
      <c r="M871" s="349"/>
      <c r="N871" s="349"/>
      <c r="O871" s="349"/>
      <c r="P871" s="362" t="s">
        <v>627</v>
      </c>
      <c r="Q871" s="350"/>
      <c r="R871" s="350"/>
      <c r="S871" s="350"/>
      <c r="T871" s="350"/>
      <c r="U871" s="350"/>
      <c r="V871" s="350"/>
      <c r="W871" s="350"/>
      <c r="X871" s="350"/>
      <c r="Y871" s="351">
        <v>10</v>
      </c>
      <c r="Z871" s="352"/>
      <c r="AA871" s="352"/>
      <c r="AB871" s="353"/>
      <c r="AC871" s="363" t="s">
        <v>613</v>
      </c>
      <c r="AD871" s="371"/>
      <c r="AE871" s="371"/>
      <c r="AF871" s="371"/>
      <c r="AG871" s="371"/>
      <c r="AH871" s="372" t="s">
        <v>642</v>
      </c>
      <c r="AI871" s="373"/>
      <c r="AJ871" s="373"/>
      <c r="AK871" s="373"/>
      <c r="AL871" s="357" t="s">
        <v>573</v>
      </c>
      <c r="AM871" s="358"/>
      <c r="AN871" s="358"/>
      <c r="AO871" s="359"/>
      <c r="AP871" s="360" t="s">
        <v>589</v>
      </c>
      <c r="AQ871" s="360"/>
      <c r="AR871" s="360"/>
      <c r="AS871" s="360"/>
      <c r="AT871" s="360"/>
      <c r="AU871" s="360"/>
      <c r="AV871" s="360"/>
      <c r="AW871" s="360"/>
      <c r="AX871" s="360"/>
    </row>
    <row r="872" spans="1:50" ht="46.5" customHeight="1" x14ac:dyDescent="0.2">
      <c r="A872" s="376">
        <v>2</v>
      </c>
      <c r="B872" s="376">
        <v>1</v>
      </c>
      <c r="C872" s="382" t="s">
        <v>620</v>
      </c>
      <c r="D872" s="913"/>
      <c r="E872" s="913"/>
      <c r="F872" s="913"/>
      <c r="G872" s="913"/>
      <c r="H872" s="913"/>
      <c r="I872" s="914"/>
      <c r="J872" s="348">
        <v>5110001004983</v>
      </c>
      <c r="K872" s="349"/>
      <c r="L872" s="349"/>
      <c r="M872" s="349"/>
      <c r="N872" s="349"/>
      <c r="O872" s="349"/>
      <c r="P872" s="362" t="s">
        <v>628</v>
      </c>
      <c r="Q872" s="350"/>
      <c r="R872" s="350"/>
      <c r="S872" s="350"/>
      <c r="T872" s="350"/>
      <c r="U872" s="350"/>
      <c r="V872" s="350"/>
      <c r="W872" s="350"/>
      <c r="X872" s="350"/>
      <c r="Y872" s="351">
        <v>7</v>
      </c>
      <c r="Z872" s="352"/>
      <c r="AA872" s="352"/>
      <c r="AB872" s="353"/>
      <c r="AC872" s="363" t="s">
        <v>613</v>
      </c>
      <c r="AD872" s="363"/>
      <c r="AE872" s="363"/>
      <c r="AF872" s="363"/>
      <c r="AG872" s="363"/>
      <c r="AH872" s="372" t="s">
        <v>643</v>
      </c>
      <c r="AI872" s="373"/>
      <c r="AJ872" s="373"/>
      <c r="AK872" s="373"/>
      <c r="AL872" s="357" t="s">
        <v>574</v>
      </c>
      <c r="AM872" s="358"/>
      <c r="AN872" s="358"/>
      <c r="AO872" s="359"/>
      <c r="AP872" s="360" t="s">
        <v>573</v>
      </c>
      <c r="AQ872" s="360"/>
      <c r="AR872" s="360"/>
      <c r="AS872" s="360"/>
      <c r="AT872" s="360"/>
      <c r="AU872" s="360"/>
      <c r="AV872" s="360"/>
      <c r="AW872" s="360"/>
      <c r="AX872" s="360"/>
    </row>
    <row r="873" spans="1:50" ht="46.5" customHeight="1" x14ac:dyDescent="0.2">
      <c r="A873" s="376">
        <v>3</v>
      </c>
      <c r="B873" s="376">
        <v>1</v>
      </c>
      <c r="C873" s="382" t="s">
        <v>623</v>
      </c>
      <c r="D873" s="913"/>
      <c r="E873" s="913"/>
      <c r="F873" s="913"/>
      <c r="G873" s="913"/>
      <c r="H873" s="913"/>
      <c r="I873" s="914"/>
      <c r="J873" s="348">
        <v>4500001011652</v>
      </c>
      <c r="K873" s="349"/>
      <c r="L873" s="349"/>
      <c r="M873" s="349"/>
      <c r="N873" s="349"/>
      <c r="O873" s="349"/>
      <c r="P873" s="362" t="s">
        <v>628</v>
      </c>
      <c r="Q873" s="350"/>
      <c r="R873" s="350"/>
      <c r="S873" s="350"/>
      <c r="T873" s="350"/>
      <c r="U873" s="350"/>
      <c r="V873" s="350"/>
      <c r="W873" s="350"/>
      <c r="X873" s="350"/>
      <c r="Y873" s="351">
        <v>15</v>
      </c>
      <c r="Z873" s="352"/>
      <c r="AA873" s="352"/>
      <c r="AB873" s="353"/>
      <c r="AC873" s="363" t="s">
        <v>613</v>
      </c>
      <c r="AD873" s="363"/>
      <c r="AE873" s="363"/>
      <c r="AF873" s="363"/>
      <c r="AG873" s="363"/>
      <c r="AH873" s="355" t="s">
        <v>642</v>
      </c>
      <c r="AI873" s="356"/>
      <c r="AJ873" s="356"/>
      <c r="AK873" s="356"/>
      <c r="AL873" s="357" t="s">
        <v>619</v>
      </c>
      <c r="AM873" s="358"/>
      <c r="AN873" s="358"/>
      <c r="AO873" s="359"/>
      <c r="AP873" s="360" t="s">
        <v>586</v>
      </c>
      <c r="AQ873" s="360"/>
      <c r="AR873" s="360"/>
      <c r="AS873" s="360"/>
      <c r="AT873" s="360"/>
      <c r="AU873" s="360"/>
      <c r="AV873" s="360"/>
      <c r="AW873" s="360"/>
      <c r="AX873" s="360"/>
    </row>
    <row r="874" spans="1:50" ht="46.5" customHeight="1" x14ac:dyDescent="0.2">
      <c r="A874" s="376">
        <v>4</v>
      </c>
      <c r="B874" s="376">
        <v>1</v>
      </c>
      <c r="C874" s="382" t="s">
        <v>622</v>
      </c>
      <c r="D874" s="913"/>
      <c r="E874" s="913"/>
      <c r="F874" s="913"/>
      <c r="G874" s="913"/>
      <c r="H874" s="913"/>
      <c r="I874" s="914"/>
      <c r="J874" s="348">
        <v>6420001006394</v>
      </c>
      <c r="K874" s="349"/>
      <c r="L874" s="349"/>
      <c r="M874" s="349"/>
      <c r="N874" s="349"/>
      <c r="O874" s="349"/>
      <c r="P874" s="362" t="s">
        <v>629</v>
      </c>
      <c r="Q874" s="350"/>
      <c r="R874" s="350"/>
      <c r="S874" s="350"/>
      <c r="T874" s="350"/>
      <c r="U874" s="350"/>
      <c r="V874" s="350"/>
      <c r="W874" s="350"/>
      <c r="X874" s="350"/>
      <c r="Y874" s="351">
        <v>9</v>
      </c>
      <c r="Z874" s="352"/>
      <c r="AA874" s="352"/>
      <c r="AB874" s="353"/>
      <c r="AC874" s="363" t="s">
        <v>613</v>
      </c>
      <c r="AD874" s="363"/>
      <c r="AE874" s="363"/>
      <c r="AF874" s="363"/>
      <c r="AG874" s="363"/>
      <c r="AH874" s="355" t="s">
        <v>644</v>
      </c>
      <c r="AI874" s="356"/>
      <c r="AJ874" s="356"/>
      <c r="AK874" s="356"/>
      <c r="AL874" s="357" t="s">
        <v>573</v>
      </c>
      <c r="AM874" s="358"/>
      <c r="AN874" s="358"/>
      <c r="AO874" s="359"/>
      <c r="AP874" s="360" t="s">
        <v>573</v>
      </c>
      <c r="AQ874" s="360"/>
      <c r="AR874" s="360"/>
      <c r="AS874" s="360"/>
      <c r="AT874" s="360"/>
      <c r="AU874" s="360"/>
      <c r="AV874" s="360"/>
      <c r="AW874" s="360"/>
      <c r="AX874" s="360"/>
    </row>
    <row r="875" spans="1:50" ht="46.5" customHeight="1" x14ac:dyDescent="0.2">
      <c r="A875" s="376">
        <v>5</v>
      </c>
      <c r="B875" s="376">
        <v>1</v>
      </c>
      <c r="C875" s="382" t="s">
        <v>621</v>
      </c>
      <c r="D875" s="383"/>
      <c r="E875" s="383"/>
      <c r="F875" s="383"/>
      <c r="G875" s="383"/>
      <c r="H875" s="383"/>
      <c r="I875" s="384"/>
      <c r="J875" s="348">
        <v>3120001077601</v>
      </c>
      <c r="K875" s="349"/>
      <c r="L875" s="349"/>
      <c r="M875" s="349"/>
      <c r="N875" s="349"/>
      <c r="O875" s="349"/>
      <c r="P875" s="362" t="s">
        <v>627</v>
      </c>
      <c r="Q875" s="350"/>
      <c r="R875" s="350"/>
      <c r="S875" s="350"/>
      <c r="T875" s="350"/>
      <c r="U875" s="350"/>
      <c r="V875" s="350"/>
      <c r="W875" s="350"/>
      <c r="X875" s="350"/>
      <c r="Y875" s="351">
        <v>8</v>
      </c>
      <c r="Z875" s="352"/>
      <c r="AA875" s="352"/>
      <c r="AB875" s="353"/>
      <c r="AC875" s="354" t="s">
        <v>613</v>
      </c>
      <c r="AD875" s="354"/>
      <c r="AE875" s="354"/>
      <c r="AF875" s="354"/>
      <c r="AG875" s="354"/>
      <c r="AH875" s="355" t="s">
        <v>642</v>
      </c>
      <c r="AI875" s="356"/>
      <c r="AJ875" s="356"/>
      <c r="AK875" s="356"/>
      <c r="AL875" s="357" t="s">
        <v>573</v>
      </c>
      <c r="AM875" s="358"/>
      <c r="AN875" s="358"/>
      <c r="AO875" s="359"/>
      <c r="AP875" s="360" t="s">
        <v>573</v>
      </c>
      <c r="AQ875" s="360"/>
      <c r="AR875" s="360"/>
      <c r="AS875" s="360"/>
      <c r="AT875" s="360"/>
      <c r="AU875" s="360"/>
      <c r="AV875" s="360"/>
      <c r="AW875" s="360"/>
      <c r="AX875" s="360"/>
    </row>
    <row r="876" spans="1:50" ht="46.5" customHeight="1" x14ac:dyDescent="0.2">
      <c r="A876" s="376">
        <v>6</v>
      </c>
      <c r="B876" s="376">
        <v>1</v>
      </c>
      <c r="C876" s="382" t="s">
        <v>614</v>
      </c>
      <c r="D876" s="383"/>
      <c r="E876" s="383"/>
      <c r="F876" s="383"/>
      <c r="G876" s="383"/>
      <c r="H876" s="383"/>
      <c r="I876" s="384"/>
      <c r="J876" s="348">
        <v>5400001007313</v>
      </c>
      <c r="K876" s="349"/>
      <c r="L876" s="349"/>
      <c r="M876" s="349"/>
      <c r="N876" s="349"/>
      <c r="O876" s="349"/>
      <c r="P876" s="362" t="s">
        <v>627</v>
      </c>
      <c r="Q876" s="350"/>
      <c r="R876" s="350"/>
      <c r="S876" s="350"/>
      <c r="T876" s="350"/>
      <c r="U876" s="350"/>
      <c r="V876" s="350"/>
      <c r="W876" s="350"/>
      <c r="X876" s="350"/>
      <c r="Y876" s="351">
        <v>7</v>
      </c>
      <c r="Z876" s="352"/>
      <c r="AA876" s="352"/>
      <c r="AB876" s="353"/>
      <c r="AC876" s="354" t="s">
        <v>613</v>
      </c>
      <c r="AD876" s="354"/>
      <c r="AE876" s="354"/>
      <c r="AF876" s="354"/>
      <c r="AG876" s="354"/>
      <c r="AH876" s="355" t="s">
        <v>642</v>
      </c>
      <c r="AI876" s="356"/>
      <c r="AJ876" s="356"/>
      <c r="AK876" s="356"/>
      <c r="AL876" s="357" t="s">
        <v>573</v>
      </c>
      <c r="AM876" s="358"/>
      <c r="AN876" s="358"/>
      <c r="AO876" s="359"/>
      <c r="AP876" s="360" t="s">
        <v>574</v>
      </c>
      <c r="AQ876" s="360"/>
      <c r="AR876" s="360"/>
      <c r="AS876" s="360"/>
      <c r="AT876" s="360"/>
      <c r="AU876" s="360"/>
      <c r="AV876" s="360"/>
      <c r="AW876" s="360"/>
      <c r="AX876" s="360"/>
    </row>
    <row r="877" spans="1:50" ht="46.5" customHeight="1" x14ac:dyDescent="0.2">
      <c r="A877" s="376">
        <v>7</v>
      </c>
      <c r="B877" s="376">
        <v>1</v>
      </c>
      <c r="C877" s="382" t="s">
        <v>615</v>
      </c>
      <c r="D877" s="383"/>
      <c r="E877" s="383"/>
      <c r="F877" s="383"/>
      <c r="G877" s="383"/>
      <c r="H877" s="383"/>
      <c r="I877" s="384"/>
      <c r="J877" s="348">
        <v>5430001046325</v>
      </c>
      <c r="K877" s="349"/>
      <c r="L877" s="349"/>
      <c r="M877" s="349"/>
      <c r="N877" s="349"/>
      <c r="O877" s="349"/>
      <c r="P877" s="362" t="s">
        <v>627</v>
      </c>
      <c r="Q877" s="350"/>
      <c r="R877" s="350"/>
      <c r="S877" s="350"/>
      <c r="T877" s="350"/>
      <c r="U877" s="350"/>
      <c r="V877" s="350"/>
      <c r="W877" s="350"/>
      <c r="X877" s="350"/>
      <c r="Y877" s="351">
        <v>6</v>
      </c>
      <c r="Z877" s="352"/>
      <c r="AA877" s="352"/>
      <c r="AB877" s="353"/>
      <c r="AC877" s="354" t="s">
        <v>613</v>
      </c>
      <c r="AD877" s="354"/>
      <c r="AE877" s="354"/>
      <c r="AF877" s="354"/>
      <c r="AG877" s="354"/>
      <c r="AH877" s="355" t="s">
        <v>644</v>
      </c>
      <c r="AI877" s="356"/>
      <c r="AJ877" s="356"/>
      <c r="AK877" s="356"/>
      <c r="AL877" s="357" t="s">
        <v>573</v>
      </c>
      <c r="AM877" s="358"/>
      <c r="AN877" s="358"/>
      <c r="AO877" s="359"/>
      <c r="AP877" s="360" t="s">
        <v>573</v>
      </c>
      <c r="AQ877" s="360"/>
      <c r="AR877" s="360"/>
      <c r="AS877" s="360"/>
      <c r="AT877" s="360"/>
      <c r="AU877" s="360"/>
      <c r="AV877" s="360"/>
      <c r="AW877" s="360"/>
      <c r="AX877" s="360"/>
    </row>
    <row r="878" spans="1:50" ht="46.5" customHeight="1" x14ac:dyDescent="0.2">
      <c r="A878" s="376">
        <v>8</v>
      </c>
      <c r="B878" s="376">
        <v>1</v>
      </c>
      <c r="C878" s="382" t="s">
        <v>616</v>
      </c>
      <c r="D878" s="383"/>
      <c r="E878" s="383"/>
      <c r="F878" s="383"/>
      <c r="G878" s="383"/>
      <c r="H878" s="383"/>
      <c r="I878" s="384"/>
      <c r="J878" s="348">
        <v>2240001037800</v>
      </c>
      <c r="K878" s="349"/>
      <c r="L878" s="349"/>
      <c r="M878" s="349"/>
      <c r="N878" s="349"/>
      <c r="O878" s="349"/>
      <c r="P878" s="362" t="s">
        <v>627</v>
      </c>
      <c r="Q878" s="350"/>
      <c r="R878" s="350"/>
      <c r="S878" s="350"/>
      <c r="T878" s="350"/>
      <c r="U878" s="350"/>
      <c r="V878" s="350"/>
      <c r="W878" s="350"/>
      <c r="X878" s="350"/>
      <c r="Y878" s="351">
        <v>6</v>
      </c>
      <c r="Z878" s="352"/>
      <c r="AA878" s="352"/>
      <c r="AB878" s="353"/>
      <c r="AC878" s="354" t="s">
        <v>613</v>
      </c>
      <c r="AD878" s="354"/>
      <c r="AE878" s="354"/>
      <c r="AF878" s="354"/>
      <c r="AG878" s="354"/>
      <c r="AH878" s="355" t="s">
        <v>642</v>
      </c>
      <c r="AI878" s="356"/>
      <c r="AJ878" s="356"/>
      <c r="AK878" s="356"/>
      <c r="AL878" s="357" t="s">
        <v>573</v>
      </c>
      <c r="AM878" s="358"/>
      <c r="AN878" s="358"/>
      <c r="AO878" s="359"/>
      <c r="AP878" s="360" t="s">
        <v>573</v>
      </c>
      <c r="AQ878" s="360"/>
      <c r="AR878" s="360"/>
      <c r="AS878" s="360"/>
      <c r="AT878" s="360"/>
      <c r="AU878" s="360"/>
      <c r="AV878" s="360"/>
      <c r="AW878" s="360"/>
      <c r="AX878" s="360"/>
    </row>
    <row r="879" spans="1:50" ht="46.5" customHeight="1" x14ac:dyDescent="0.2">
      <c r="A879" s="376">
        <v>9</v>
      </c>
      <c r="B879" s="376">
        <v>1</v>
      </c>
      <c r="C879" s="382" t="s">
        <v>617</v>
      </c>
      <c r="D879" s="383"/>
      <c r="E879" s="383"/>
      <c r="F879" s="383"/>
      <c r="G879" s="383"/>
      <c r="H879" s="383"/>
      <c r="I879" s="384"/>
      <c r="J879" s="348">
        <v>6070001017675</v>
      </c>
      <c r="K879" s="349"/>
      <c r="L879" s="349"/>
      <c r="M879" s="349"/>
      <c r="N879" s="349"/>
      <c r="O879" s="349"/>
      <c r="P879" s="362" t="s">
        <v>627</v>
      </c>
      <c r="Q879" s="350"/>
      <c r="R879" s="350"/>
      <c r="S879" s="350"/>
      <c r="T879" s="350"/>
      <c r="U879" s="350"/>
      <c r="V879" s="350"/>
      <c r="W879" s="350"/>
      <c r="X879" s="350"/>
      <c r="Y879" s="351">
        <v>5</v>
      </c>
      <c r="Z879" s="352"/>
      <c r="AA879" s="352"/>
      <c r="AB879" s="353"/>
      <c r="AC879" s="354" t="s">
        <v>613</v>
      </c>
      <c r="AD879" s="354"/>
      <c r="AE879" s="354"/>
      <c r="AF879" s="354"/>
      <c r="AG879" s="354"/>
      <c r="AH879" s="355" t="s">
        <v>642</v>
      </c>
      <c r="AI879" s="356"/>
      <c r="AJ879" s="356"/>
      <c r="AK879" s="356"/>
      <c r="AL879" s="357" t="s">
        <v>573</v>
      </c>
      <c r="AM879" s="358"/>
      <c r="AN879" s="358"/>
      <c r="AO879" s="359"/>
      <c r="AP879" s="360" t="s">
        <v>573</v>
      </c>
      <c r="AQ879" s="360"/>
      <c r="AR879" s="360"/>
      <c r="AS879" s="360"/>
      <c r="AT879" s="360"/>
      <c r="AU879" s="360"/>
      <c r="AV879" s="360"/>
      <c r="AW879" s="360"/>
      <c r="AX879" s="360"/>
    </row>
    <row r="880" spans="1:50" ht="46.5" customHeight="1" x14ac:dyDescent="0.2">
      <c r="A880" s="376">
        <v>10</v>
      </c>
      <c r="B880" s="376">
        <v>1</v>
      </c>
      <c r="C880" s="382" t="s">
        <v>618</v>
      </c>
      <c r="D880" s="383"/>
      <c r="E880" s="383"/>
      <c r="F880" s="383"/>
      <c r="G880" s="383"/>
      <c r="H880" s="383"/>
      <c r="I880" s="384"/>
      <c r="J880" s="348">
        <v>3050001001832</v>
      </c>
      <c r="K880" s="349"/>
      <c r="L880" s="349"/>
      <c r="M880" s="349"/>
      <c r="N880" s="349"/>
      <c r="O880" s="349"/>
      <c r="P880" s="362" t="s">
        <v>630</v>
      </c>
      <c r="Q880" s="350"/>
      <c r="R880" s="350"/>
      <c r="S880" s="350"/>
      <c r="T880" s="350"/>
      <c r="U880" s="350"/>
      <c r="V880" s="350"/>
      <c r="W880" s="350"/>
      <c r="X880" s="350"/>
      <c r="Y880" s="351">
        <v>5</v>
      </c>
      <c r="Z880" s="352"/>
      <c r="AA880" s="352"/>
      <c r="AB880" s="353"/>
      <c r="AC880" s="354" t="s">
        <v>613</v>
      </c>
      <c r="AD880" s="354"/>
      <c r="AE880" s="354"/>
      <c r="AF880" s="354"/>
      <c r="AG880" s="354"/>
      <c r="AH880" s="355" t="s">
        <v>642</v>
      </c>
      <c r="AI880" s="356"/>
      <c r="AJ880" s="356"/>
      <c r="AK880" s="356"/>
      <c r="AL880" s="357" t="s">
        <v>574</v>
      </c>
      <c r="AM880" s="358"/>
      <c r="AN880" s="358"/>
      <c r="AO880" s="359"/>
      <c r="AP880" s="360" t="s">
        <v>589</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699" max="49" man="1"/>
    <brk id="735" max="49" man="1"/>
    <brk id="834" max="49" man="1"/>
    <brk id="901"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32"/>
      <c r="AA2" s="833"/>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09"/>
      <c r="I4" s="1009"/>
      <c r="J4" s="1009"/>
      <c r="K4" s="1009"/>
      <c r="L4" s="1009"/>
      <c r="M4" s="1009"/>
      <c r="N4" s="1009"/>
      <c r="O4" s="1010"/>
      <c r="P4" s="104"/>
      <c r="Q4" s="1017"/>
      <c r="R4" s="1017"/>
      <c r="S4" s="1017"/>
      <c r="T4" s="1017"/>
      <c r="U4" s="1017"/>
      <c r="V4" s="1017"/>
      <c r="W4" s="1017"/>
      <c r="X4" s="1018"/>
      <c r="Y4" s="1027" t="s">
        <v>12</v>
      </c>
      <c r="Z4" s="1028"/>
      <c r="AA4" s="1029"/>
      <c r="AB4" s="467"/>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32"/>
      <c r="AA9" s="833"/>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7"/>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32"/>
      <c r="AA16" s="833"/>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7"/>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32"/>
      <c r="AA23" s="833"/>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7"/>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32"/>
      <c r="AA30" s="833"/>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7"/>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32"/>
      <c r="AA37" s="833"/>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7"/>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32"/>
      <c r="AA44" s="833"/>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7"/>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32"/>
      <c r="AA51" s="833"/>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7"/>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32"/>
      <c r="AA58" s="833"/>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7"/>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32"/>
      <c r="AA65" s="833"/>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7"/>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4"/>
      <c r="B4" s="1055"/>
      <c r="C4" s="1055"/>
      <c r="D4" s="1055"/>
      <c r="E4" s="1055"/>
      <c r="F4" s="1056"/>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4"/>
      <c r="B15" s="1055"/>
      <c r="C15" s="1055"/>
      <c r="D15" s="1055"/>
      <c r="E15" s="1055"/>
      <c r="F15" s="105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4"/>
      <c r="B28" s="1055"/>
      <c r="C28" s="1055"/>
      <c r="D28" s="1055"/>
      <c r="E28" s="1055"/>
      <c r="F28" s="105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4"/>
      <c r="B41" s="1055"/>
      <c r="C41" s="1055"/>
      <c r="D41" s="1055"/>
      <c r="E41" s="1055"/>
      <c r="F41" s="105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4"/>
      <c r="B68" s="1055"/>
      <c r="C68" s="1055"/>
      <c r="D68" s="1055"/>
      <c r="E68" s="1055"/>
      <c r="F68" s="105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4"/>
      <c r="B81" s="1055"/>
      <c r="C81" s="1055"/>
      <c r="D81" s="1055"/>
      <c r="E81" s="1055"/>
      <c r="F81" s="105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4"/>
      <c r="B94" s="1055"/>
      <c r="C94" s="1055"/>
      <c r="D94" s="1055"/>
      <c r="E94" s="1055"/>
      <c r="F94" s="105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4"/>
      <c r="B121" s="1055"/>
      <c r="C121" s="1055"/>
      <c r="D121" s="1055"/>
      <c r="E121" s="1055"/>
      <c r="F121" s="105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4"/>
      <c r="B134" s="1055"/>
      <c r="C134" s="1055"/>
      <c r="D134" s="1055"/>
      <c r="E134" s="1055"/>
      <c r="F134" s="105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4"/>
      <c r="B147" s="1055"/>
      <c r="C147" s="1055"/>
      <c r="D147" s="1055"/>
      <c r="E147" s="1055"/>
      <c r="F147" s="105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4"/>
      <c r="B174" s="1055"/>
      <c r="C174" s="1055"/>
      <c r="D174" s="1055"/>
      <c r="E174" s="1055"/>
      <c r="F174" s="105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4"/>
      <c r="B187" s="1055"/>
      <c r="C187" s="1055"/>
      <c r="D187" s="1055"/>
      <c r="E187" s="1055"/>
      <c r="F187" s="105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4"/>
      <c r="B200" s="1055"/>
      <c r="C200" s="1055"/>
      <c r="D200" s="1055"/>
      <c r="E200" s="1055"/>
      <c r="F200" s="105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4"/>
      <c r="B227" s="1055"/>
      <c r="C227" s="1055"/>
      <c r="D227" s="1055"/>
      <c r="E227" s="1055"/>
      <c r="F227" s="105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4"/>
      <c r="B240" s="1055"/>
      <c r="C240" s="1055"/>
      <c r="D240" s="1055"/>
      <c r="E240" s="1055"/>
      <c r="F240" s="105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4"/>
      <c r="B253" s="1055"/>
      <c r="C253" s="1055"/>
      <c r="D253" s="1055"/>
      <c r="E253" s="1055"/>
      <c r="F253" s="105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4E465AE-CECC-4437-BF15-F8ADDD8BB4D1}">
  <ds:schemaRefs>
    <ds:schemaRef ds:uri="http://schemas.microsoft.com/sharepoint/v3/contenttype/forms"/>
  </ds:schemaRefs>
</ds:datastoreItem>
</file>

<file path=customXml/itemProps2.xml><?xml version="1.0" encoding="utf-8"?>
<ds:datastoreItem xmlns:ds="http://schemas.openxmlformats.org/officeDocument/2006/customXml" ds:itemID="{79707D29-21C7-4F22-A8D3-AC62B8056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B0D2EE-5C32-4169-9E8A-DCD5BB939A5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2020-04-21T11:29:39Z</cp:lastPrinted>
  <dcterms:created xsi:type="dcterms:W3CDTF">2012-03-13T00:50:25Z</dcterms:created>
  <dcterms:modified xsi:type="dcterms:W3CDTF">2020-07-28T05:50:02Z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