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天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<sst xmlns="http://schemas.openxmlformats.org/spreadsheetml/2006/main" count="2854" uniqueCount="613">
  <si>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</si>
  <si>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</si>
  <si>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</si>
  <si>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</si>
  <si>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</si>
  <si>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</si>
  <si>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</si>
  <si>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</si>
  <si>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</si>
  <si>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</si>
  <si>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</si>
  <si>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</si>
  <si>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</si>
  <si>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</si>
  <si>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</si>
  <si>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</si>
  <si>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</si>
  <si>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</si>
  <si>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</si>
  <si>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</si>
  <si>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</si>
  <si>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</si>
  <si>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</si>
  <si>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</si>
  <si>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</si>
  <si>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</si>
  <si>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</si>
  <si>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</si>
  <si>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</si>
  <si>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</si>
  <si>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</si>
  <si>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</si>
  <si>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</si>
  <si>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</si>
  <si>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</si>
  <si>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</si>
  <si>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</si>
  <si>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</si>
  <si>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</si>
  <si>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</si>
  <si>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</si>
  <si>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</si>
  <si>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</si>
  <si>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</si>
  <si>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</si>
  <si>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</si>
  <si>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</si>
  <si>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</si>
  <si>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</si>
  <si>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</si>
  <si>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</si>
  <si>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</si>
  <si>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</si>
  <si>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</si>
  <si>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</si>
  <si>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</si>
  <si>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</si>
  <si>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</si>
  <si>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</si>
  <si>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</si>
  <si>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</si>
  <si>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</si>
  <si>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</si>
  <si>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</si>
  <si>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</si>
  <si>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</si>
  <si>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</si>
  <si>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</si>
  <si>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</si>
  <si>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</si>
  <si>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</si>
  <si>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</si>
  <si>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</si>
  <si>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</si>
  <si>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</si>
  <si>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</si>
  <si>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</si>
  <si>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</si>
  <si>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</si>
  <si>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</si>
  <si>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</si>
  <si>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</si>
  <si>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</si>
  <si>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</si>
  <si>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</si>
  <si>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</si>
  <si>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</si>
  <si>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</si>
  <si>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</si>
  <si>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</si>
  <si>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</si>
  <si>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</si>
  <si>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</si>
  <si>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</si>
  <si>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</si>
  <si>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</si>
  <si>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</si>
  <si>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</si>
  <si>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</si>
  <si>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</si>
  <si>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</si>
  <si>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</si>
  <si>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</si>
  <si>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</si>
  <si>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</si>
  <si>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</si>
  <si>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</si>
  <si>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</si>
  <si>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</si>
  <si>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</si>
  <si>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</si>
  <si>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</si>
  <si>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</si>
  <si>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</si>
  <si>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</si>
  <si>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</si>
  <si>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</si>
  <si>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</si>
  <si>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</si>
  <si>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</si>
  <si>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</si>
  <si>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</si>
  <si>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</si>
  <si>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</si>
  <si>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</si>
  <si>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</si>
  <si>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</si>
  <si>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</si>
  <si>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</si>
  <si>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</si>
  <si>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</si>
  <si>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</si>
  <si>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</si>
  <si>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</si>
  <si>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</si>
  <si>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</si>
  <si>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</si>
  <si>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</si>
  <si>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</si>
  <si>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</si>
  <si>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</si>
  <si>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</si>
  <si>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</si>
  <si>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</si>
  <si>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</si>
  <si>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</si>
  <si>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</si>
  <si>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</si>
  <si>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</si>
  <si>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</si>
  <si>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</si>
  <si>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</si>
  <si>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</si>
  <si>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</si>
  <si>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</si>
  <si>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</si>
  <si>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</si>
  <si>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</si>
  <si>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</si>
  <si>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</si>
  <si>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</si>
  <si>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</si>
  <si>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</si>
  <si>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</si>
  <si>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</si>
  <si>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</si>
  <si>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</si>
  <si>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</si>
  <si>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</si>
  <si>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</si>
  <si>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</si>
  <si>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</si>
  <si>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</si>
  <si>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</si>
  <si>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</si>
  <si>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</si>
  <si>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</si>
  <si>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</si>
  <si>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</si>
  <si>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</si>
  <si>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</si>
  <si>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</si>
  <si>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</si>
  <si>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</si>
  <si>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</si>
  <si>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</si>
  <si>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</si>
  <si>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</si>
  <si>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</si>
  <si>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</si>
  <si>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</si>
  <si>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</si>
  <si>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</si>
  <si>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</si>
  <si>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</si>
  <si>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</si>
  <si>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</si>
  <si>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</si>
  <si>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</si>
  <si>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</si>
  <si>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</si>
  <si>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</si>
  <si>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</si>
  <si>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</si>
  <si>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</si>
  <si>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</si>
  <si>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</si>
  <si>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</si>
  <si>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</si>
  <si>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</si>
  <si>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</si>
  <si>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</si>
  <si>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</si>
  <si>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</si>
  <si>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</si>
  <si>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</si>
  <si>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</si>
  <si>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</si>
  <si>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</si>
  <si>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</si>
  <si>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</si>
  <si>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</si>
  <si>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</si>
  <si>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</si>
  <si>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</si>
  <si>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</si>
  <si>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</si>
  <si>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</si>
  <si>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</si>
  <si>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</si>
  <si>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</si>
  <si>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</si>
  <si>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</si>
  <si>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</si>
  <si>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</si>
  <si>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</si>
  <si>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</si>
  <si>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</si>
  <si>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</si>
  <si>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</si>
  <si>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</si>
  <si>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</si>
  <si>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</si>
  <si>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</si>
  <si>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</si>
  <si>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</si>
  <si>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</si>
  <si>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</si>
  <si>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</si>
  <si>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</si>
  <si>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</si>
  <si>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</si>
  <si>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</si>
  <si>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</si>
  <si>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</si>
  <si>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</si>
  <si>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</si>
  <si>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</si>
  <si>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</si>
  <si>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</si>
  <si>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</si>
  <si>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</si>
  <si>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</si>
  <si>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</si>
  <si>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</si>
  <si>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</si>
  <si>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</si>
  <si>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</si>
  <si>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</si>
  <si>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</si>
  <si>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</si>
  <si>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</si>
  <si>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</si>
  <si>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</si>
  <si>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</si>
  <si>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</si>
  <si>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</si>
  <si>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</si>
  <si>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</si>
  <si>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</si>
  <si>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</si>
  <si>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</si>
  <si>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</si>
  <si>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</si>
  <si>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</si>
  <si>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</si>
  <si>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</si>
  <si>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</si>
  <si>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</si>
  <si>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</si>
  <si>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</si>
  <si>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</si>
  <si>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</si>
  <si>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</si>
  <si>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</si>
  <si>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</si>
  <si>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</si>
  <si>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</si>
  <si>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</si>
  <si>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</si>
  <si>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</si>
  <si>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</si>
  <si>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</si>
  <si>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</si>
  <si>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</si>
  <si>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</si>
  <si>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</si>
  <si>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</si>
  <si>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</si>
  <si>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</si>
  <si>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</si>
  <si>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</si>
  <si>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</si>
  <si>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</si>
  <si>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</si>
  <si>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</si>
  <si>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</si>
  <si>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</si>
  <si>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</si>
  <si>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</si>
  <si>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</si>
  <si>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</si>
  <si>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</si>
  <si>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</si>
  <si>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</si>
  <si>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</si>
  <si>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</si>
  <si>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</si>
  <si>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</si>
  <si>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</si>
  <si>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</si>
  <si>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</si>
  <si>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</si>
  <si>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</si>
  <si>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</si>
  <si>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</si>
  <si>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</si>
  <si>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</si>
  <si>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</si>
  <si>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</si>
  <si>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</si>
  <si>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</si>
  <si>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</si>
  <si>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</si>
  <si>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</si>
  <si>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</si>
  <si>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</si>
  <si>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</si>
  <si>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</si>
  <si>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</si>
  <si>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</si>
  <si>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</si>
  <si>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</si>
  <si>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</si>
  <si>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</si>
  <si>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</si>
  <si>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</si>
  <si>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</si>
  <si>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</si>
  <si>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</si>
  <si>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</si>
  <si>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</si>
  <si>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</si>
  <si>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</si>
  <si>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</si>
  <si>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</si>
  <si>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</si>
  <si>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</si>
  <si>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</si>
  <si>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</si>
  <si>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</si>
  <si>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</si>
  <si>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</si>
  <si>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</si>
  <si>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</si>
  <si>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</si>
  <si>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</si>
  <si>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</si>
  <si>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</si>
  <si>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</si>
  <si>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</si>
  <si>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</si>
  <si>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</si>
  <si>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</si>
  <si>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</si>
  <si>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</si>
  <si>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</si>
  <si>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</si>
  <si>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</si>
  <si>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</si>
  <si>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</si>
  <si>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</si>
  <si>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</si>
  <si>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</si>
  <si>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</si>
  <si>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</si>
  <si>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</si>
  <si>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</si>
  <si>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</si>
  <si>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</si>
  <si>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</si>
  <si>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</si>
  <si>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</si>
  <si>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</si>
  <si>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</si>
  <si>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</si>
  <si>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</si>
  <si>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</si>
  <si>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</si>
  <si>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</si>
  <si>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</si>
  <si>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</si>
  <si>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</si>
  <si>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</si>
  <si>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</si>
  <si>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</si>
  <si>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</si>
  <si>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</si>
  <si>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</si>
  <si>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</si>
  <si>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</si>
  <si>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</si>
  <si>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</si>
  <si>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</si>
  <si>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</si>
  <si>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</si>
  <si>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</si>
  <si>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</si>
  <si>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</si>
  <si>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</si>
  <si>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</si>
  <si>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</si>
  <si>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</si>
  <si>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</si>
  <si>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</si>
  <si>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</si>
  <si>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</si>
  <si>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</si>
  <si>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</si>
  <si>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</si>
  <si>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</si>
  <si>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</si>
  <si>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</si>
  <si>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</si>
  <si>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</si>
  <si>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</si>
  <si>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</si>
  <si>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</si>
  <si>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</si>
  <si>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</si>
  <si>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</si>
  <si>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</si>
  <si>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</si>
  <si>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</si>
  <si>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</si>
  <si>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</si>
  <si>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</si>
  <si>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</si>
  <si>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</si>
  <si>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</si>
  <si>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</si>
  <si>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</si>
  <si>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</si>
  <si>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</si>
  <si>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</si>
  <si>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</si>
  <si>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</si>
  <si>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</si>
  <si>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</si>
  <si>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</si>
  <si>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</si>
  <si>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</si>
  <si>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</si>
  <si>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</si>
  <si>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</si>
  <si>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</si>
  <si>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</si>
  <si>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</si>
  <si>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</si>
  <si>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</si>
  <si>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</si>
  <si>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</si>
  <si>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</si>
  <si>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</si>
  <si>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</si>
  <si>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</si>
  <si>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</si>
  <si>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</si>
  <si>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</si>
  <si>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</si>
  <si>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</si>
  <si>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</si>
  <si>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</si>
  <si>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</si>
  <si>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</si>
  <si>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</si>
  <si>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</si>
  <si>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</si>
  <si>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</si>
  <si>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</si>
  <si>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</si>
  <si>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</si>
  <si>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</si>
  <si>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</si>
  <si>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</si>
  <si>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</si>
  <si>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</si>
  <si>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</si>
  <si>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</si>
  <si>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</si>
  <si>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</si>
  <si>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</si>
  <si>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</si>
  <si>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</si>
  <si>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</si>
  <si>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</si>
  <si>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</si>
  <si>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</si>
  <si>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</si>
  <si>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</si>
  <si>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</si>
  <si>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</si>
  <si>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</si>
  <si>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</si>
  <si>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</si>
  <si>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</si>
  <si>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</si>
  <si>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</si>
  <si>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</si>
  <si>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</si>
  <si>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</si>
  <si>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</si>
  <si>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</si>
  <si>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</si>
  <si>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</si>
  <si>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</si>
  <si>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</si>
  <si>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</si>
  <si>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</si>
  <si>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</si>
  <si>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</si>
  <si>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</si>
  <si>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</si>
  <si>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</si>
  <si>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</si>
  <si>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</si>
  <si>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</si>
  <si>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</si>
  <si>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</si>
  <si>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</si>
  <si>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</si>
  <si>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</si>
  <si>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</si>
  <si>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</si>
  <si>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</si>
  <si>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</si>
  <si>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</si>
  <si>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</si>
  <si>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</si>
  <si>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</si>
  <si>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</si>
  <si>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</si>
  <si>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</si>
  <si>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</si>
  <si>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</si>
  <si>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独立行政法人石油天然ガス・金属鉱物資源機構船舶建造費補助金</t>
  </si>
  <si>
    <t>資源エネルギー庁</t>
  </si>
  <si>
    <t>石油・天然ガス課</t>
    <rPh sb="0" eb="2">
      <t>セキユ</t>
    </rPh>
    <rPh sb="3" eb="5">
      <t>テンネン</t>
    </rPh>
    <rPh sb="7" eb="8">
      <t>カ</t>
    </rPh>
    <phoneticPr fontId="5"/>
  </si>
  <si>
    <t>課長　早田　豪</t>
    <rPh sb="0" eb="2">
      <t>カチョウ</t>
    </rPh>
    <rPh sb="3" eb="5">
      <t>ソウダ</t>
    </rPh>
    <rPh sb="6" eb="7">
      <t>タケシ</t>
    </rPh>
    <phoneticPr fontId="5"/>
  </si>
  <si>
    <t>エネルギー基本計画（平成30年7月3日 閣議決定）
総合資源エネルギー調査会 資源燃料分科会 報告書（平成29年6月）</t>
  </si>
  <si>
    <t>特別会計に関する法律第85条第2項第3号
特別会計に関する法律施行令第50条第4項第3号</t>
  </si>
  <si>
    <t>日本周辺海域における石油・天然ガス資源のポテンシャルを機動的・効率的に把握するため、独立行政法人石油天然ガス・金属鉱物資源機構において三次元物理探査船及び付属設備等を調達・整備する。</t>
  </si>
  <si>
    <t>-</t>
  </si>
  <si>
    <t>-</t>
    <phoneticPr fontId="5"/>
  </si>
  <si>
    <t>平成31年度以降、本探査船を用いた三次元物理探査により得られた地質データを処理及び解釈した結果として、油ガスが埋蔵している可能性のある地質構造を1調査海域あたり３つ以上見つける。</t>
  </si>
  <si>
    <t>油ガスが埋蔵している可能性のある地質構造の数／調査海域数</t>
  </si>
  <si>
    <t>件</t>
    <rPh sb="0" eb="1">
      <t>ケン</t>
    </rPh>
    <phoneticPr fontId="5"/>
  </si>
  <si>
    <t>-</t>
    <phoneticPr fontId="5"/>
  </si>
  <si>
    <t>平成31年度中に本探査船の試用を開始する。</t>
    <rPh sb="0" eb="2">
      <t>ヘイセイ</t>
    </rPh>
    <rPh sb="4" eb="7">
      <t>ネンドチュウ</t>
    </rPh>
    <rPh sb="8" eb="9">
      <t>ホン</t>
    </rPh>
    <rPh sb="9" eb="11">
      <t>タンサ</t>
    </rPh>
    <rPh sb="11" eb="12">
      <t>セン</t>
    </rPh>
    <rPh sb="13" eb="15">
      <t>シヨウ</t>
    </rPh>
    <rPh sb="16" eb="18">
      <t>カイシ</t>
    </rPh>
    <phoneticPr fontId="5"/>
  </si>
  <si>
    <t>-</t>
    <phoneticPr fontId="5"/>
  </si>
  <si>
    <t>-</t>
    <phoneticPr fontId="5"/>
  </si>
  <si>
    <t>-</t>
    <phoneticPr fontId="5"/>
  </si>
  <si>
    <t>三次元物理探査船1隻の建造費(29～32合計)　　　　　　　　　　　</t>
  </si>
  <si>
    <t>予算額累計／1隻</t>
    <rPh sb="0" eb="2">
      <t>ヨサン</t>
    </rPh>
    <rPh sb="2" eb="3">
      <t>ガク</t>
    </rPh>
    <rPh sb="3" eb="5">
      <t>ルイケイ</t>
    </rPh>
    <rPh sb="7" eb="8">
      <t>セキ</t>
    </rPh>
    <phoneticPr fontId="5"/>
  </si>
  <si>
    <t>60</t>
    <phoneticPr fontId="5"/>
  </si>
  <si>
    <t>40</t>
    <phoneticPr fontId="5"/>
  </si>
  <si>
    <t>27</t>
    <phoneticPr fontId="5"/>
  </si>
  <si>
    <t>5．エネルギー・環境</t>
  </si>
  <si>
    <t>5-1 資源・燃料</t>
  </si>
  <si>
    <t>石油・天然ガスの自主開発比率</t>
    <rPh sb="0" eb="2">
      <t>セキユ</t>
    </rPh>
    <rPh sb="3" eb="5">
      <t>テンネン</t>
    </rPh>
    <rPh sb="8" eb="10">
      <t>ジシュ</t>
    </rPh>
    <rPh sb="10" eb="12">
      <t>カイハツ</t>
    </rPh>
    <rPh sb="12" eb="14">
      <t>ヒリツ</t>
    </rPh>
    <phoneticPr fontId="6"/>
  </si>
  <si>
    <t>%</t>
  </si>
  <si>
    <t>本事業によって調達される三次元物理探査船を用いて、石油・天然ガス資源ポテンシャルが有望と期待される地域において、大型掘削設備を用いた試掘を行うことにより地下の地質構造を直接的に把握する。これらの取り組みにより発見された構造が、新たな開発に移行することによって、自主開発比率の向上に貢献する。</t>
  </si>
  <si>
    <t>最も安定的なエネルギー供給源である国内資源の開発を促進するための体制整備事業であり、エネルギーの安定供給という国民や社会のニーズを的確に反映している。</t>
    <rPh sb="25" eb="27">
      <t>ソクシン</t>
    </rPh>
    <rPh sb="32" eb="34">
      <t>タイセイ</t>
    </rPh>
    <rPh sb="34" eb="36">
      <t>セイビ</t>
    </rPh>
    <rPh sb="36" eb="38">
      <t>ジギョウ</t>
    </rPh>
    <rPh sb="48" eb="50">
      <t>アンテイ</t>
    </rPh>
    <rPh sb="50" eb="52">
      <t>キョウキュウ</t>
    </rPh>
    <phoneticPr fontId="5"/>
  </si>
  <si>
    <t>民間企業のみではリスクの高い資源開発を促進するため、国が先導的に行う調査の実施に向けた体制整備事業であり、民間等に委ねることはできない。</t>
    <rPh sb="32" eb="33">
      <t>オコナ</t>
    </rPh>
    <rPh sb="37" eb="39">
      <t>ジッシ</t>
    </rPh>
    <rPh sb="40" eb="41">
      <t>ム</t>
    </rPh>
    <rPh sb="43" eb="45">
      <t>タイセイ</t>
    </rPh>
    <rPh sb="45" eb="47">
      <t>セイビ</t>
    </rPh>
    <rPh sb="47" eb="49">
      <t>ジギョウ</t>
    </rPh>
    <rPh sb="53" eb="55">
      <t>ミンカン</t>
    </rPh>
    <rPh sb="55" eb="56">
      <t>トウ</t>
    </rPh>
    <rPh sb="57" eb="58">
      <t>ユダ</t>
    </rPh>
    <phoneticPr fontId="5"/>
  </si>
  <si>
    <t>民間企業のみではリスクの高い資源開発を促進するため、国が先導的に行う調査の実施に向けた体制整備事業であり、必要かつ適切である。また、我が国のエネルギー供給源の安定確保への貢献の観点から優先度は高い。</t>
    <rPh sb="85" eb="87">
      <t>コウケン</t>
    </rPh>
    <phoneticPr fontId="5"/>
  </si>
  <si>
    <t>‐</t>
  </si>
  <si>
    <t>無</t>
  </si>
  <si>
    <t>本事業により調達・整備される船舶は、JOGMECによる適切な管理のもと、国が先導的に行う調査に使用される。したがって、必要な費用を補助することは妥当。</t>
    <rPh sb="0" eb="1">
      <t>ホン</t>
    </rPh>
    <rPh sb="1" eb="3">
      <t>ジギョウ</t>
    </rPh>
    <rPh sb="6" eb="8">
      <t>チョウタツ</t>
    </rPh>
    <rPh sb="9" eb="11">
      <t>セイビ</t>
    </rPh>
    <rPh sb="14" eb="16">
      <t>センパク</t>
    </rPh>
    <rPh sb="27" eb="29">
      <t>テキセツ</t>
    </rPh>
    <rPh sb="30" eb="32">
      <t>カンリ</t>
    </rPh>
    <rPh sb="36" eb="37">
      <t>クニ</t>
    </rPh>
    <rPh sb="38" eb="41">
      <t>センドウテキ</t>
    </rPh>
    <rPh sb="42" eb="43">
      <t>オコナ</t>
    </rPh>
    <rPh sb="44" eb="46">
      <t>チョウサ</t>
    </rPh>
    <rPh sb="47" eb="49">
      <t>シヨウ</t>
    </rPh>
    <rPh sb="59" eb="61">
      <t>ヒツヨウ</t>
    </rPh>
    <phoneticPr fontId="5"/>
  </si>
  <si>
    <t>船舶建造が目的の事業であるため、単位当たりコストの水準として建造費を設定していることは妥当。</t>
    <rPh sb="0" eb="2">
      <t>センパク</t>
    </rPh>
    <rPh sb="2" eb="4">
      <t>ケンゾウ</t>
    </rPh>
    <rPh sb="5" eb="7">
      <t>モクテキ</t>
    </rPh>
    <rPh sb="8" eb="10">
      <t>ジギョウ</t>
    </rPh>
    <rPh sb="30" eb="33">
      <t>ケンゾウヒ</t>
    </rPh>
    <rPh sb="34" eb="36">
      <t>セッテイ</t>
    </rPh>
    <phoneticPr fontId="5"/>
  </si>
  <si>
    <t>船舶建造費として船体とその改修に必要な費用に加え、事務手続きに必要な費用のみ計上しており、必要なものに限定されている。</t>
    <rPh sb="0" eb="5">
      <t>センパクケンゾウヒ</t>
    </rPh>
    <rPh sb="8" eb="10">
      <t>センタイ</t>
    </rPh>
    <rPh sb="13" eb="15">
      <t>カイシュウ</t>
    </rPh>
    <rPh sb="16" eb="18">
      <t>ヒツヨウ</t>
    </rPh>
    <rPh sb="19" eb="21">
      <t>ヒヨウ</t>
    </rPh>
    <rPh sb="22" eb="23">
      <t>クワ</t>
    </rPh>
    <rPh sb="25" eb="27">
      <t>ジム</t>
    </rPh>
    <rPh sb="27" eb="29">
      <t>テツヅ</t>
    </rPh>
    <rPh sb="31" eb="33">
      <t>ヒツヨウ</t>
    </rPh>
    <rPh sb="34" eb="36">
      <t>ヒヨウ</t>
    </rPh>
    <rPh sb="38" eb="40">
      <t>ケイジョウ</t>
    </rPh>
    <rPh sb="45" eb="47">
      <t>ヒツヨウ</t>
    </rPh>
    <rPh sb="51" eb="53">
      <t>ゲンテイ</t>
    </rPh>
    <phoneticPr fontId="5"/>
  </si>
  <si>
    <t>民間公募を通じてコスト低減に努めている。</t>
    <rPh sb="0" eb="2">
      <t>ミンカン</t>
    </rPh>
    <phoneticPr fontId="5"/>
  </si>
  <si>
    <t>-</t>
    <phoneticPr fontId="5"/>
  </si>
  <si>
    <t>新29-0018-00</t>
    <rPh sb="0" eb="1">
      <t>シン</t>
    </rPh>
    <phoneticPr fontId="5"/>
  </si>
  <si>
    <t>0210</t>
    <phoneticPr fontId="5"/>
  </si>
  <si>
    <t>A.（独）石油天然ガス・金属鉱物資源機構</t>
    <rPh sb="2" eb="5">
      <t>ドク</t>
    </rPh>
    <rPh sb="5" eb="7">
      <t>セキユ</t>
    </rPh>
    <rPh sb="7" eb="9">
      <t>テンネン</t>
    </rPh>
    <rPh sb="12" eb="14">
      <t>キンゾク</t>
    </rPh>
    <rPh sb="14" eb="16">
      <t>コウブツ</t>
    </rPh>
    <rPh sb="16" eb="18">
      <t>シゲン</t>
    </rPh>
    <rPh sb="18" eb="20">
      <t>キコウ</t>
    </rPh>
    <phoneticPr fontId="5"/>
  </si>
  <si>
    <t>建造費</t>
    <rPh sb="0" eb="3">
      <t>ケンゾウヒ</t>
    </rPh>
    <phoneticPr fontId="5"/>
  </si>
  <si>
    <t>事務費</t>
    <rPh sb="0" eb="3">
      <t>ジムヒ</t>
    </rPh>
    <phoneticPr fontId="5"/>
  </si>
  <si>
    <t>（独）石油天然ガス・金属鉱物資源機構</t>
  </si>
  <si>
    <t>三次元物理探査船の建造</t>
    <rPh sb="0" eb="8">
      <t>サンジゲンブツリタンサセン</t>
    </rPh>
    <rPh sb="9" eb="11">
      <t>ケンゾウ</t>
    </rPh>
    <phoneticPr fontId="5"/>
  </si>
  <si>
    <t>補助金等交付</t>
  </si>
  <si>
    <t>日本周辺海域における石油・天然ガス資源のポテンシャルを機動的・効率的に把握するため、独立行政法人石油天然ガス・金属鉱物資源機構において三次元物理探査船及び付属設備等を調達・整備する。なお、国による三次元物理探査の実施に加え、民間企業による探査への活用や、資源外交ツールとしての三次元物理探査船を用いた協力提案も行う。</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</si>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</sst>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100292</xdr:colOff>
      <xdr:row>743</xdr:row>
      <xdr:rowOff>0</xdr:rowOff>
    </xdr:from>
    <xdr:to>
      <xdr:col>28</xdr:col>
      <xdr:colOff>169897</xdr:colOff>
      <xdr:row>744</xdr:row>
      <xdr:rowOff>299570</xdr:rowOff>
    </xdr:to>
    <xdr:sp macro="" textlink="">
      <xdr:nvSpPr>
        <xdr:cNvPr id="6" name="正方形/長方形 5"/>
        <xdr:cNvSpPr/>
      </xdr:nvSpPr>
      <xdr:spPr>
        <a:xfrm>
          <a:off x="3700742" y="34528125"/>
          <a:ext cx="2069855" cy="6519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latin typeface="+mn-ea"/>
              <a:ea typeface="+mn-ea"/>
            </a:rPr>
            <a:t>4,000</a:t>
          </a:r>
          <a:r>
            <a:rPr kumimoji="1" lang="ja-JP" altLang="en-US" sz="1200"/>
            <a:t>百万円</a:t>
          </a:r>
        </a:p>
      </xdr:txBody>
    </xdr:sp>
    <xdr:clientData/>
  </xdr:twoCellAnchor>
  <xdr:twoCellAnchor>
    <xdr:from>
      <xdr:col>23</xdr:col>
      <xdr:colOff>118222</xdr:colOff>
      <xdr:row>744</xdr:row>
      <xdr:rowOff>296396</xdr:rowOff>
    </xdr:from>
    <xdr:to>
      <xdr:col>23</xdr:col>
      <xdr:colOff>127747</xdr:colOff>
      <xdr:row>751</xdr:row>
      <xdr:rowOff>75640</xdr:rowOff>
    </xdr:to>
    <xdr:cxnSp macro="">
      <xdr:nvCxnSpPr>
        <xdr:cNvPr id="7" name="直線矢印コネクタ 6"/>
        <xdr:cNvCxnSpPr/>
      </xdr:nvCxnSpPr>
      <xdr:spPr>
        <a:xfrm>
          <a:off x="4718797" y="35176946"/>
          <a:ext cx="9525" cy="224621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752</xdr:row>
      <xdr:rowOff>113744</xdr:rowOff>
    </xdr:from>
    <xdr:to>
      <xdr:col>31</xdr:col>
      <xdr:colOff>74519</xdr:colOff>
      <xdr:row>754</xdr:row>
      <xdr:rowOff>203610</xdr:rowOff>
    </xdr:to>
    <xdr:sp macro="" textlink="">
      <xdr:nvSpPr>
        <xdr:cNvPr id="8" name="正方形/長方形 7"/>
        <xdr:cNvSpPr/>
      </xdr:nvSpPr>
      <xdr:spPr>
        <a:xfrm>
          <a:off x="3200400" y="37813694"/>
          <a:ext cx="3074894" cy="794716"/>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nn-NO"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独）石油天然ガス・金属鉱物資源機構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oneCellAnchor>
    <xdr:from>
      <xdr:col>20</xdr:col>
      <xdr:colOff>149035</xdr:colOff>
      <xdr:row>751</xdr:row>
      <xdr:rowOff>138953</xdr:rowOff>
    </xdr:from>
    <xdr:ext cx="1171539" cy="292452"/>
    <xdr:sp macro="" textlink="">
      <xdr:nvSpPr>
        <xdr:cNvPr id="9" name="テキスト ボックス 8"/>
        <xdr:cNvSpPr txBox="1"/>
      </xdr:nvSpPr>
      <xdr:spPr>
        <a:xfrm>
          <a:off x="4149535" y="37486478"/>
          <a:ext cx="11715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補助（</a:t>
          </a:r>
          <a:r>
            <a:rPr kumimoji="1" lang="en-US" altLang="ja-JP" sz="1200"/>
            <a:t>10/10</a:t>
          </a:r>
          <a:r>
            <a:rPr kumimoji="1" lang="ja-JP" altLang="en-US" sz="1200"/>
            <a:t>）</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4" sqref="AE4:AP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207</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530</v>
      </c>
      <c r="H5" s="840"/>
      <c r="I5" s="840"/>
      <c r="J5" s="840"/>
      <c r="K5" s="840"/>
      <c r="L5" s="840"/>
      <c r="M5" s="841" t="s">
        <v>66</v>
      </c>
      <c r="N5" s="842"/>
      <c r="O5" s="842"/>
      <c r="P5" s="842"/>
      <c r="Q5" s="842"/>
      <c r="R5" s="843"/>
      <c r="S5" s="844" t="s">
        <v>534</v>
      </c>
      <c r="T5" s="840"/>
      <c r="U5" s="840"/>
      <c r="V5" s="840"/>
      <c r="W5" s="840"/>
      <c r="X5" s="845"/>
      <c r="Y5" s="698" t="s">
        <v>3</v>
      </c>
      <c r="Z5" s="546"/>
      <c r="AA5" s="546"/>
      <c r="AB5" s="546"/>
      <c r="AC5" s="546"/>
      <c r="AD5" s="547"/>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海洋政策、科学技術・イノベーション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610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572</v>
      </c>
      <c r="Q13" s="658"/>
      <c r="R13" s="658"/>
      <c r="S13" s="658"/>
      <c r="T13" s="658"/>
      <c r="U13" s="658"/>
      <c r="V13" s="659"/>
      <c r="W13" s="657" t="s">
        <v>572</v>
      </c>
      <c r="X13" s="658"/>
      <c r="Y13" s="658"/>
      <c r="Z13" s="658"/>
      <c r="AA13" s="658"/>
      <c r="AB13" s="658"/>
      <c r="AC13" s="659"/>
      <c r="AD13" s="657">
        <v>4000</v>
      </c>
      <c r="AE13" s="658"/>
      <c r="AF13" s="658"/>
      <c r="AG13" s="658"/>
      <c r="AH13" s="658"/>
      <c r="AI13" s="658"/>
      <c r="AJ13" s="659"/>
      <c r="AK13" s="657">
        <v>2700</v>
      </c>
      <c r="AL13" s="658"/>
      <c r="AM13" s="658"/>
      <c r="AN13" s="658"/>
      <c r="AO13" s="658"/>
      <c r="AP13" s="658"/>
      <c r="AQ13" s="659"/>
      <c r="AR13" s="919" t="s">
        <v>573</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v>6001</v>
      </c>
      <c r="Q14" s="658"/>
      <c r="R14" s="658"/>
      <c r="S14" s="658"/>
      <c r="T14" s="658"/>
      <c r="U14" s="658"/>
      <c r="V14" s="659"/>
      <c r="W14" s="657" t="s">
        <v>572</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v>6001</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t="s">
        <v>573</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v>-6001</v>
      </c>
      <c r="Q16" s="658"/>
      <c r="R16" s="658"/>
      <c r="S16" s="658"/>
      <c r="T16" s="658"/>
      <c r="U16" s="658"/>
      <c r="V16" s="659"/>
      <c r="W16" s="657" t="s">
        <v>572</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6001</v>
      </c>
      <c r="X18" s="879"/>
      <c r="Y18" s="879"/>
      <c r="Z18" s="879"/>
      <c r="AA18" s="879"/>
      <c r="AB18" s="879"/>
      <c r="AC18" s="880"/>
      <c r="AD18" s="878">
        <f>SUM(AD13:AJ17)</f>
        <v>4000</v>
      </c>
      <c r="AE18" s="879"/>
      <c r="AF18" s="879"/>
      <c r="AG18" s="879"/>
      <c r="AH18" s="879"/>
      <c r="AI18" s="879"/>
      <c r="AJ18" s="880"/>
      <c r="AK18" s="878">
        <f>SUM(AK13:AQ17)</f>
        <v>2700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5871</v>
      </c>
      <c r="X19" s="658"/>
      <c r="Y19" s="658"/>
      <c r="Z19" s="658"/>
      <c r="AA19" s="658"/>
      <c r="AB19" s="658"/>
      <c r="AC19" s="659"/>
      <c r="AD19" s="657">
        <v>3900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0.97833694384269287</v>
      </c>
      <c r="X20" s="316"/>
      <c r="Y20" s="316"/>
      <c r="Z20" s="316"/>
      <c r="AA20" s="316"/>
      <c r="AB20" s="316"/>
      <c r="AC20" s="316"/>
      <c r="AD20" s="316">
        <f t="shared" ref="AD20" si="1">IF(AD18=0, "-", SUM(AD19)/AD18)</f>
        <v>0.97499999999999998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0.97499999999999998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57.75" customHeight="1" x14ac:dyDescent="0.2">
      <c r="A23" s="949"/>
      <c r="B23" s="950"/>
      <c r="C23" s="950"/>
      <c r="D23" s="950"/>
      <c r="E23" s="950"/>
      <c r="F23" s="951"/>
      <c r="G23" s="985" t="s">
        <v>565</v>
      </c>
      <c r="H23" s="986"/>
      <c r="I23" s="986"/>
      <c r="J23" s="986"/>
      <c r="K23" s="986"/>
      <c r="L23" s="986"/>
      <c r="M23" s="986"/>
      <c r="N23" s="986"/>
      <c r="O23" s="987"/>
      <c r="P23" s="919">
        <v>2700</v>
      </c>
      <c r="Q23" s="920"/>
      <c r="R23" s="920"/>
      <c r="S23" s="920"/>
      <c r="T23" s="920"/>
      <c r="U23" s="920"/>
      <c r="V23" s="936"/>
      <c r="W23" s="919" t="s">
        <v>573</v>
      </c>
      <c r="X23" s="920"/>
      <c r="Y23" s="920"/>
      <c r="Z23" s="920"/>
      <c r="AA23" s="920"/>
      <c r="AB23" s="920"/>
      <c r="AC23" s="936"/>
      <c r="AD23" s="956" t="s">
        <v>414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2700</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612</v>
      </c>
      <c r="AR31" s="199"/>
      <c r="AS31" s="132" t="s">
        <v>236</v>
      </c>
      <c r="AT31" s="133"/>
      <c r="AU31" s="198">
        <v>2</v>
      </c>
      <c r="AV31" s="198"/>
      <c r="AW31" s="398" t="s">
        <v>181</v>
      </c>
      <c r="AX31" s="399"/>
    </row>
    <row r="32" spans="1:50" ht="23.25" customHeight="1" x14ac:dyDescent="0.2">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t="s">
        <v>573</v>
      </c>
      <c r="AF32" s="217"/>
      <c r="AG32" s="217"/>
      <c r="AH32" s="217"/>
      <c r="AI32" s="216" t="s">
        <v>573</v>
      </c>
      <c r="AJ32" s="217"/>
      <c r="AK32" s="217"/>
      <c r="AL32" s="217"/>
      <c r="AM32" s="216" t="s">
        <v>573</v>
      </c>
      <c r="AN32" s="217"/>
      <c r="AO32" s="217"/>
      <c r="AP32" s="217"/>
      <c r="AQ32" s="340" t="s">
        <v>573</v>
      </c>
      <c r="AR32" s="206"/>
      <c r="AS32" s="206"/>
      <c r="AT32" s="341"/>
      <c r="AU32" s="217" t="s">
        <v>573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t="s">
        <v>573</v>
      </c>
      <c r="AF33" s="217"/>
      <c r="AG33" s="217"/>
      <c r="AH33" s="217"/>
      <c r="AI33" s="216" t="s">
        <v>573</v>
      </c>
      <c r="AJ33" s="217"/>
      <c r="AK33" s="217"/>
      <c r="AL33" s="217"/>
      <c r="AM33" s="216">
        <v>6</v>
      </c>
      <c r="AN33" s="217"/>
      <c r="AO33" s="217"/>
      <c r="AP33" s="217"/>
      <c r="AQ33" s="340" t="s">
        <v>612</v>
      </c>
      <c r="AR33" s="206"/>
      <c r="AS33" s="206"/>
      <c r="AT33" s="341"/>
      <c r="AU33" s="217">
        <v>6</v>
      </c>
      <c r="AV33" s="217"/>
      <c r="AW33" s="217"/>
      <c r="AX33" s="219"/>
    </row>
    <row r="34" spans="1:50" ht="66.75" customHeight="1" thickBot="1" x14ac:dyDescent="0.2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577</v>
      </c>
      <c r="AF34" s="217"/>
      <c r="AG34" s="217"/>
      <c r="AH34" s="217"/>
      <c r="AI34" s="216" t="s">
        <v>573</v>
      </c>
      <c r="AJ34" s="217"/>
      <c r="AK34" s="217"/>
      <c r="AL34" s="217"/>
      <c r="AM34" s="216" t="s">
        <v>573</v>
      </c>
      <c r="AN34" s="217"/>
      <c r="AO34" s="217"/>
      <c r="AP34" s="217"/>
      <c r="AQ34" s="340" t="s">
        <v>573</v>
      </c>
      <c r="AR34" s="206"/>
      <c r="AS34" s="206"/>
      <c r="AT34" s="341"/>
      <c r="AU34" s="217" t="s">
        <v>573</v>
      </c>
      <c r="AV34" s="217"/>
      <c r="AW34" s="217"/>
      <c r="AX34" s="219"/>
    </row>
    <row r="35" spans="1:50" ht="23.25" hidden="1"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t="s">
        <v>573</v>
      </c>
      <c r="AF101" s="217"/>
      <c r="AG101" s="217"/>
      <c r="AH101" s="218"/>
      <c r="AI101" s="216" t="s">
        <v>580</v>
      </c>
      <c r="AJ101" s="217"/>
      <c r="AK101" s="217"/>
      <c r="AL101" s="218"/>
      <c r="AM101" s="216" t="s">
        <v>573</v>
      </c>
      <c r="AN101" s="217"/>
      <c r="AO101" s="217"/>
      <c r="AP101" s="218"/>
      <c r="AQ101" s="216" t="s">
        <v>573</v>
      </c>
      <c r="AR101" s="217"/>
      <c r="AS101" s="217"/>
      <c r="AT101" s="218"/>
      <c r="AU101" s="216" t="s">
        <v>573</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421" t="s">
        <v>573</v>
      </c>
      <c r="AF102" s="421"/>
      <c r="AG102" s="421"/>
      <c r="AH102" s="421"/>
      <c r="AI102" s="421" t="s">
        <v>573</v>
      </c>
      <c r="AJ102" s="421"/>
      <c r="AK102" s="421"/>
      <c r="AL102" s="421"/>
      <c r="AM102" s="421" t="s">
        <v>573</v>
      </c>
      <c r="AN102" s="421"/>
      <c r="AO102" s="421"/>
      <c r="AP102" s="421"/>
      <c r="AQ102" s="271" t="s">
        <v>573</v>
      </c>
      <c r="AR102" s="272"/>
      <c r="AS102" s="272"/>
      <c r="AT102" s="317"/>
      <c r="AU102" s="271" t="s">
        <v>581</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573</v>
      </c>
      <c r="AC116" s="466"/>
      <c r="AD116" s="467"/>
      <c r="AE116" s="421" t="s">
        <v>573</v>
      </c>
      <c r="AF116" s="421"/>
      <c r="AG116" s="421"/>
      <c r="AH116" s="421"/>
      <c r="AI116" s="421" t="s">
        <v>573</v>
      </c>
      <c r="AJ116" s="421"/>
      <c r="AK116" s="421"/>
      <c r="AL116" s="421"/>
      <c r="AM116" s="421" t="s">
        <v>573</v>
      </c>
      <c r="AN116" s="421"/>
      <c r="AO116" s="421"/>
      <c r="AP116" s="421"/>
      <c r="AQ116" s="216" t="s">
        <v>573</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4" t="s">
        <v>584</v>
      </c>
      <c r="AF117" s="554"/>
      <c r="AG117" s="554"/>
      <c r="AH117" s="554"/>
      <c r="AI117" s="554" t="s">
        <v>573</v>
      </c>
      <c r="AJ117" s="554"/>
      <c r="AK117" s="554"/>
      <c r="AL117" s="554"/>
      <c r="AM117" s="554" t="s">
        <v>585</v>
      </c>
      <c r="AN117" s="554"/>
      <c r="AO117" s="554"/>
      <c r="AP117" s="554"/>
      <c r="AQ117" s="554" t="s">
        <v>586</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v>26.6</v>
      </c>
      <c r="AF134" s="206"/>
      <c r="AG134" s="206"/>
      <c r="AH134" s="206"/>
      <c r="AI134" s="205">
        <v>29.4</v>
      </c>
      <c r="AJ134" s="206"/>
      <c r="AK134" s="206"/>
      <c r="AL134" s="206"/>
      <c r="AM134" s="205">
        <v>34.700000000000003</v>
      </c>
      <c r="AN134" s="206"/>
      <c r="AO134" s="206"/>
      <c r="AP134" s="206"/>
      <c r="AQ134" s="205" t="s">
        <v>573</v>
      </c>
      <c r="AR134" s="206"/>
      <c r="AS134" s="206"/>
      <c r="AT134" s="206"/>
      <c r="AU134" s="205" t="s">
        <v>573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v>40</v>
      </c>
      <c r="AF135" s="206"/>
      <c r="AG135" s="206"/>
      <c r="AH135" s="206"/>
      <c r="AI135" s="205">
        <v>40</v>
      </c>
      <c r="AJ135" s="206"/>
      <c r="AK135" s="206"/>
      <c r="AL135" s="206"/>
      <c r="AM135" s="205">
        <v>40</v>
      </c>
      <c r="AN135" s="206"/>
      <c r="AO135" s="206"/>
      <c r="AP135" s="206"/>
      <c r="AQ135" s="205">
        <v>40</v>
      </c>
      <c r="AR135" s="206"/>
      <c r="AS135" s="206"/>
      <c r="AT135" s="206"/>
      <c r="AU135" s="205">
        <v>40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564</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5.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564</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48"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595</v>
      </c>
      <c r="AE710" s="327"/>
      <c r="AF710" s="327"/>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42"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t="s">
        <v>580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595</v>
      </c>
      <c r="AE713" s="327"/>
      <c r="AF713" s="663"/>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595</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0" t="s">
        <v>573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595</v>
      </c>
      <c r="AE717" s="327"/>
      <c r="AF717" s="327"/>
      <c r="AG717" s="100" t="s">
        <v>573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595</v>
      </c>
      <c r="AE718" s="327"/>
      <c r="AF718" s="327"/>
      <c r="AG718" s="126" t="s">
        <v>573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t="s">
        <v>573</v>
      </c>
      <c r="K721" s="289"/>
      <c r="L721" s="82" t="str">
        <f>IF(M721="","","-")</f>
        <v/>
      </c>
      <c r="M721" s="83"/>
      <c r="N721" s="302" t="s">
        <v>573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573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573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611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611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601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601</v>
      </c>
      <c r="F737" s="989"/>
      <c r="G737" s="989"/>
      <c r="H737" s="989"/>
      <c r="I737" s="989"/>
      <c r="J737" s="989"/>
      <c r="K737" s="989"/>
      <c r="L737" s="989"/>
      <c r="M737" s="989"/>
      <c r="N737" s="365" t="s">
        <v>404</v>
      </c>
      <c r="O737" s="365"/>
      <c r="P737" s="365"/>
      <c r="Q737" s="365"/>
      <c r="R737" s="989" t="s">
        <v>573</v>
      </c>
      <c r="S737" s="989"/>
      <c r="T737" s="989"/>
      <c r="U737" s="989"/>
      <c r="V737" s="989"/>
      <c r="W737" s="989"/>
      <c r="X737" s="989"/>
      <c r="Y737" s="989"/>
      <c r="Z737" s="989"/>
      <c r="AA737" s="365" t="s">
        <v>403</v>
      </c>
      <c r="AB737" s="365"/>
      <c r="AC737" s="365"/>
      <c r="AD737" s="365"/>
      <c r="AE737" s="989" t="s">
        <v>573</v>
      </c>
      <c r="AF737" s="989"/>
      <c r="AG737" s="989"/>
      <c r="AH737" s="989"/>
      <c r="AI737" s="989"/>
      <c r="AJ737" s="989"/>
      <c r="AK737" s="989"/>
      <c r="AL737" s="989"/>
      <c r="AM737" s="989"/>
      <c r="AN737" s="365" t="s">
        <v>402</v>
      </c>
      <c r="AO737" s="365"/>
      <c r="AP737" s="365"/>
      <c r="AQ737" s="365"/>
      <c r="AR737" s="995" t="s">
        <v>572</v>
      </c>
      <c r="AS737" s="996"/>
      <c r="AT737" s="996"/>
      <c r="AU737" s="996"/>
      <c r="AV737" s="996"/>
      <c r="AW737" s="996"/>
      <c r="AX737" s="997"/>
      <c r="AY737" s="88"/>
      <c r="AZ737" s="88"/>
    </row>
    <row r="738" spans="1:52" ht="24.75" customHeight="1" x14ac:dyDescent="0.2">
      <c r="A738" s="988" t="s">
        <v>401</v>
      </c>
      <c r="B738" s="209"/>
      <c r="C738" s="209"/>
      <c r="D738" s="210"/>
      <c r="E738" s="989" t="s">
        <v>573</v>
      </c>
      <c r="F738" s="989"/>
      <c r="G738" s="989"/>
      <c r="H738" s="989"/>
      <c r="I738" s="989"/>
      <c r="J738" s="989"/>
      <c r="K738" s="989"/>
      <c r="L738" s="989"/>
      <c r="M738" s="989"/>
      <c r="N738" s="365" t="s">
        <v>400</v>
      </c>
      <c r="O738" s="365"/>
      <c r="P738" s="365"/>
      <c r="Q738" s="365"/>
      <c r="R738" s="989" t="s">
        <v>601</v>
      </c>
      <c r="S738" s="989"/>
      <c r="T738" s="989"/>
      <c r="U738" s="989"/>
      <c r="V738" s="989"/>
      <c r="W738" s="989"/>
      <c r="X738" s="989"/>
      <c r="Y738" s="989"/>
      <c r="Z738" s="989"/>
      <c r="AA738" s="365" t="s">
        <v>399</v>
      </c>
      <c r="AB738" s="365"/>
      <c r="AC738" s="365"/>
      <c r="AD738" s="365"/>
      <c r="AE738" s="989" t="s">
        <v>579</v>
      </c>
      <c r="AF738" s="989"/>
      <c r="AG738" s="989"/>
      <c r="AH738" s="989"/>
      <c r="AI738" s="989"/>
      <c r="AJ738" s="989"/>
      <c r="AK738" s="989"/>
      <c r="AL738" s="989"/>
      <c r="AM738" s="989"/>
      <c r="AN738" s="365" t="s">
        <v>398</v>
      </c>
      <c r="AO738" s="365"/>
      <c r="AP738" s="365"/>
      <c r="AQ738" s="365"/>
      <c r="AR738" s="995" t="s">
        <v>602</v>
      </c>
      <c r="AS738" s="996"/>
      <c r="AT738" s="996"/>
      <c r="AU738" s="996"/>
      <c r="AV738" s="996"/>
      <c r="AW738" s="996"/>
      <c r="AX738" s="997"/>
    </row>
    <row r="739" spans="1:52" ht="24.75" customHeight="1" x14ac:dyDescent="0.2">
      <c r="A739" s="988" t="s">
        <v>397</v>
      </c>
      <c r="B739" s="209"/>
      <c r="C739" s="209"/>
      <c r="D739" s="210"/>
      <c r="E739" s="989" t="s">
        <v>603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209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604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605</v>
      </c>
      <c r="H782" s="671"/>
      <c r="I782" s="671"/>
      <c r="J782" s="671"/>
      <c r="K782" s="672"/>
      <c r="L782" s="664" t="s">
        <v>601</v>
      </c>
      <c r="M782" s="665"/>
      <c r="N782" s="665"/>
      <c r="O782" s="665"/>
      <c r="P782" s="665"/>
      <c r="Q782" s="665"/>
      <c r="R782" s="665"/>
      <c r="S782" s="665"/>
      <c r="T782" s="665"/>
      <c r="U782" s="665"/>
      <c r="V782" s="665"/>
      <c r="W782" s="665"/>
      <c r="X782" s="666"/>
      <c r="Y782" s="388">
        <v>3000</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606</v>
      </c>
      <c r="H783" s="607"/>
      <c r="I783" s="607"/>
      <c r="J783" s="607"/>
      <c r="K783" s="608"/>
      <c r="L783" s="598" t="s">
        <v>601</v>
      </c>
      <c r="M783" s="599"/>
      <c r="N783" s="599"/>
      <c r="O783" s="599"/>
      <c r="P783" s="599"/>
      <c r="Q783" s="599"/>
      <c r="R783" s="599"/>
      <c r="S783" s="599"/>
      <c r="T783" s="599"/>
      <c r="U783" s="599"/>
      <c r="V783" s="599"/>
      <c r="W783" s="599"/>
      <c r="X783" s="600"/>
      <c r="Y783" s="601">
        <v>900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3900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75" customHeight="1" x14ac:dyDescent="0.2">
      <c r="A838" s="376">
        <v>1</v>
      </c>
      <c r="B838" s="376">
        <v>1</v>
      </c>
      <c r="C838" s="347" t="s">
        <v>607</v>
      </c>
      <c r="D838" s="347"/>
      <c r="E838" s="347"/>
      <c r="F838" s="347"/>
      <c r="G838" s="347"/>
      <c r="H838" s="347"/>
      <c r="I838" s="347"/>
      <c r="J838" s="348">
        <v>4010405009573</v>
      </c>
      <c r="K838" s="349"/>
      <c r="L838" s="349"/>
      <c r="M838" s="349"/>
      <c r="N838" s="349"/>
      <c r="O838" s="349"/>
      <c r="P838" s="362" t="s">
        <v>608</v>
      </c>
      <c r="Q838" s="350"/>
      <c r="R838" s="350"/>
      <c r="S838" s="350"/>
      <c r="T838" s="350"/>
      <c r="U838" s="350"/>
      <c r="V838" s="350"/>
      <c r="W838" s="350"/>
      <c r="X838" s="350"/>
      <c r="Y838" s="351">
        <v>3900</v>
      </c>
      <c r="Z838" s="352"/>
      <c r="AA838" s="352"/>
      <c r="AB838" s="353"/>
      <c r="AC838" s="363" t="s">
        <v>609</v>
      </c>
      <c r="AD838" s="371"/>
      <c r="AE838" s="371"/>
      <c r="AF838" s="371"/>
      <c r="AG838" s="371"/>
      <c r="AH838" s="372" t="s">
        <v>573</v>
      </c>
      <c r="AI838" s="373"/>
      <c r="AJ838" s="373"/>
      <c r="AK838" s="373"/>
      <c r="AL838" s="357" t="s">
        <v>573</v>
      </c>
      <c r="AM838" s="358"/>
      <c r="AN838" s="358"/>
      <c r="AO838" s="359"/>
      <c r="AP838" s="360" t="s">
        <v>573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1100"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t="s">
        <v>564</v>
      </c>
      <c r="C5" s="13" t="str">
        <f t="shared" si="0"/>
        <v>海洋政策</v>
      </c>
      <c r="D5" s="13" t="str">
        <f>IF(C5="",D4,IF(D4&lt;&gt;"",CONCATENATE(D4,"、",C5),C5))</f>
        <v>海洋政策</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564</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海洋政策、科学技術・イノベーション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海洋政策、科学技術・イノベーション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海洋政策、科学技術・イノベーション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海洋政策、科学技術・イノベーション</v>
      </c>
      <c r="F10" s="18" t="s">
        <v>117</v>
      </c>
      <c r="G10" s="17" t="s">
        <v>564</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海洋政策、科学技術・イノベーション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海洋政策、科学技術・イノベーション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海洋政策、科学技術・イノベーション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海洋政策、科学技術・イノベーション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海洋政策、科学技術・イノベーション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海洋政策、科学技術・イノベーション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海洋政策、科学技術・イノベーション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海洋政策、科学技術・イノベーション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海洋政策、科学技術・イノベーション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海洋政策、科学技術・イノベーション</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海洋政策、科学技術・イノベーション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CDFEE34-B454-46F5-A4BE-A8CECF731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052249-5D04-420D-BCE6-C15FE681CE7A}">
  <ds:schemaRefs>
    <ds:schemaRef ds:uri="http://schemas.microsoft.com/sharepoint/v3/contenttype/forms"/>
  </ds:schemaRefs>
</ds:datastoreItem>
</file>

<file path=customXml/itemProps3.xml><?xml version="1.0" encoding="utf-8"?>
<ds:datastoreItem xmlns:ds="http://schemas.openxmlformats.org/officeDocument/2006/customXml" ds:itemID="{DDC05CA7-F071-4E9E-92D7-6A6120A9D58C}">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2020-07-22T00:56:17Z</cp:lastPrinted>
  <dcterms:created xsi:type="dcterms:W3CDTF">2012-03-13T00:50:25Z</dcterms:created>
  <dcterms:modified xsi:type="dcterms:W3CDTF">2020-07-29T03:33:47Z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