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省内共有】期間限定\産技局研究開発課（石倉）20200731削除\200415_令和３年度概算要求\エネ特\06_レビューシート中間公表用\基準U\"/>
    </mc:Choice>
  </mc:AlternateContent>
  <bookViews>
    <workbookView xWindow="28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E34" i="3" l="1"/>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<sst xmlns="http://schemas.openxmlformats.org/spreadsheetml/2006/main" count="3391" uniqueCount="798">
  <si>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</si>
  <si>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</si>
  <si>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</si>
  <si>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</si>
  <si>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</si>
  <si>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</si>
  <si>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</si>
  <si>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</si>
  <si>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</si>
  <si>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</si>
  <si>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</si>
  <si>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</si>
  <si>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</si>
  <si>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</si>
  <si>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</si>
  <si>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</si>
  <si>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</si>
  <si>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</si>
  <si>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</si>
  <si>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</si>
  <si>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</si>
  <si>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</si>
  <si>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</si>
  <si>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</si>
  <si>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</si>
  <si>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</si>
  <si>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</si>
  <si>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</si>
  <si>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</si>
  <si>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</si>
  <si>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</si>
  <si>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</si>
  <si>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</si>
  <si>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</si>
  <si>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</si>
  <si>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</si>
  <si>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</si>
  <si>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</si>
  <si>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</si>
  <si>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</si>
  <si>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</si>
  <si>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</si>
  <si>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</si>
  <si>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</si>
  <si>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</si>
  <si>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</si>
  <si>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</si>
  <si>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</si>
  <si>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</si>
  <si>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</si>
  <si>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</si>
  <si>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</si>
  <si>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</si>
  <si>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</si>
  <si>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</si>
  <si>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</si>
  <si>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</si>
  <si>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</si>
  <si>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</si>
  <si>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</si>
  <si>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</si>
  <si>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</si>
  <si>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</si>
  <si>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</si>
  <si>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</si>
  <si>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</si>
  <si>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</si>
  <si>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</si>
  <si>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</si>
  <si>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</si>
  <si>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</si>
  <si>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</si>
  <si>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</si>
  <si>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</si>
  <si>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</si>
  <si>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</si>
  <si>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</si>
  <si>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</si>
  <si>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</si>
  <si>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</si>
  <si>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</si>
  <si>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</si>
  <si>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</si>
  <si>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</si>
  <si>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</si>
  <si>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</si>
  <si>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</si>
  <si>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</si>
  <si>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</si>
  <si>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</si>
  <si>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</si>
  <si>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</si>
  <si>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</si>
  <si>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</si>
  <si>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</si>
  <si>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</si>
  <si>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</si>
  <si>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</si>
  <si>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</si>
  <si>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</si>
  <si>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</si>
  <si>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</si>
  <si>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</si>
  <si>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</si>
  <si>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</si>
  <si>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</si>
  <si>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</si>
  <si>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</si>
  <si>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</si>
  <si>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</si>
  <si>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</si>
  <si>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</si>
  <si>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</si>
  <si>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</si>
  <si>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</si>
  <si>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</si>
  <si>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</si>
  <si>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</si>
  <si>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</si>
  <si>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</si>
  <si>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</si>
  <si>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</si>
  <si>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</si>
  <si>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</si>
  <si>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</si>
  <si>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</si>
  <si>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</si>
  <si>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</si>
  <si>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</si>
  <si>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</si>
  <si>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</si>
  <si>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</si>
  <si>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</si>
  <si>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</si>
  <si>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</si>
  <si>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</si>
  <si>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</si>
  <si>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</si>
  <si>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</si>
  <si>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</si>
  <si>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</si>
  <si>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</si>
  <si>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</si>
  <si>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</si>
  <si>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</si>
  <si>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</si>
  <si>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</si>
  <si>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</si>
  <si>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</si>
  <si>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</si>
  <si>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</si>
  <si>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</si>
  <si>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</si>
  <si>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</si>
  <si>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</si>
  <si>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</si>
  <si>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</si>
  <si>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</si>
  <si>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</si>
  <si>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</si>
  <si>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</si>
  <si>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</si>
  <si>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</si>
  <si>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</si>
  <si>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</si>
  <si>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</si>
  <si>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</si>
  <si>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</si>
  <si>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</si>
  <si>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</si>
  <si>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</si>
  <si>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</si>
  <si>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</si>
  <si>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</si>
  <si>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</si>
  <si>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</si>
  <si>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</si>
  <si>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</si>
  <si>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</si>
  <si>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</si>
  <si>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</si>
  <si>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</si>
  <si>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</si>
  <si>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</si>
  <si>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</si>
  <si>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</si>
  <si>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</si>
  <si>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</si>
  <si>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</si>
  <si>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</si>
  <si>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</si>
  <si>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</si>
  <si>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</si>
  <si>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</si>
  <si>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</si>
  <si>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</si>
  <si>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</si>
  <si>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</si>
  <si>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</si>
  <si>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</si>
  <si>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</si>
  <si>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</si>
  <si>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</si>
  <si>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</si>
  <si>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</si>
  <si>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</si>
  <si>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</si>
  <si>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</si>
  <si>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</si>
  <si>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</si>
  <si>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</si>
  <si>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</si>
  <si>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</si>
  <si>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</si>
  <si>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</si>
  <si>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</si>
  <si>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</si>
  <si>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</si>
  <si>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</si>
  <si>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</si>
  <si>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</si>
  <si>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</si>
  <si>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</si>
  <si>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</si>
  <si>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</si>
  <si>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</si>
  <si>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</si>
  <si>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</si>
  <si>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</si>
  <si>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</si>
  <si>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</si>
  <si>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</si>
  <si>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</si>
  <si>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</si>
  <si>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</si>
  <si>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</si>
  <si>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</si>
  <si>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</si>
  <si>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</si>
  <si>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</si>
  <si>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</si>
  <si>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</si>
  <si>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</si>
  <si>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</si>
  <si>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</si>
  <si>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</si>
  <si>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</si>
  <si>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</si>
  <si>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</si>
  <si>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</si>
  <si>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</si>
  <si>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</si>
  <si>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</si>
  <si>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</si>
  <si>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</si>
  <si>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</si>
  <si>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</si>
  <si>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</si>
  <si>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</si>
  <si>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</si>
  <si>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</si>
  <si>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</si>
  <si>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</si>
  <si>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</si>
  <si>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</si>
  <si>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</si>
  <si>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</si>
  <si>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</si>
  <si>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</si>
  <si>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</si>
  <si>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</si>
  <si>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</si>
  <si>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</si>
  <si>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</si>
  <si>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</si>
  <si>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</si>
  <si>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</si>
  <si>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</si>
  <si>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</si>
  <si>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</si>
  <si>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</si>
  <si>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</si>
  <si>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</si>
  <si>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</si>
  <si>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</si>
  <si>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</si>
  <si>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</si>
  <si>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</si>
  <si>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</si>
  <si>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</si>
  <si>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</si>
  <si>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</si>
  <si>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</si>
  <si>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</si>
  <si>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</si>
  <si>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</si>
  <si>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</si>
  <si>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</si>
  <si>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</si>
  <si>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</si>
  <si>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</si>
  <si>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</si>
  <si>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</si>
  <si>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</si>
  <si>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</si>
  <si>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</si>
  <si>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</si>
  <si>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</si>
  <si>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</si>
  <si>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</si>
  <si>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</si>
  <si>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</si>
  <si>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</si>
  <si>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</si>
  <si>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</si>
  <si>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</si>
  <si>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</si>
  <si>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</si>
  <si>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</si>
  <si>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</si>
  <si>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</si>
  <si>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</si>
  <si>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</si>
  <si>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</si>
  <si>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</si>
  <si>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</si>
  <si>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</si>
  <si>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</si>
  <si>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</si>
  <si>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</si>
  <si>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</si>
  <si>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</si>
  <si>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</si>
  <si>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</si>
  <si>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</si>
  <si>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</si>
  <si>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</si>
  <si>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</si>
  <si>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</si>
  <si>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</si>
  <si>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</si>
  <si>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</si>
  <si>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</si>
  <si>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</si>
  <si>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</si>
  <si>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</si>
  <si>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</si>
  <si>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</si>
  <si>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</si>
  <si>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</si>
  <si>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</si>
  <si>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</si>
  <si>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</si>
  <si>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</si>
  <si>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</si>
  <si>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</si>
  <si>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</si>
  <si>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</si>
  <si>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</si>
  <si>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</si>
  <si>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</si>
  <si>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</si>
  <si>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</si>
  <si>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</si>
  <si>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</si>
  <si>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</si>
  <si>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</si>
  <si>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</si>
  <si>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</si>
  <si>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</si>
  <si>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</si>
  <si>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</si>
  <si>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</si>
  <si>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</si>
  <si>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</si>
  <si>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</si>
  <si>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</si>
  <si>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</si>
  <si>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</si>
  <si>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</si>
  <si>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</si>
  <si>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</si>
  <si>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</si>
  <si>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</si>
  <si>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</si>
  <si>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</si>
  <si>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</si>
  <si>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</si>
  <si>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</si>
  <si>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</si>
  <si>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</si>
  <si>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</si>
  <si>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</si>
  <si>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</si>
  <si>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</si>
  <si>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</si>
  <si>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</si>
  <si>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</si>
  <si>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</si>
  <si>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</si>
  <si>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</si>
  <si>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</si>
  <si>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</si>
  <si>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</si>
  <si>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</si>
  <si>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</si>
  <si>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</si>
  <si>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</si>
  <si>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</si>
  <si>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</si>
  <si>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</si>
  <si>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</si>
  <si>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</si>
  <si>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</si>
  <si>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</si>
  <si>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</si>
  <si>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</si>
  <si>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</si>
  <si>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</si>
  <si>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</si>
  <si>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</si>
  <si>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</si>
  <si>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</si>
  <si>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</si>
  <si>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</si>
  <si>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</si>
  <si>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</si>
  <si>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</si>
  <si>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</si>
  <si>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</si>
  <si>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</si>
  <si>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</si>
  <si>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</si>
  <si>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</si>
  <si>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</si>
  <si>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</si>
  <si>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</si>
  <si>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</si>
  <si>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</si>
  <si>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</si>
  <si>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</si>
  <si>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</si>
  <si>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</si>
  <si>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</si>
  <si>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</si>
  <si>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</si>
  <si>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</si>
  <si>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</si>
  <si>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</si>
  <si>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</si>
  <si>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</si>
  <si>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</si>
  <si>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</si>
  <si>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</si>
  <si>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</si>
  <si>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</si>
  <si>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</si>
  <si>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</si>
  <si>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</si>
  <si>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</si>
  <si>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</si>
  <si>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</si>
  <si>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</si>
  <si>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</si>
  <si>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</si>
  <si>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</si>
  <si>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</si>
  <si>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</si>
  <si>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</si>
  <si>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</si>
  <si>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</si>
  <si>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</si>
  <si>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</si>
  <si>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</si>
  <si>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</si>
  <si>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</si>
  <si>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</si>
  <si>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</si>
  <si>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</si>
  <si>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</si>
  <si>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</si>
  <si>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</si>
  <si>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</si>
  <si>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</si>
  <si>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</si>
  <si>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</si>
  <si>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</si>
  <si>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</si>
  <si>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</si>
  <si>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</si>
  <si>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</si>
  <si>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</si>
  <si>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</si>
  <si>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</si>
  <si>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</si>
  <si>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</si>
  <si>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</si>
  <si>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</si>
  <si>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</si>
  <si>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</si>
  <si>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</si>
  <si>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</si>
  <si>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</si>
  <si>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</si>
  <si>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</si>
  <si>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</si>
  <si>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</si>
  <si>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</si>
  <si>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</si>
  <si>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</si>
  <si>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</si>
  <si>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</si>
  <si>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</si>
  <si>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</si>
  <si>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</si>
  <si>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</si>
  <si>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</si>
  <si>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</si>
  <si>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</si>
  <si>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</si>
  <si>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</si>
  <si>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</si>
  <si>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</si>
  <si>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</si>
  <si>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</si>
  <si>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</si>
  <si>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</si>
  <si>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</si>
  <si>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</si>
  <si>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</si>
  <si>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</si>
  <si>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</si>
  <si>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</si>
  <si>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</si>
  <si>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</si>
  <si>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</si>
  <si>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</si>
  <si>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</si>
  <si>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</si>
  <si>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</si>
  <si>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</si>
  <si>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</si>
  <si>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</si>
  <si>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</si>
  <si>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</si>
  <si>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</si>
  <si>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</si>
  <si>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</si>
  <si>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</si>
  <si>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</si>
  <si>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</si>
  <si>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</si>
  <si>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</si>
  <si>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</si>
  <si>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</si>
  <si>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</si>
  <si>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</si>
  <si>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省エネルギー等に関する国際標準の獲得・普及促進事業委託費</t>
    <phoneticPr fontId="5"/>
  </si>
  <si>
    <t>産業技術環境局</t>
    <phoneticPr fontId="5"/>
  </si>
  <si>
    <t>基準認証政策課</t>
    <phoneticPr fontId="5"/>
  </si>
  <si>
    <t>○</t>
  </si>
  <si>
    <t>特別会計に関する法律第85条第3項第1号ヘ
特別会計に関する法律施行令第50条第8項第8号</t>
    <phoneticPr fontId="5"/>
  </si>
  <si>
    <t>エネルギー基本計画
（平成30年7月3日閣議決定）
経済財政運営と改革の基本方針2019
（令和元年6月21日閣議決定）
成長戦略2019
（令和元年6月21日閣議決定）
統合イノベーション戦略2019
（令和元年6月21日閣議決定）
知的財産推進計画2019
（令和元年6月21日知的財産戦略本部決定）
標準化官民戦略
（平成26年5月15日標準化官民戦略会議決定）</t>
    <phoneticPr fontId="5"/>
  </si>
  <si>
    <t>第4次産業革命の時代を迎え、我が国が強みを有する省エネルギー等に関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</si>
  <si>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t>我が国が強みを有する省エネルギー等に関する製品・システム等について、アジア諸国等との共同研究や関連技術情報・実証データの収集、国際標準原案の開発・提案、国際標準の普及を見据えた試験・認証基盤の構築等を実施する。
また、国際標準化戦略に係る調査研究、国際標準化機関等対策活動、標準化の戦略的活用に係る啓発・情報提供、次世代標準化人材（国際標準化機関の国際幹事・議長候補等）の育成等を行う。</t>
    <phoneticPr fontId="5"/>
  </si>
  <si>
    <t>-</t>
    <phoneticPr fontId="5"/>
  </si>
  <si>
    <t>-</t>
    <phoneticPr fontId="5"/>
  </si>
  <si>
    <t>エネルギー使用合理化設備導入促進対策調査等委託費</t>
    <phoneticPr fontId="5"/>
  </si>
  <si>
    <t>国際標準化を実現した件数（国際標準の発行件数）
※事業開始後、3年以上を要する</t>
    <phoneticPr fontId="5"/>
  </si>
  <si>
    <t>件</t>
    <rPh sb="0" eb="1">
      <t>ケン</t>
    </rPh>
    <phoneticPr fontId="5"/>
  </si>
  <si>
    <t>-</t>
    <phoneticPr fontId="5"/>
  </si>
  <si>
    <t>国際標準化機関（ISO/IEC）における国際標準開発情報に基づく経済産業省調査</t>
    <phoneticPr fontId="5"/>
  </si>
  <si>
    <t>上記アウトカム目標の進捗状況（提案段階に至った規格割合）</t>
    <phoneticPr fontId="5"/>
  </si>
  <si>
    <t>当該年度に開始されたテーマの中で開発される標準のうち、国際標準の提案段階に至ったものの割合</t>
    <phoneticPr fontId="5"/>
  </si>
  <si>
    <t>国際標準化機関（ISO/IEC）における国際標準開発情報に基づく経済産業省調査</t>
    <phoneticPr fontId="5"/>
  </si>
  <si>
    <t>％</t>
    <phoneticPr fontId="5"/>
  </si>
  <si>
    <t>-</t>
    <phoneticPr fontId="5"/>
  </si>
  <si>
    <t>-</t>
    <phoneticPr fontId="5"/>
  </si>
  <si>
    <t>上記アウトカム目標の進捗状況（発行段階に至った規格割合）</t>
    <phoneticPr fontId="5"/>
  </si>
  <si>
    <t>当該年度に開始されたテーマの中で開発される標準のうち、国際標準の発行段階に至ったものの割合</t>
    <phoneticPr fontId="5"/>
  </si>
  <si>
    <t>国際標準化機関（ISO/IEC）における国際標準開発情報に基づく経済産業省調査</t>
    <phoneticPr fontId="5"/>
  </si>
  <si>
    <t>上記アウトカム目標の進捗状況（審議段階に至った規格割合）</t>
    <phoneticPr fontId="5"/>
  </si>
  <si>
    <t>当該年度に開始されたテーマの中で開発される標準のうち、国際標準の審議段階に至ったものの割合</t>
    <phoneticPr fontId="5"/>
  </si>
  <si>
    <t>国際標準発行後の規格の活用割合</t>
    <phoneticPr fontId="5"/>
  </si>
  <si>
    <t>本事業で開発された標準のうち、国内外の規制や調達基準等への引用が行われたものの割合</t>
    <phoneticPr fontId="5"/>
  </si>
  <si>
    <t>-</t>
    <phoneticPr fontId="5"/>
  </si>
  <si>
    <t>国際標準化機関に提案した国際標準素案件数</t>
    <phoneticPr fontId="5"/>
  </si>
  <si>
    <t>国際標準化機関の国際会議に派遣したエキスパート数</t>
    <phoneticPr fontId="5"/>
  </si>
  <si>
    <t>人</t>
    <rPh sb="0" eb="1">
      <t>ヒト</t>
    </rPh>
    <phoneticPr fontId="5"/>
  </si>
  <si>
    <t>執行額／テーマ件数　</t>
    <phoneticPr fontId="5"/>
  </si>
  <si>
    <t>百万円</t>
    <rPh sb="0" eb="3">
      <t>ヒャクマンエン</t>
    </rPh>
    <phoneticPr fontId="5"/>
  </si>
  <si>
    <t>百万円/件</t>
    <phoneticPr fontId="5"/>
  </si>
  <si>
    <t>2,315/73</t>
    <phoneticPr fontId="5"/>
  </si>
  <si>
    <t>6　エネルギー・環境</t>
    <phoneticPr fontId="5"/>
  </si>
  <si>
    <t>6-2　新エネルギー・省エネルギー</t>
    <phoneticPr fontId="5"/>
  </si>
  <si>
    <t>エネルギー消費効率　（対2012年度比）</t>
    <phoneticPr fontId="5"/>
  </si>
  <si>
    <t>％</t>
    <phoneticPr fontId="5"/>
  </si>
  <si>
    <t>最終エネルギー消費量　＜産業部門＞</t>
    <phoneticPr fontId="5"/>
  </si>
  <si>
    <t>原油換算百万ｋｌ</t>
    <phoneticPr fontId="5"/>
  </si>
  <si>
    <t>最終エネルギー消費量　＜民生業務部門＞</t>
    <phoneticPr fontId="5"/>
  </si>
  <si>
    <t>最終エネルギー消費量　＜民生家庭部門＞</t>
    <phoneticPr fontId="5"/>
  </si>
  <si>
    <t>原油換算百万ｋｌ</t>
    <phoneticPr fontId="5"/>
  </si>
  <si>
    <t>-</t>
    <phoneticPr fontId="5"/>
  </si>
  <si>
    <t>最終エネルギー消費量　＜運輸部門＞</t>
    <phoneticPr fontId="5"/>
  </si>
  <si>
    <t>本事業において、我が国が強みを有する省エネルギー等に関する製品・システム等について、我が国から積極的に国際標準の開発・提案等を行い、国際標準化を加速させることによって、省エネルギー等に関する製品・システム等の低コスト化・高性能化等が図られることが期待できる。これにより、省エネルギー等に関する製品・システム等の導入を促進し、エネルギー消費量の削減に寄与する。</t>
    <phoneticPr fontId="5"/>
  </si>
  <si>
    <t>標準化は市場・取引における適正なルールの整備であり、ユーザーにおいても技術・製品等を適正に評価・選択可能となる等、社会全体に裨益する活動である。
なお、本事業で実施する標準化テーマについては、省内外から収集したニーズ・課題等に関する情報を基に候補テーマを選定し、日本産業標準調査会の審議を経て決定している。</t>
    <phoneticPr fontId="5"/>
  </si>
  <si>
    <t>国際標準化活動は、各国から一機関が加盟する国際標準化機関（ISO･IEC）において実施されているが、我が国からは産業標準化法に規定された当省の日本産業標準調査会（JISC）が加盟機関となっていることから、国の事務・事業として実施している。</t>
    <phoneticPr fontId="5"/>
  </si>
  <si>
    <t>我が国の省エネ関連製品・システム等の普及や市場拡大のためには、省エネ技術等の評価方法等を国際標準化し、低コスト化や高性能化を図ることが重要であり、政策目的の達成手段として適切。エネルギー基本計画においても「国際標準の積極的獲得」が施策として明確に位置づけられていることから優先度の高い事業である。</t>
    <phoneticPr fontId="5"/>
  </si>
  <si>
    <t>△</t>
  </si>
  <si>
    <t>有</t>
  </si>
  <si>
    <t>本事業は国際標準の開発・提案等を実施する事業であり、当該技術分野における専門知識等の高度の専門性が必要。また、試験・研究等によるデータ収集や国際機関への提案等には通常3年程度を要するため、初年度に企画競争を経て事業実施者を選定し、2年度目以降は外部有識者により構成される第三者委員会の審査を踏まえ必要性等が認められた場合に限り、同一事業者が継続して事業を行うこととしている。企画競争の実施に当たっては、適切な公募期間を設け、公募開始後複数者へ周知し、公募期間中に説明会も実施している。公募の結果、10億円未満であるものの一社応募となるものがあったが、各年度においては外部有識者から構成される第三者委員会において提案内容等を審査していることから、選定は妥当である。</t>
    <phoneticPr fontId="5"/>
  </si>
  <si>
    <t>‐</t>
  </si>
  <si>
    <t>官民の役割分担を勘案し、国際標準化活動に係る費用のうち国が負担すべき費用に限定して支出している。</t>
    <phoneticPr fontId="5"/>
  </si>
  <si>
    <t>テーマに応じた必要経費をそれぞれ精査しており、単位当たりのコスト水準は妥当である。</t>
    <phoneticPr fontId="5"/>
  </si>
  <si>
    <t>特に専門性を必要とするものについて支出しており、必要経費を精査し計上していることから、合理的なものとなっている。</t>
    <phoneticPr fontId="5"/>
  </si>
  <si>
    <t>テーマに応じた必要経費をそれぞれ精査することで、費目・使途は事業目的に即し真に必要なものに限定している。</t>
    <phoneticPr fontId="5"/>
  </si>
  <si>
    <t>定期的な支出状況の確認や中間検査等を実施し、当該状況に応じた計画変更や事業内容の改善等を行うなど、コストの削減や執行の効率化に取り組んでいる。</t>
    <phoneticPr fontId="5"/>
  </si>
  <si>
    <t>成果目標の達成に向け、順調に進んでいる。</t>
    <phoneticPr fontId="5"/>
  </si>
  <si>
    <t>複数の国際標準開発を個別に実施するのではなく、執行管理団体の一括マネジメントの下で総合的かつ効率的に実施することで効果的な事業実施を図っている。</t>
    <phoneticPr fontId="5"/>
  </si>
  <si>
    <t>30年度はアウトプット・アウトカムのいずれも当初見込みを上回っており、順調に活動できている。</t>
    <phoneticPr fontId="5"/>
  </si>
  <si>
    <t>本事業で作成された成果報告書を活用して、今後の国際標準の発行に向けて取り組んでいる。</t>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</si>
  <si>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社応募となった契約がある。</t>
    <phoneticPr fontId="5"/>
  </si>
  <si>
    <t>今後も本事業について業界団体等に広く周知していくとともに、外部有識者により構成される第三者委員会において適切に事業実施者の選定を行い、客観性・透明性を確保していく。</t>
    <phoneticPr fontId="5"/>
  </si>
  <si>
    <t>平成30年度より「新エネルギーに関する国際標準の獲得・普及促進事業委託費」（平成29年度事業番号：0243）を統合。</t>
    <phoneticPr fontId="5"/>
  </si>
  <si>
    <t>新26-0045</t>
    <phoneticPr fontId="5"/>
  </si>
  <si>
    <t>新26-0037</t>
    <phoneticPr fontId="5"/>
  </si>
  <si>
    <t>0418</t>
    <phoneticPr fontId="5"/>
  </si>
  <si>
    <t>0289</t>
    <phoneticPr fontId="5"/>
  </si>
  <si>
    <t>0242</t>
    <phoneticPr fontId="5"/>
  </si>
  <si>
    <t>0229</t>
    <phoneticPr fontId="5"/>
  </si>
  <si>
    <t>H.一般社団法人日本建材・住宅設備産業協会</t>
    <phoneticPr fontId="5"/>
  </si>
  <si>
    <t>一般社団法人日本建材・住宅設備産業協会</t>
    <phoneticPr fontId="5"/>
  </si>
  <si>
    <t>一般社団法人日本建材・住宅設備産業協会</t>
    <phoneticPr fontId="5"/>
  </si>
  <si>
    <t>国際標準案の作成・提案等（グリーン建材・設備製品に関する国際標準化）</t>
    <phoneticPr fontId="5"/>
  </si>
  <si>
    <t>国際標準案の作成・提案等（IoT住宅普及にむけた住宅設備機器連携の機能安全に関する国際標準化および普及基盤構築）</t>
    <phoneticPr fontId="5"/>
  </si>
  <si>
    <t>-</t>
    <phoneticPr fontId="5"/>
  </si>
  <si>
    <t>-</t>
    <phoneticPr fontId="5"/>
  </si>
  <si>
    <t>株式会社三菱総合研究所</t>
    <phoneticPr fontId="5"/>
  </si>
  <si>
    <t>国際会議参加の旅費支援（国際幹事・議長等の国際会議等への派遣及び若手人材等による国際標準化動向調査）</t>
    <phoneticPr fontId="5"/>
  </si>
  <si>
    <t>株式会社野村総合研究所</t>
    <phoneticPr fontId="5"/>
  </si>
  <si>
    <t>-</t>
    <phoneticPr fontId="5"/>
  </si>
  <si>
    <t>国際標準案の作成・提案等（無人航空機に関する国際標準化）</t>
    <phoneticPr fontId="5"/>
  </si>
  <si>
    <t>一般社団法人産業環境管理協会</t>
    <phoneticPr fontId="5"/>
  </si>
  <si>
    <t>国際標準案の作成・提案等（気候変動適応・緩和等に関する国際標準化）</t>
    <phoneticPr fontId="5"/>
  </si>
  <si>
    <t>国際標準案の作成・提案等（製品含有再資源・物質のマテリアルデクラレーション規格に関する新規提案に係る標準化調査）</t>
    <rPh sb="50" eb="53">
      <t>ヒョウジュンカ</t>
    </rPh>
    <phoneticPr fontId="5"/>
  </si>
  <si>
    <t>国際標準案の作成・提案等（国別・地域別の資源循環に係る取り組みについての標準化調査）</t>
    <rPh sb="36" eb="39">
      <t>ヒョウジュンカ</t>
    </rPh>
    <phoneticPr fontId="5"/>
  </si>
  <si>
    <t>ブルーイノベーション株式会社</t>
    <phoneticPr fontId="5"/>
  </si>
  <si>
    <t>国際標準案の作成・提案等（無人航空機を活用した省エネルギー化に繋がる社会的課題に関する国際標準化）</t>
    <phoneticPr fontId="5"/>
  </si>
  <si>
    <t>国立研究開発法人産業技術総合研究所</t>
    <phoneticPr fontId="5"/>
  </si>
  <si>
    <t>国際標準案の作成・提案等（ダイナミック・サイニングに関する国際標準化）</t>
    <phoneticPr fontId="5"/>
  </si>
  <si>
    <t>国際標準案の作成・提案等（IoT住宅普及にむけた住宅設備機器連携の機能安全に関する国際標準化および普及基盤構築）</t>
    <phoneticPr fontId="5"/>
  </si>
  <si>
    <t>公益社団法人日本包装技術協会</t>
    <phoneticPr fontId="5"/>
  </si>
  <si>
    <t>国際標準案の作成・提案等（適正包装に関する国際標準化）</t>
    <phoneticPr fontId="5"/>
  </si>
  <si>
    <t>国際標準案の作成・提案等（コールドチェーンサービスに用いられる保冷容器に関する国際標準化）</t>
    <phoneticPr fontId="5"/>
  </si>
  <si>
    <t>一般財団法人エネルギー総合工学研究所</t>
    <phoneticPr fontId="5"/>
  </si>
  <si>
    <t>国際標準案の作成・提案等（エネルギーマネジメントシステム等の省エネルギーに関する国際標準化）</t>
    <phoneticPr fontId="5"/>
  </si>
  <si>
    <t>株式会社ＪＥＲＡ</t>
    <phoneticPr fontId="5"/>
  </si>
  <si>
    <t>新市場創造型標準課制度による国際標準開発（「質の高い電力インフラ」に関する国際標準開発）</t>
    <phoneticPr fontId="5"/>
  </si>
  <si>
    <t>ＩＥＣ／ＳｙＣ スマートマニュファクチャリングに関する国内体制構築・国際対応</t>
    <phoneticPr fontId="5"/>
  </si>
  <si>
    <t>ロボット革命イニシアティブ協議会</t>
    <phoneticPr fontId="5"/>
  </si>
  <si>
    <t>E.一般財団法人日本航空機開発協会</t>
    <phoneticPr fontId="5"/>
  </si>
  <si>
    <t>事業費</t>
    <rPh sb="0" eb="3">
      <t>ジギョウヒ</t>
    </rPh>
    <phoneticPr fontId="5"/>
  </si>
  <si>
    <t>再委託費</t>
    <rPh sb="0" eb="3">
      <t>サイイタク</t>
    </rPh>
    <rPh sb="3" eb="4">
      <t>ヒ</t>
    </rPh>
    <phoneticPr fontId="5"/>
  </si>
  <si>
    <t>海外出張費等</t>
    <rPh sb="0" eb="2">
      <t>カイガイ</t>
    </rPh>
    <rPh sb="2" eb="5">
      <t>シュッチョウヒ</t>
    </rPh>
    <rPh sb="5" eb="6">
      <t>トウ</t>
    </rPh>
    <phoneticPr fontId="5"/>
  </si>
  <si>
    <t>詳細事項調査費</t>
    <rPh sb="0" eb="2">
      <t>ショウサイ</t>
    </rPh>
    <rPh sb="2" eb="4">
      <t>ジコウ</t>
    </rPh>
    <rPh sb="4" eb="6">
      <t>チョウサ</t>
    </rPh>
    <phoneticPr fontId="5"/>
  </si>
  <si>
    <t>一般財団法人日本航空機開発協会</t>
    <rPh sb="0" eb="2">
      <t>イッパン</t>
    </rPh>
    <rPh sb="2" eb="6">
      <t>ザイダンホウジン</t>
    </rPh>
    <rPh sb="6" eb="8">
      <t>ニホン</t>
    </rPh>
    <rPh sb="8" eb="11">
      <t>コウクウキ</t>
    </rPh>
    <rPh sb="11" eb="13">
      <t>カイハツ</t>
    </rPh>
    <rPh sb="13" eb="15">
      <t>キョウカイ</t>
    </rPh>
    <phoneticPr fontId="5"/>
  </si>
  <si>
    <t>株式会社三菱総合研究所</t>
    <rPh sb="0" eb="2">
      <t>カブシキ</t>
    </rPh>
    <rPh sb="2" eb="4">
      <t>カイシャ</t>
    </rPh>
    <rPh sb="4" eb="6">
      <t>ミツビシ</t>
    </rPh>
    <rPh sb="6" eb="8">
      <t>ソウゴウ</t>
    </rPh>
    <rPh sb="8" eb="11">
      <t>ケンキュウジョ</t>
    </rPh>
    <phoneticPr fontId="5"/>
  </si>
  <si>
    <t>株式会社サイバー創研</t>
    <rPh sb="0" eb="2">
      <t>カブシキ</t>
    </rPh>
    <rPh sb="2" eb="4">
      <t>カイシャ</t>
    </rPh>
    <rPh sb="8" eb="10">
      <t>ソウケン</t>
    </rPh>
    <phoneticPr fontId="5"/>
  </si>
  <si>
    <t>電動航空機のルール形成戦略に係る調査</t>
    <rPh sb="0" eb="2">
      <t>デンドウ</t>
    </rPh>
    <rPh sb="2" eb="5">
      <t>コウクウキ</t>
    </rPh>
    <rPh sb="9" eb="11">
      <t>ケイセイ</t>
    </rPh>
    <rPh sb="11" eb="13">
      <t>センリャク</t>
    </rPh>
    <rPh sb="14" eb="15">
      <t>カカ</t>
    </rPh>
    <rPh sb="16" eb="18">
      <t>チョウサ</t>
    </rPh>
    <phoneticPr fontId="5"/>
  </si>
  <si>
    <t>空飛ぶクルマ社会実現に向けたルール形成戦略に係る調査</t>
    <rPh sb="0" eb="1">
      <t>ソラ</t>
    </rPh>
    <rPh sb="1" eb="2">
      <t>ト</t>
    </rPh>
    <rPh sb="6" eb="8">
      <t>シャカイ</t>
    </rPh>
    <rPh sb="8" eb="10">
      <t>ジツゲン</t>
    </rPh>
    <rPh sb="11" eb="12">
      <t>ム</t>
    </rPh>
    <rPh sb="17" eb="19">
      <t>ケイセイ</t>
    </rPh>
    <rPh sb="19" eb="21">
      <t>センリャク</t>
    </rPh>
    <rPh sb="22" eb="23">
      <t>カカ</t>
    </rPh>
    <rPh sb="24" eb="26">
      <t>チョウサ</t>
    </rPh>
    <phoneticPr fontId="5"/>
  </si>
  <si>
    <t>第4次産業革命に対応するスマート製造分野における国際標準化戦略に係る各国調査</t>
    <rPh sb="0" eb="1">
      <t>ダイ</t>
    </rPh>
    <rPh sb="2" eb="3">
      <t>ジ</t>
    </rPh>
    <rPh sb="3" eb="5">
      <t>サンギョウ</t>
    </rPh>
    <rPh sb="5" eb="7">
      <t>カクメイ</t>
    </rPh>
    <rPh sb="8" eb="10">
      <t>タイオウ</t>
    </rPh>
    <rPh sb="16" eb="18">
      <t>セイゾウ</t>
    </rPh>
    <rPh sb="18" eb="20">
      <t>ブンヤ</t>
    </rPh>
    <rPh sb="24" eb="26">
      <t>コクサイ</t>
    </rPh>
    <rPh sb="26" eb="29">
      <t>ヒョウジュンカ</t>
    </rPh>
    <rPh sb="29" eb="31">
      <t>センリャク</t>
    </rPh>
    <rPh sb="32" eb="33">
      <t>カカ</t>
    </rPh>
    <rPh sb="34" eb="36">
      <t>カッコク</t>
    </rPh>
    <rPh sb="36" eb="38">
      <t>チョウサ</t>
    </rPh>
    <phoneticPr fontId="5"/>
  </si>
  <si>
    <t>再委託費</t>
    <rPh sb="0" eb="3">
      <t>サイイタク</t>
    </rPh>
    <rPh sb="3" eb="4">
      <t>ヒ</t>
    </rPh>
    <phoneticPr fontId="5"/>
  </si>
  <si>
    <t>外注費</t>
    <rPh sb="0" eb="3">
      <t>ガイチュウヒ</t>
    </rPh>
    <phoneticPr fontId="5"/>
  </si>
  <si>
    <t>旅費・交通費</t>
    <rPh sb="0" eb="2">
      <t>リョヒ</t>
    </rPh>
    <rPh sb="3" eb="6">
      <t>コウツウヒ</t>
    </rPh>
    <phoneticPr fontId="5"/>
  </si>
  <si>
    <t>人件費</t>
    <rPh sb="0" eb="3">
      <t>ジンケンヒ</t>
    </rPh>
    <phoneticPr fontId="5"/>
  </si>
  <si>
    <t>一般管理費</t>
    <rPh sb="0" eb="2">
      <t>イッパン</t>
    </rPh>
    <rPh sb="2" eb="5">
      <t>カンリヒ</t>
    </rPh>
    <phoneticPr fontId="5"/>
  </si>
  <si>
    <t>雇上費</t>
    <rPh sb="0" eb="1">
      <t>ヤトイ</t>
    </rPh>
    <rPh sb="1" eb="2">
      <t>ア</t>
    </rPh>
    <rPh sb="2" eb="3">
      <t>ヒ</t>
    </rPh>
    <phoneticPr fontId="5"/>
  </si>
  <si>
    <t>委員会経費</t>
    <rPh sb="0" eb="3">
      <t>イインカイ</t>
    </rPh>
    <rPh sb="3" eb="5">
      <t>ケイヒ</t>
    </rPh>
    <phoneticPr fontId="5"/>
  </si>
  <si>
    <t>国際会議費</t>
    <rPh sb="0" eb="2">
      <t>コクサイ</t>
    </rPh>
    <rPh sb="2" eb="4">
      <t>カイギ</t>
    </rPh>
    <rPh sb="4" eb="5">
      <t>ヒ</t>
    </rPh>
    <phoneticPr fontId="5"/>
  </si>
  <si>
    <t>国際標準原案の開発・提案、標準化動向調査等</t>
    <phoneticPr fontId="5"/>
  </si>
  <si>
    <t>翻訳費、標準化動向調査等</t>
    <phoneticPr fontId="5"/>
  </si>
  <si>
    <t>国際会議出席旅費等</t>
    <phoneticPr fontId="5"/>
  </si>
  <si>
    <t>研究員の人件費</t>
    <phoneticPr fontId="5"/>
  </si>
  <si>
    <t>一般管理費</t>
    <phoneticPr fontId="5"/>
  </si>
  <si>
    <t>非常勤職員等の人件費</t>
    <phoneticPr fontId="5"/>
  </si>
  <si>
    <t>会場借料、委員謝金、委員等旅費等</t>
    <phoneticPr fontId="5"/>
  </si>
  <si>
    <t>会場借料費等</t>
    <phoneticPr fontId="5"/>
  </si>
  <si>
    <t>2,158/74</t>
    <phoneticPr fontId="5"/>
  </si>
  <si>
    <t>2,334/86</t>
    <phoneticPr fontId="5"/>
  </si>
  <si>
    <t>2,221/87</t>
    <phoneticPr fontId="5"/>
  </si>
  <si>
    <t>-</t>
    <phoneticPr fontId="5"/>
  </si>
  <si>
    <t>-</t>
  </si>
  <si>
    <t>-</t>
    <phoneticPr fontId="5"/>
  </si>
  <si>
    <t>B.株式会社野村総合研究所</t>
    <rPh sb="2" eb="6">
      <t>カブシキガイシャ</t>
    </rPh>
    <rPh sb="6" eb="13">
      <t>ノムラソウゴウケンキュウジョ</t>
    </rPh>
    <phoneticPr fontId="5"/>
  </si>
  <si>
    <t>国際標準原案の開発・提案、標準化動向調査等</t>
  </si>
  <si>
    <t>研究員の人件費</t>
    <rPh sb="0" eb="3">
      <t>ケンキュウイン</t>
    </rPh>
    <rPh sb="4" eb="7">
      <t>ジンケンヒ</t>
    </rPh>
    <phoneticPr fontId="5"/>
  </si>
  <si>
    <t>公益社団法人自動車技術会</t>
  </si>
  <si>
    <t>一般財団法人日本自動車研究所</t>
  </si>
  <si>
    <t>一般社団法人日本ファインセラミックス協会</t>
  </si>
  <si>
    <t>一般財団法人製造科学技術センター</t>
  </si>
  <si>
    <t>一般財団法人造水促進センター</t>
  </si>
  <si>
    <t>一般社団法人ファインバブル産業会</t>
  </si>
  <si>
    <t>一般社団法人日本鉄鋼連盟</t>
  </si>
  <si>
    <t>太陽光発電技術研究組合</t>
  </si>
  <si>
    <t>パシフィックコンサルタンツ株式会社</t>
  </si>
  <si>
    <t>日鉄総研株式会社</t>
  </si>
  <si>
    <t>三菱ＵＦＪリサーチ＆コンサルティング株式会社</t>
  </si>
  <si>
    <t>国際標準案の作成・提案等</t>
  </si>
  <si>
    <t>随意契約
（その他）</t>
  </si>
  <si>
    <t>-</t>
    <phoneticPr fontId="5"/>
  </si>
  <si>
    <t>-</t>
    <phoneticPr fontId="5"/>
  </si>
  <si>
    <t>旅費・交通費</t>
    <phoneticPr fontId="5"/>
  </si>
  <si>
    <t>人件費</t>
    <rPh sb="0" eb="3">
      <t>ジンケンヒ</t>
    </rPh>
    <phoneticPr fontId="5"/>
  </si>
  <si>
    <t>外注費</t>
    <rPh sb="0" eb="3">
      <t>ガイチュウヒ</t>
    </rPh>
    <phoneticPr fontId="5"/>
  </si>
  <si>
    <t>一般管理費</t>
    <rPh sb="0" eb="2">
      <t>イッパン</t>
    </rPh>
    <rPh sb="2" eb="5">
      <t>カンリヒ</t>
    </rPh>
    <phoneticPr fontId="5"/>
  </si>
  <si>
    <t>委員会経費</t>
    <rPh sb="0" eb="5">
      <t>イインカイケイヒ</t>
    </rPh>
    <phoneticPr fontId="5"/>
  </si>
  <si>
    <t>事業費</t>
    <rPh sb="0" eb="3">
      <t>ジギョウヒ</t>
    </rPh>
    <phoneticPr fontId="6"/>
  </si>
  <si>
    <t>一般管理費</t>
    <rPh sb="0" eb="2">
      <t>イッパン</t>
    </rPh>
    <rPh sb="2" eb="5">
      <t>カンリヒ</t>
    </rPh>
    <phoneticPr fontId="6"/>
  </si>
  <si>
    <t>人件費</t>
    <rPh sb="0" eb="3">
      <t>ジンケンヒ</t>
    </rPh>
    <phoneticPr fontId="6"/>
  </si>
  <si>
    <t>旅費、外注費、その他諸経費等</t>
  </si>
  <si>
    <t>借料損料、通信費等</t>
  </si>
  <si>
    <t>研究員費等</t>
  </si>
  <si>
    <t>F.一般社団法人日本電機工業会</t>
    <phoneticPr fontId="5"/>
  </si>
  <si>
    <t>一般社団法人日本電機工業会</t>
  </si>
  <si>
    <t>国立研究開発法人産業技術総合研究所</t>
  </si>
  <si>
    <t>学校法人幾徳学園神奈川工科大学</t>
  </si>
  <si>
    <t>国立大学法人京都大学</t>
  </si>
  <si>
    <t>国立大学法人山形大学</t>
  </si>
  <si>
    <t>基準認証イノベーション技術研究組合</t>
  </si>
  <si>
    <t>学校法人早稲田大学</t>
  </si>
  <si>
    <t>一般財団法人電気安全環境研究所</t>
  </si>
  <si>
    <t>国立大学法人宇都宮大学</t>
  </si>
  <si>
    <t>一般社団法人電気学会</t>
  </si>
  <si>
    <t>国際標準原案の開発・提案等（太陽光発電システムの安全性・信頼性に関する国際標準化）</t>
  </si>
  <si>
    <t>国際標準原案の開発・提案等（燃料電池の性能評価方法等に関する国際標準化）</t>
  </si>
  <si>
    <t>国際標準原案の開発・提案等（分散型電源用電力変換装置の電磁両立性(EMC)に関する国際標準化）</t>
  </si>
  <si>
    <t>国際標準原案の開発・提案等（風力発電システムの雷保護等に関する国際標準化）</t>
  </si>
  <si>
    <t>国際標準原案の開発・提案等（省エネ・節水に資する低水温用電気洗濯機の洗浄性能及び信頼性に関する国際標準化）</t>
  </si>
  <si>
    <t>国際標準原案の開発・提案等（分散型電源の系統連系に関する要求事項の国際標準化）</t>
  </si>
  <si>
    <t>国際標準原案の開発・提案等（屋内環境用光電池の性能評価に関する国際標準化）</t>
  </si>
  <si>
    <t>標準化調査研究等（光ネットワークにおけるディスアグリゲート・ブレードに関する国際標準化調査）</t>
  </si>
  <si>
    <t>国際標準原案の開発・提案等（システム間連携を前提としたスマートマニュファクチャリングにおけるデータプロファイルの取り扱いルールに関する国際標準化）</t>
  </si>
  <si>
    <t>国際標準原案の開発・提案等（分散型電源を活用した電力エネルギーサービスにおけるインターフェースの国際標準化）</t>
  </si>
  <si>
    <t>国際標準原案の開発・提案等（ECHONET Lite AIF (アプリケーション通信インタフェース)仕様の国際標準化）</t>
  </si>
  <si>
    <t>国際標準原案の開発・提案等（高速車載イーサネット物理層のＥＭＣ特性評価等に関する国際標準化）</t>
  </si>
  <si>
    <t>国際標準原案の開発・提案等（カーボンナノ高密度膜の密度および伝熱特性測定に関する国際標準化）</t>
  </si>
  <si>
    <t>国際標準原案の開発・提案等（フレキシブル有機ＥＬ照明の安全性・性能評価に関する国際標準化）</t>
  </si>
  <si>
    <t>国際標準原案の開発・提案等（ＡＩエッジ用インテリジェントモジュールの三次元実装評価方法に関する国際標準化）</t>
  </si>
  <si>
    <t>国際標準原案の開発・提案等（中小型バイナリー発電機の性能測定方法に関する国際標準化・普及基盤構築）</t>
  </si>
  <si>
    <t>国際標準原案の開発・提案等（電力計測機器のNILM等応用向け計測性能クラスに関する国際標準化・普及基盤構築）</t>
  </si>
  <si>
    <t>国際標準原案の開発・提案等（高画質走査型レーザーディスプレイの光学特性及び画質測定方法に関する国際標準化）</t>
  </si>
  <si>
    <t>国際標準原案の開発・提案等（超高電圧技術及び電力貯蔵技術等を活用した高効率な電気エネルギーシステムに関する国際標準化）</t>
  </si>
  <si>
    <t>随意契約
（企画競争）</t>
    <rPh sb="2" eb="4">
      <t>ケイヤク</t>
    </rPh>
    <rPh sb="6" eb="8">
      <t>キカク</t>
    </rPh>
    <rPh sb="8" eb="10">
      <t>キョウソウ</t>
    </rPh>
    <phoneticPr fontId="6"/>
  </si>
  <si>
    <t>随意契約
（その他）</t>
    <rPh sb="0" eb="2">
      <t>ズイイ</t>
    </rPh>
    <rPh sb="2" eb="4">
      <t>ケイヤク</t>
    </rPh>
    <rPh sb="8" eb="9">
      <t>タ</t>
    </rPh>
    <phoneticPr fontId="6"/>
  </si>
  <si>
    <t>-</t>
    <phoneticPr fontId="5"/>
  </si>
  <si>
    <t>-</t>
    <phoneticPr fontId="5"/>
  </si>
  <si>
    <t>国際会議出席旅費等</t>
    <phoneticPr fontId="5"/>
  </si>
  <si>
    <t>研究員の人件費</t>
    <phoneticPr fontId="5"/>
  </si>
  <si>
    <t>翻訳費、試験費等</t>
    <rPh sb="0" eb="2">
      <t>ホンヤク</t>
    </rPh>
    <rPh sb="2" eb="3">
      <t>ヒ</t>
    </rPh>
    <rPh sb="4" eb="6">
      <t>シケン</t>
    </rPh>
    <rPh sb="6" eb="7">
      <t>ヒ</t>
    </rPh>
    <rPh sb="7" eb="8">
      <t>トウ</t>
    </rPh>
    <phoneticPr fontId="5"/>
  </si>
  <si>
    <t>委員謝金、委員等旅費等</t>
    <rPh sb="0" eb="2">
      <t>イイン</t>
    </rPh>
    <rPh sb="2" eb="4">
      <t>シャキン</t>
    </rPh>
    <rPh sb="5" eb="7">
      <t>イイン</t>
    </rPh>
    <rPh sb="7" eb="8">
      <t>トウ</t>
    </rPh>
    <rPh sb="8" eb="10">
      <t>リョヒ</t>
    </rPh>
    <rPh sb="10" eb="11">
      <t>トウ</t>
    </rPh>
    <phoneticPr fontId="5"/>
  </si>
  <si>
    <t>-</t>
    <phoneticPr fontId="5"/>
  </si>
  <si>
    <t>一般管理費</t>
    <rPh sb="0" eb="2">
      <t>イッパン</t>
    </rPh>
    <rPh sb="2" eb="5">
      <t>カンリヒ</t>
    </rPh>
    <phoneticPr fontId="5"/>
  </si>
  <si>
    <t>調査員の人件費</t>
    <rPh sb="0" eb="3">
      <t>チョウサイン</t>
    </rPh>
    <rPh sb="4" eb="7">
      <t>ジンケンヒ</t>
    </rPh>
    <phoneticPr fontId="5"/>
  </si>
  <si>
    <t>一般財団法人電気安全環境研究所</t>
    <phoneticPr fontId="5"/>
  </si>
  <si>
    <t>国際標準原案の開発・提案等（大型蓄電システムの運用期間における安全性に関する国際標準化）</t>
    <phoneticPr fontId="5"/>
  </si>
  <si>
    <t>国立研究開発法人産業技術総合研究所</t>
    <phoneticPr fontId="5"/>
  </si>
  <si>
    <t>国際標準原案の開発・提案等（SiCエピ欠陥非破壊検査方法に関する国際標準化及び認証事業化検討による普及基盤構築）</t>
    <phoneticPr fontId="5"/>
  </si>
  <si>
    <t>独立行政法人製品評価技術基盤機構</t>
    <phoneticPr fontId="5"/>
  </si>
  <si>
    <t>株式会社東レリサーチセンター</t>
    <phoneticPr fontId="5"/>
  </si>
  <si>
    <t>-</t>
    <phoneticPr fontId="5"/>
  </si>
  <si>
    <t>-</t>
    <phoneticPr fontId="5"/>
  </si>
  <si>
    <t>株式会社三菱総合研究所</t>
    <phoneticPr fontId="5"/>
  </si>
  <si>
    <t>国際標準原案の開発・提案、国際標準化調査等（国際電気標準分野）</t>
    <phoneticPr fontId="5"/>
  </si>
  <si>
    <t>事業費</t>
    <rPh sb="0" eb="2">
      <t>ジギョウ</t>
    </rPh>
    <rPh sb="2" eb="3">
      <t>ヒ</t>
    </rPh>
    <phoneticPr fontId="5"/>
  </si>
  <si>
    <t>人件費</t>
    <rPh sb="0" eb="3">
      <t>ジンケンヒ</t>
    </rPh>
    <phoneticPr fontId="5"/>
  </si>
  <si>
    <t>研究員費等</t>
    <rPh sb="0" eb="3">
      <t>ケンキュウイン</t>
    </rPh>
    <rPh sb="3" eb="4">
      <t>ヒ</t>
    </rPh>
    <rPh sb="4" eb="5">
      <t>トウ</t>
    </rPh>
    <phoneticPr fontId="5"/>
  </si>
  <si>
    <t>備品費、消耗品費、旅費、交通費、外注費等</t>
    <rPh sb="0" eb="3">
      <t>ビヒンヒ</t>
    </rPh>
    <rPh sb="4" eb="6">
      <t>ショウモウ</t>
    </rPh>
    <rPh sb="6" eb="7">
      <t>ヒン</t>
    </rPh>
    <rPh sb="7" eb="8">
      <t>ヒ</t>
    </rPh>
    <rPh sb="9" eb="11">
      <t>リョヒ</t>
    </rPh>
    <rPh sb="12" eb="15">
      <t>コウツウヒ</t>
    </rPh>
    <rPh sb="16" eb="18">
      <t>ガイチュウ</t>
    </rPh>
    <rPh sb="18" eb="19">
      <t>ヒ</t>
    </rPh>
    <rPh sb="19" eb="20">
      <t>トウ</t>
    </rPh>
    <phoneticPr fontId="5"/>
  </si>
  <si>
    <t>D.一般財団法人電気安全環境研究所</t>
    <rPh sb="2" eb="4">
      <t>イッパン</t>
    </rPh>
    <rPh sb="4" eb="6">
      <t>ザイダン</t>
    </rPh>
    <rPh sb="6" eb="8">
      <t>ホウジン</t>
    </rPh>
    <rPh sb="8" eb="10">
      <t>デンキ</t>
    </rPh>
    <rPh sb="10" eb="12">
      <t>アンゼン</t>
    </rPh>
    <rPh sb="12" eb="14">
      <t>カンキョウ</t>
    </rPh>
    <rPh sb="14" eb="17">
      <t>ケンキュウジョ</t>
    </rPh>
    <phoneticPr fontId="5"/>
  </si>
  <si>
    <t>A.株式会社三菱総合研究所</t>
    <rPh sb="2" eb="4">
      <t>カブシキ</t>
    </rPh>
    <rPh sb="4" eb="6">
      <t>ガイシャ</t>
    </rPh>
    <rPh sb="6" eb="8">
      <t>ミツビシ</t>
    </rPh>
    <rPh sb="8" eb="10">
      <t>ソウゴウ</t>
    </rPh>
    <rPh sb="10" eb="13">
      <t>ケンキュウジョ</t>
    </rPh>
    <phoneticPr fontId="5"/>
  </si>
  <si>
    <t>再委託費</t>
    <rPh sb="0" eb="3">
      <t>サイイタク</t>
    </rPh>
    <rPh sb="3" eb="4">
      <t>ヒ</t>
    </rPh>
    <phoneticPr fontId="5"/>
  </si>
  <si>
    <t>国際標準化活動等</t>
    <rPh sb="0" eb="2">
      <t>コクサイ</t>
    </rPh>
    <rPh sb="2" eb="4">
      <t>ヒョウジュン</t>
    </rPh>
    <rPh sb="4" eb="5">
      <t>カ</t>
    </rPh>
    <rPh sb="5" eb="7">
      <t>カツドウ</t>
    </rPh>
    <rPh sb="7" eb="8">
      <t>トウ</t>
    </rPh>
    <phoneticPr fontId="5"/>
  </si>
  <si>
    <t>研究員費等</t>
    <rPh sb="3" eb="4">
      <t>ヒ</t>
    </rPh>
    <rPh sb="4" eb="5">
      <t>トウ</t>
    </rPh>
    <phoneticPr fontId="5"/>
  </si>
  <si>
    <t>旅費、謝金、外注等</t>
    <rPh sb="0" eb="2">
      <t>リョヒ</t>
    </rPh>
    <rPh sb="3" eb="5">
      <t>シャキン</t>
    </rPh>
    <rPh sb="6" eb="8">
      <t>ガイチュウ</t>
    </rPh>
    <rPh sb="8" eb="9">
      <t>トウ</t>
    </rPh>
    <phoneticPr fontId="5"/>
  </si>
  <si>
    <t>G.公益社団法人自動車技術会</t>
    <rPh sb="2" eb="4">
      <t>コウエキ</t>
    </rPh>
    <rPh sb="4" eb="6">
      <t>シャダン</t>
    </rPh>
    <rPh sb="6" eb="8">
      <t>ホウジン</t>
    </rPh>
    <rPh sb="8" eb="11">
      <t>ジドウシャ</t>
    </rPh>
    <rPh sb="11" eb="13">
      <t>ギジュツ</t>
    </rPh>
    <rPh sb="13" eb="14">
      <t>カイ</t>
    </rPh>
    <phoneticPr fontId="5"/>
  </si>
  <si>
    <t>事業費</t>
    <rPh sb="0" eb="2">
      <t>ジギョウ</t>
    </rPh>
    <rPh sb="2" eb="3">
      <t>ヒ</t>
    </rPh>
    <phoneticPr fontId="5"/>
  </si>
  <si>
    <t>人件費</t>
    <rPh sb="0" eb="3">
      <t>ジンケンヒ</t>
    </rPh>
    <phoneticPr fontId="5"/>
  </si>
  <si>
    <t>一般管理費</t>
    <rPh sb="0" eb="2">
      <t>イッパン</t>
    </rPh>
    <rPh sb="2" eb="5">
      <t>カンリヒ</t>
    </rPh>
    <phoneticPr fontId="5"/>
  </si>
  <si>
    <t>旅費、外注費等</t>
    <rPh sb="0" eb="2">
      <t>リョヒ</t>
    </rPh>
    <rPh sb="3" eb="5">
      <t>ガイチュウ</t>
    </rPh>
    <rPh sb="5" eb="6">
      <t>ヒ</t>
    </rPh>
    <rPh sb="6" eb="7">
      <t>トウ</t>
    </rPh>
    <phoneticPr fontId="5"/>
  </si>
  <si>
    <t>旅費、外注費等</t>
    <rPh sb="6" eb="7">
      <t>トウ</t>
    </rPh>
    <phoneticPr fontId="5"/>
  </si>
  <si>
    <t>株式会社野村総合研究所</t>
    <rPh sb="4" eb="6">
      <t>ノムラ</t>
    </rPh>
    <phoneticPr fontId="5"/>
  </si>
  <si>
    <t>国際標準原案の開発・提案、国際標準化調査等（国際標準分野）</t>
    <phoneticPr fontId="5"/>
  </si>
  <si>
    <t>-</t>
    <phoneticPr fontId="5"/>
  </si>
  <si>
    <t>C.一般財団法人日本規格協会</t>
    <phoneticPr fontId="5"/>
  </si>
  <si>
    <t>一般財団法人日本規格協会</t>
    <phoneticPr fontId="5"/>
  </si>
  <si>
    <t>-</t>
    <phoneticPr fontId="5"/>
  </si>
  <si>
    <t>課長　大東 道郎</t>
    <phoneticPr fontId="5"/>
  </si>
  <si>
    <t>本事業により350件の国際標準化の実現（国際標準の発行）を目指す
※中間・最終目標値は累計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</si>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</sst>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11905</xdr:colOff>
      <xdr:row>741</xdr:row>
      <xdr:rowOff>47625</xdr:rowOff>
    </xdr:from>
    <xdr:to>
      <xdr:col>49</xdr:col>
      <xdr:colOff>470694</xdr:colOff>
      <xdr:row>760</xdr:row>
      <xdr:rowOff>35719</xdr:rowOff>
    </xdr:to>
    <xdr:grpSp>
      <xdr:nvGrpSpPr>
        <xdr:cNvPr id="37" name="グループ化 36"/>
        <xdr:cNvGrpSpPr/>
      </xdr:nvGrpSpPr>
      <xdr:grpSpPr>
        <a:xfrm>
          <a:off x="1212055" y="53101875"/>
          <a:ext cx="9059864" cy="7627144"/>
          <a:chOff x="1086060" y="63376968"/>
          <a:chExt cx="9162257" cy="7703344"/>
        </a:xfrm>
      </xdr:grpSpPr>
      <xdr:sp macro="" textlink="">
        <xdr:nvSpPr>
          <xdr:cNvPr id="38" name="正方形/長方形 37"/>
          <xdr:cNvSpPr/>
        </xdr:nvSpPr>
        <xdr:spPr>
          <a:xfrm>
            <a:off x="4359571" y="63376968"/>
            <a:ext cx="2649370" cy="5119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2,394</a:t>
            </a:r>
            <a:r>
              <a:rPr kumimoji="1" lang="ja-JP" altLang="en-US" sz="1100">
                <a:solidFill>
                  <a:sysClr val="windowText" lastClr="000000"/>
                </a:solidFill>
              </a:rPr>
              <a:t>百万円</a:t>
            </a:r>
          </a:p>
        </xdr:txBody>
      </xdr:sp>
      <xdr:sp macro="" textlink="">
        <xdr:nvSpPr>
          <xdr:cNvPr id="39" name="正方形/長方形 38"/>
          <xdr:cNvSpPr/>
        </xdr:nvSpPr>
        <xdr:spPr>
          <a:xfrm>
            <a:off x="1306205" y="65149254"/>
            <a:ext cx="1646545" cy="1014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571</a:t>
            </a:r>
            <a:r>
              <a:rPr kumimoji="1" lang="ja-JP" altLang="en-US" sz="1100">
                <a:solidFill>
                  <a:sysClr val="windowText" lastClr="000000"/>
                </a:solidFill>
              </a:rPr>
              <a:t>百万円</a:t>
            </a:r>
          </a:p>
        </xdr:txBody>
      </xdr:sp>
      <xdr:sp macro="" textlink="">
        <xdr:nvSpPr>
          <xdr:cNvPr id="40" name="正方形/長方形 39"/>
          <xdr:cNvSpPr/>
        </xdr:nvSpPr>
        <xdr:spPr>
          <a:xfrm>
            <a:off x="3004643" y="65146845"/>
            <a:ext cx="1662607" cy="1014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1,074</a:t>
            </a:r>
            <a:r>
              <a:rPr kumimoji="1" lang="ja-JP" altLang="en-US" sz="1100">
                <a:solidFill>
                  <a:sysClr val="windowText" lastClr="000000"/>
                </a:solidFill>
              </a:rPr>
              <a:t>百万円</a:t>
            </a:r>
          </a:p>
        </xdr:txBody>
      </xdr:sp>
      <xdr:sp macro="" textlink="">
        <xdr:nvSpPr>
          <xdr:cNvPr id="41" name="正方形/長方形 40"/>
          <xdr:cNvSpPr/>
        </xdr:nvSpPr>
        <xdr:spPr>
          <a:xfrm>
            <a:off x="6579480" y="65152224"/>
            <a:ext cx="1683456" cy="10287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217</a:t>
            </a:r>
            <a:r>
              <a:rPr kumimoji="1" lang="ja-JP" altLang="en-US" sz="1100">
                <a:solidFill>
                  <a:sysClr val="windowText" lastClr="000000"/>
                </a:solidFill>
              </a:rPr>
              <a:t>百万円</a:t>
            </a:r>
          </a:p>
        </xdr:txBody>
      </xdr:sp>
      <xdr:sp macro="" textlink="">
        <xdr:nvSpPr>
          <xdr:cNvPr id="42" name="正方形/長方形 41"/>
          <xdr:cNvSpPr/>
        </xdr:nvSpPr>
        <xdr:spPr>
          <a:xfrm>
            <a:off x="1289189" y="69103876"/>
            <a:ext cx="1592124" cy="8233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459</a:t>
            </a:r>
            <a:r>
              <a:rPr kumimoji="1" lang="ja-JP" altLang="en-US" sz="1100">
                <a:solidFill>
                  <a:sysClr val="windowText" lastClr="000000"/>
                </a:solidFill>
              </a:rPr>
              <a:t>百万円</a:t>
            </a:r>
          </a:p>
        </xdr:txBody>
      </xdr:sp>
      <xdr:sp macro="" textlink="">
        <xdr:nvSpPr>
          <xdr:cNvPr id="43" name="正方形/長方形 42"/>
          <xdr:cNvSpPr/>
        </xdr:nvSpPr>
        <xdr:spPr>
          <a:xfrm>
            <a:off x="3150992" y="69115781"/>
            <a:ext cx="1480539" cy="821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42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842</a:t>
            </a:r>
            <a:r>
              <a:rPr kumimoji="1" lang="ja-JP" altLang="en-US" sz="1100">
                <a:solidFill>
                  <a:sysClr val="windowText" lastClr="000000"/>
                </a:solidFill>
              </a:rPr>
              <a:t>百万円</a:t>
            </a:r>
          </a:p>
        </xdr:txBody>
      </xdr:sp>
      <xdr:sp macro="" textlink="">
        <xdr:nvSpPr>
          <xdr:cNvPr id="44" name="大かっこ 43"/>
          <xdr:cNvSpPr/>
        </xdr:nvSpPr>
        <xdr:spPr>
          <a:xfrm>
            <a:off x="4203735" y="63949169"/>
            <a:ext cx="2992660" cy="32076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省エネ等に関する国際標準開発等事業を委託</a:t>
            </a:r>
          </a:p>
        </xdr:txBody>
      </xdr:sp>
      <xdr:sp macro="" textlink="">
        <xdr:nvSpPr>
          <xdr:cNvPr id="45" name="テキスト ボックス 44"/>
          <xdr:cNvSpPr txBox="1"/>
        </xdr:nvSpPr>
        <xdr:spPr>
          <a:xfrm>
            <a:off x="1086060" y="64611250"/>
            <a:ext cx="2129337" cy="629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46" name="テキスト ボックス 45"/>
          <xdr:cNvSpPr txBox="1"/>
        </xdr:nvSpPr>
        <xdr:spPr>
          <a:xfrm>
            <a:off x="2795322" y="64706500"/>
            <a:ext cx="2147093" cy="49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47" name="大かっこ 46"/>
          <xdr:cNvSpPr/>
        </xdr:nvSpPr>
        <xdr:spPr>
          <a:xfrm>
            <a:off x="1324167" y="66249847"/>
            <a:ext cx="1616677" cy="1818184"/>
          </a:xfrm>
          <a:prstGeom prst="bracketPair">
            <a:avLst>
              <a:gd name="adj" fmla="val 944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a:t>
            </a:r>
            <a:r>
              <a:rPr lang="ja-JP" altLang="en-US" sz="1100">
                <a:solidFill>
                  <a:schemeClr val="tx1"/>
                </a:solidFill>
                <a:effectLst/>
                <a:latin typeface="+mn-lt"/>
                <a:ea typeface="+mn-ea"/>
                <a:cs typeface="+mn-cs"/>
              </a:rPr>
              <a:t>等分野における、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sp macro="" textlink="">
        <xdr:nvSpPr>
          <xdr:cNvPr id="48" name="大かっこ 47"/>
          <xdr:cNvSpPr/>
        </xdr:nvSpPr>
        <xdr:spPr>
          <a:xfrm>
            <a:off x="3002901" y="66266401"/>
            <a:ext cx="1747691" cy="1837349"/>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a:t>
            </a:r>
            <a:r>
              <a:rPr lang="ja-JP" altLang="en-US" sz="1100">
                <a:solidFill>
                  <a:schemeClr val="tx1"/>
                </a:solidFill>
                <a:effectLst/>
                <a:latin typeface="+mn-lt"/>
                <a:ea typeface="+mn-ea"/>
                <a:cs typeface="+mn-cs"/>
              </a:rPr>
              <a:t>以外の分野における、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sp macro="" textlink="">
        <xdr:nvSpPr>
          <xdr:cNvPr id="49" name="大かっこ 48"/>
          <xdr:cNvSpPr/>
        </xdr:nvSpPr>
        <xdr:spPr>
          <a:xfrm>
            <a:off x="6608514" y="66309219"/>
            <a:ext cx="1630611" cy="1549147"/>
          </a:xfrm>
          <a:prstGeom prst="bracketPair">
            <a:avLst>
              <a:gd name="adj" fmla="val 1094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省エネ等に関する国際標準開発等の実施</a:t>
            </a:r>
          </a:p>
        </xdr:txBody>
      </xdr:sp>
      <xdr:sp macro="" textlink="">
        <xdr:nvSpPr>
          <xdr:cNvPr id="50" name="大かっこ 49"/>
          <xdr:cNvSpPr/>
        </xdr:nvSpPr>
        <xdr:spPr>
          <a:xfrm>
            <a:off x="1276759" y="69984410"/>
            <a:ext cx="1592647" cy="1000652"/>
          </a:xfrm>
          <a:prstGeom prst="bracketPair">
            <a:avLst>
              <a:gd name="adj" fmla="val 1200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電気、電子、情報等分野</a:t>
            </a:r>
            <a:r>
              <a:rPr lang="ja-JP" altLang="en-US" sz="1100">
                <a:solidFill>
                  <a:schemeClr val="tx1"/>
                </a:solidFill>
                <a:effectLst/>
                <a:latin typeface="+mn-lt"/>
                <a:ea typeface="+mn-ea"/>
                <a:cs typeface="+mn-cs"/>
              </a:rPr>
              <a:t>における、</a:t>
            </a:r>
            <a:r>
              <a:rPr kumimoji="1" lang="ja-JP" altLang="en-US" sz="1100"/>
              <a:t>省エネ等に関する国際標準開発等の実施</a:t>
            </a:r>
          </a:p>
        </xdr:txBody>
      </xdr:sp>
      <xdr:sp macro="" textlink="">
        <xdr:nvSpPr>
          <xdr:cNvPr id="51" name="大かっこ 50"/>
          <xdr:cNvSpPr/>
        </xdr:nvSpPr>
        <xdr:spPr>
          <a:xfrm>
            <a:off x="3167603" y="69984664"/>
            <a:ext cx="1440116" cy="1095648"/>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電気、電子、情報等以外の分野における</a:t>
            </a:r>
            <a:r>
              <a:rPr lang="ja-JP" altLang="en-US" sz="1100">
                <a:solidFill>
                  <a:schemeClr val="tx1"/>
                </a:solidFill>
                <a:effectLst/>
                <a:latin typeface="+mn-lt"/>
                <a:ea typeface="+mn-ea"/>
                <a:cs typeface="+mn-cs"/>
              </a:rPr>
              <a:t>、</a:t>
            </a:r>
            <a:r>
              <a:rPr kumimoji="1" lang="ja-JP" altLang="en-US" sz="1100"/>
              <a:t>省エネ等に関する国際標準開発等の実施</a:t>
            </a:r>
          </a:p>
        </xdr:txBody>
      </xdr:sp>
      <xdr:cxnSp macro="">
        <xdr:nvCxnSpPr>
          <xdr:cNvPr id="52" name="直線矢印コネクタ 51"/>
          <xdr:cNvCxnSpPr/>
        </xdr:nvCxnSpPr>
        <xdr:spPr>
          <a:xfrm flipH="1">
            <a:off x="2258219" y="64424719"/>
            <a:ext cx="623093" cy="2394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a:endCxn id="46" idx="0"/>
          </xdr:cNvCxnSpPr>
        </xdr:nvCxnSpPr>
        <xdr:spPr>
          <a:xfrm flipH="1">
            <a:off x="3869531" y="64389000"/>
            <a:ext cx="345281" cy="317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7072314" y="64389001"/>
            <a:ext cx="318822" cy="3188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2012156" y="68246624"/>
            <a:ext cx="0" cy="3214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3857625" y="68234718"/>
            <a:ext cx="0" cy="3690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1149903" y="68553221"/>
            <a:ext cx="1994824" cy="65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sp macro="" textlink="">
        <xdr:nvSpPr>
          <xdr:cNvPr id="58" name="正方形/長方形 57"/>
          <xdr:cNvSpPr/>
        </xdr:nvSpPr>
        <xdr:spPr>
          <a:xfrm>
            <a:off x="4851593" y="65146350"/>
            <a:ext cx="1649217" cy="10243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Ｃ．（一財）日本規格協会</a:t>
            </a:r>
            <a:endParaRPr kumimoji="1" lang="en-US" altLang="ja-JP" sz="1100">
              <a:solidFill>
                <a:sysClr val="windowText" lastClr="000000"/>
              </a:solidFill>
            </a:endParaRPr>
          </a:p>
          <a:p>
            <a:pPr algn="ctr"/>
            <a:r>
              <a:rPr kumimoji="1" lang="en-US" altLang="ja-JP" sz="1100">
                <a:solidFill>
                  <a:sysClr val="windowText" lastClr="000000"/>
                </a:solidFill>
              </a:rPr>
              <a:t>488</a:t>
            </a:r>
            <a:r>
              <a:rPr kumimoji="1" lang="ja-JP" altLang="en-US" sz="1100">
                <a:solidFill>
                  <a:sysClr val="windowText" lastClr="000000"/>
                </a:solidFill>
              </a:rPr>
              <a:t>百万円</a:t>
            </a:r>
          </a:p>
        </xdr:txBody>
      </xdr:sp>
      <xdr:sp macro="" textlink="">
        <xdr:nvSpPr>
          <xdr:cNvPr id="59" name="大かっこ 58"/>
          <xdr:cNvSpPr/>
        </xdr:nvSpPr>
        <xdr:spPr>
          <a:xfrm>
            <a:off x="4885573" y="66272790"/>
            <a:ext cx="1615239" cy="1938116"/>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省エネ等の新規対応が必要となる分野に関する国際標準開発等を実施する事業者の公募・選定、実施結果の報告・管理業務</a:t>
            </a:r>
            <a:endParaRPr kumimoji="1" lang="en-US" altLang="ja-JP" sz="1100"/>
          </a:p>
          <a:p>
            <a:pPr algn="l"/>
            <a:r>
              <a:rPr kumimoji="1" lang="ja-JP" altLang="en-US" sz="1100"/>
              <a:t>国際標準化機関対応業務</a:t>
            </a:r>
          </a:p>
        </xdr:txBody>
      </xdr:sp>
      <xdr:cxnSp macro="">
        <xdr:nvCxnSpPr>
          <xdr:cNvPr id="60" name="直線矢印コネクタ 59"/>
          <xdr:cNvCxnSpPr/>
        </xdr:nvCxnSpPr>
        <xdr:spPr>
          <a:xfrm flipH="1">
            <a:off x="5662644" y="64305656"/>
            <a:ext cx="4731" cy="4500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a:xfrm>
            <a:off x="6427491" y="64677553"/>
            <a:ext cx="2035290" cy="58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62" name="テキスト ボックス 61"/>
          <xdr:cNvSpPr txBox="1"/>
        </xdr:nvSpPr>
        <xdr:spPr>
          <a:xfrm>
            <a:off x="2961503" y="68516266"/>
            <a:ext cx="2020007" cy="65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sp macro="" textlink="">
        <xdr:nvSpPr>
          <xdr:cNvPr id="63" name="テキスト ボックス 62"/>
          <xdr:cNvSpPr txBox="1"/>
        </xdr:nvSpPr>
        <xdr:spPr>
          <a:xfrm>
            <a:off x="4727378" y="68458275"/>
            <a:ext cx="1997206" cy="86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sp macro="" textlink="">
        <xdr:nvSpPr>
          <xdr:cNvPr id="64" name="正方形/長方形 63"/>
          <xdr:cNvSpPr/>
        </xdr:nvSpPr>
        <xdr:spPr>
          <a:xfrm>
            <a:off x="4887313" y="69127688"/>
            <a:ext cx="1577782" cy="8029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Ｈ．</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36</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355</a:t>
            </a:r>
            <a:r>
              <a:rPr kumimoji="1" lang="ja-JP" altLang="en-US" sz="1100">
                <a:solidFill>
                  <a:sysClr val="windowText" lastClr="000000"/>
                </a:solidFill>
              </a:rPr>
              <a:t>百万円</a:t>
            </a:r>
          </a:p>
        </xdr:txBody>
      </xdr:sp>
      <xdr:sp macro="" textlink="">
        <xdr:nvSpPr>
          <xdr:cNvPr id="65" name="大かっこ 64"/>
          <xdr:cNvSpPr/>
        </xdr:nvSpPr>
        <xdr:spPr>
          <a:xfrm>
            <a:off x="4929186" y="70019154"/>
            <a:ext cx="1512095" cy="1025440"/>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a:t>
            </a:r>
          </a:p>
        </xdr:txBody>
      </xdr:sp>
      <xdr:cxnSp macro="">
        <xdr:nvCxnSpPr>
          <xdr:cNvPr id="66" name="直線矢印コネクタ 65"/>
          <xdr:cNvCxnSpPr/>
        </xdr:nvCxnSpPr>
        <xdr:spPr>
          <a:xfrm flipH="1">
            <a:off x="5673701" y="68270437"/>
            <a:ext cx="5580" cy="3495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8381996" y="65145883"/>
            <a:ext cx="1666877" cy="10287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107</a:t>
            </a:r>
            <a:r>
              <a:rPr kumimoji="1" lang="ja-JP" altLang="en-US" sz="1100">
                <a:solidFill>
                  <a:sysClr val="windowText" lastClr="000000"/>
                </a:solidFill>
              </a:rPr>
              <a:t>百万円</a:t>
            </a:r>
          </a:p>
        </xdr:txBody>
      </xdr:sp>
      <xdr:sp macro="" textlink="">
        <xdr:nvSpPr>
          <xdr:cNvPr id="68" name="大かっこ 67"/>
          <xdr:cNvSpPr/>
        </xdr:nvSpPr>
        <xdr:spPr>
          <a:xfrm>
            <a:off x="8363407" y="66290972"/>
            <a:ext cx="1744999" cy="1549147"/>
          </a:xfrm>
          <a:prstGeom prst="bracketPair">
            <a:avLst>
              <a:gd name="adj" fmla="val 1094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省エネ等に関する</a:t>
            </a:r>
            <a:r>
              <a:rPr lang="ja-JP" altLang="ja-JP" sz="1100">
                <a:solidFill>
                  <a:schemeClr val="tx1"/>
                </a:solidFill>
                <a:effectLst/>
                <a:latin typeface="+mn-lt"/>
                <a:ea typeface="+mn-ea"/>
                <a:cs typeface="+mn-cs"/>
              </a:rPr>
              <a:t>国際標準化戦略に係る調査研究等の実施</a:t>
            </a:r>
            <a:endParaRPr lang="ja-JP" altLang="ja-JP">
              <a:effectLst/>
            </a:endParaRPr>
          </a:p>
        </xdr:txBody>
      </xdr:sp>
      <xdr:sp macro="" textlink="">
        <xdr:nvSpPr>
          <xdr:cNvPr id="69" name="テキスト ボックス 68"/>
          <xdr:cNvSpPr txBox="1"/>
        </xdr:nvSpPr>
        <xdr:spPr>
          <a:xfrm>
            <a:off x="8173124" y="64606388"/>
            <a:ext cx="2075193" cy="58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xnSp macro="">
        <xdr:nvCxnSpPr>
          <xdr:cNvPr id="70" name="直線矢印コネクタ 69"/>
          <xdr:cNvCxnSpPr/>
        </xdr:nvCxnSpPr>
        <xdr:spPr>
          <a:xfrm>
            <a:off x="8334375" y="64365188"/>
            <a:ext cx="656166" cy="3518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xdr:cNvSpPr txBox="1"/>
        </xdr:nvSpPr>
        <xdr:spPr>
          <a:xfrm>
            <a:off x="4697678" y="64632417"/>
            <a:ext cx="2035291" cy="58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endParaRPr kumimoji="1" lang="ja-JP" altLang="en-US"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229</v>
      </c>
      <c r="AT2" s="969"/>
      <c r="AU2" s="969"/>
      <c r="AV2" s="51" t="str">
        <f>IF(AW2="", "", "-")</f>
        <v/>
      </c>
      <c r="AW2" s="914"/>
      <c r="AX2" s="914"/>
    </row>
    <row r="3" spans="1:50" ht="21" customHeight="1" thickBot="1" x14ac:dyDescent="0.2">
      <c r="A3" s="870" t="s">
        <v>424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520</v>
      </c>
      <c r="H5" s="843"/>
      <c r="I5" s="843"/>
      <c r="J5" s="843"/>
      <c r="K5" s="843"/>
      <c r="L5" s="843"/>
      <c r="M5" s="844" t="s">
        <v>66</v>
      </c>
      <c r="N5" s="845"/>
      <c r="O5" s="845"/>
      <c r="P5" s="845"/>
      <c r="Q5" s="845"/>
      <c r="R5" s="846"/>
      <c r="S5" s="847" t="s">
        <v>529</v>
      </c>
      <c r="T5" s="843"/>
      <c r="U5" s="843"/>
      <c r="V5" s="843"/>
      <c r="W5" s="843"/>
      <c r="X5" s="848"/>
      <c r="Y5" s="701" t="s">
        <v>3</v>
      </c>
      <c r="Z5" s="549"/>
      <c r="AA5" s="549"/>
      <c r="AB5" s="549"/>
      <c r="AC5" s="549"/>
      <c r="AD5" s="550"/>
      <c r="AE5" s="702" t="s">
        <v>559</v>
      </c>
      <c r="AF5" s="702"/>
      <c r="AG5" s="702"/>
      <c r="AH5" s="702"/>
      <c r="AI5" s="702"/>
      <c r="AJ5" s="702"/>
      <c r="AK5" s="702"/>
      <c r="AL5" s="702"/>
      <c r="AM5" s="702"/>
      <c r="AN5" s="702"/>
      <c r="AO5" s="702"/>
      <c r="AP5" s="703"/>
      <c r="AQ5" s="704" t="s">
        <v>795</v>
      </c>
      <c r="AR5" s="705"/>
      <c r="AS5" s="705"/>
      <c r="AT5" s="705"/>
      <c r="AU5" s="705"/>
      <c r="AV5" s="705"/>
      <c r="AW5" s="705"/>
      <c r="AX5" s="706"/>
    </row>
    <row r="6" spans="1:50" ht="39" customHeight="1" x14ac:dyDescent="0.15">
      <c r="A6" s="709" t="s">
        <v>4</v>
      </c>
      <c r="B6" s="710"/>
      <c r="C6" s="710"/>
      <c r="D6" s="710"/>
      <c r="E6" s="710"/>
      <c r="F6" s="710"/>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87.5" customHeight="1" x14ac:dyDescent="0.15">
      <c r="A7" s="501" t="s">
        <v>22</v>
      </c>
      <c r="B7" s="502"/>
      <c r="C7" s="502"/>
      <c r="D7" s="502"/>
      <c r="E7" s="502"/>
      <c r="F7" s="503"/>
      <c r="G7" s="504" t="s">
        <v>561</v>
      </c>
      <c r="H7" s="505"/>
      <c r="I7" s="505"/>
      <c r="J7" s="505"/>
      <c r="K7" s="505"/>
      <c r="L7" s="505"/>
      <c r="M7" s="505"/>
      <c r="N7" s="505"/>
      <c r="O7" s="505"/>
      <c r="P7" s="505"/>
      <c r="Q7" s="505"/>
      <c r="R7" s="505"/>
      <c r="S7" s="505"/>
      <c r="T7" s="505"/>
      <c r="U7" s="505"/>
      <c r="V7" s="505"/>
      <c r="W7" s="505"/>
      <c r="X7" s="506"/>
      <c r="Y7" s="925" t="s">
        <v>388</v>
      </c>
      <c r="Z7" s="449"/>
      <c r="AA7" s="449"/>
      <c r="AB7" s="449"/>
      <c r="AC7" s="449"/>
      <c r="AD7" s="926"/>
      <c r="AE7" s="915" t="s">
        <v>562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258</v>
      </c>
      <c r="B8" s="502"/>
      <c r="C8" s="502"/>
      <c r="D8" s="502"/>
      <c r="E8" s="502"/>
      <c r="F8" s="503"/>
      <c r="G8" s="936" t="str">
        <f>入力規則等!A27</f>
        <v>科学技術・イノベーション</v>
      </c>
      <c r="H8" s="723"/>
      <c r="I8" s="723"/>
      <c r="J8" s="723"/>
      <c r="K8" s="723"/>
      <c r="L8" s="723"/>
      <c r="M8" s="723"/>
      <c r="N8" s="723"/>
      <c r="O8" s="723"/>
      <c r="P8" s="723"/>
      <c r="Q8" s="723"/>
      <c r="R8" s="723"/>
      <c r="S8" s="723"/>
      <c r="T8" s="723"/>
      <c r="U8" s="723"/>
      <c r="V8" s="723"/>
      <c r="W8" s="723"/>
      <c r="X8" s="937"/>
      <c r="Y8" s="849" t="s">
        <v>259</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2.25" customHeight="1" x14ac:dyDescent="0.15">
      <c r="A10" s="663" t="s">
        <v>30</v>
      </c>
      <c r="B10" s="664"/>
      <c r="C10" s="664"/>
      <c r="D10" s="664"/>
      <c r="E10" s="664"/>
      <c r="F10" s="664"/>
      <c r="G10" s="757" t="s">
        <v>564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1" t="s">
        <v>391</v>
      </c>
      <c r="Q12" s="422"/>
      <c r="R12" s="422"/>
      <c r="S12" s="422"/>
      <c r="T12" s="422"/>
      <c r="U12" s="422"/>
      <c r="V12" s="423"/>
      <c r="W12" s="421" t="s">
        <v>411</v>
      </c>
      <c r="X12" s="422"/>
      <c r="Y12" s="422"/>
      <c r="Z12" s="422"/>
      <c r="AA12" s="422"/>
      <c r="AB12" s="422"/>
      <c r="AC12" s="423"/>
      <c r="AD12" s="421" t="s">
        <v>418</v>
      </c>
      <c r="AE12" s="422"/>
      <c r="AF12" s="422"/>
      <c r="AG12" s="422"/>
      <c r="AH12" s="422"/>
      <c r="AI12" s="422"/>
      <c r="AJ12" s="423"/>
      <c r="AK12" s="421" t="s">
        <v>425</v>
      </c>
      <c r="AL12" s="422"/>
      <c r="AM12" s="422"/>
      <c r="AN12" s="422"/>
      <c r="AO12" s="422"/>
      <c r="AP12" s="422"/>
      <c r="AQ12" s="423"/>
      <c r="AR12" s="421" t="s">
        <v>426</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2500</v>
      </c>
      <c r="Q13" s="661"/>
      <c r="R13" s="661"/>
      <c r="S13" s="661"/>
      <c r="T13" s="661"/>
      <c r="U13" s="661"/>
      <c r="V13" s="662"/>
      <c r="W13" s="660">
        <v>2700</v>
      </c>
      <c r="X13" s="661"/>
      <c r="Y13" s="661"/>
      <c r="Z13" s="661"/>
      <c r="AA13" s="661"/>
      <c r="AB13" s="661"/>
      <c r="AC13" s="662"/>
      <c r="AD13" s="660">
        <v>2625</v>
      </c>
      <c r="AE13" s="661"/>
      <c r="AF13" s="661"/>
      <c r="AG13" s="661"/>
      <c r="AH13" s="661"/>
      <c r="AI13" s="661"/>
      <c r="AJ13" s="662"/>
      <c r="AK13" s="660">
        <v>2580</v>
      </c>
      <c r="AL13" s="661"/>
      <c r="AM13" s="661"/>
      <c r="AN13" s="661"/>
      <c r="AO13" s="661"/>
      <c r="AP13" s="661"/>
      <c r="AQ13" s="662"/>
      <c r="AR13" s="922" t="s">
        <v>797</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565</v>
      </c>
      <c r="Q14" s="661"/>
      <c r="R14" s="661"/>
      <c r="S14" s="661"/>
      <c r="T14" s="661"/>
      <c r="U14" s="661"/>
      <c r="V14" s="662"/>
      <c r="W14" s="660" t="s">
        <v>565</v>
      </c>
      <c r="X14" s="661"/>
      <c r="Y14" s="661"/>
      <c r="Z14" s="661"/>
      <c r="AA14" s="661"/>
      <c r="AB14" s="661"/>
      <c r="AC14" s="662"/>
      <c r="AD14" s="660" t="s">
        <v>565</v>
      </c>
      <c r="AE14" s="661"/>
      <c r="AF14" s="661"/>
      <c r="AG14" s="661"/>
      <c r="AH14" s="661"/>
      <c r="AI14" s="661"/>
      <c r="AJ14" s="662"/>
      <c r="AK14" s="660" t="s">
        <v>565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565</v>
      </c>
      <c r="Q15" s="661"/>
      <c r="R15" s="661"/>
      <c r="S15" s="661"/>
      <c r="T15" s="661"/>
      <c r="U15" s="661"/>
      <c r="V15" s="662"/>
      <c r="W15" s="660" t="s">
        <v>566</v>
      </c>
      <c r="X15" s="661"/>
      <c r="Y15" s="661"/>
      <c r="Z15" s="661"/>
      <c r="AA15" s="661"/>
      <c r="AB15" s="661"/>
      <c r="AC15" s="662"/>
      <c r="AD15" s="660" t="s">
        <v>565</v>
      </c>
      <c r="AE15" s="661"/>
      <c r="AF15" s="661"/>
      <c r="AG15" s="661"/>
      <c r="AH15" s="661"/>
      <c r="AI15" s="661"/>
      <c r="AJ15" s="662"/>
      <c r="AK15" s="660" t="s">
        <v>565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565</v>
      </c>
      <c r="Q16" s="661"/>
      <c r="R16" s="661"/>
      <c r="S16" s="661"/>
      <c r="T16" s="661"/>
      <c r="U16" s="661"/>
      <c r="V16" s="662"/>
      <c r="W16" s="660" t="s">
        <v>565</v>
      </c>
      <c r="X16" s="661"/>
      <c r="Y16" s="661"/>
      <c r="Z16" s="661"/>
      <c r="AA16" s="661"/>
      <c r="AB16" s="661"/>
      <c r="AC16" s="662"/>
      <c r="AD16" s="660" t="s">
        <v>565</v>
      </c>
      <c r="AE16" s="661"/>
      <c r="AF16" s="661"/>
      <c r="AG16" s="661"/>
      <c r="AH16" s="661"/>
      <c r="AI16" s="661"/>
      <c r="AJ16" s="662"/>
      <c r="AK16" s="660" t="s">
        <v>565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565</v>
      </c>
      <c r="Q17" s="661"/>
      <c r="R17" s="661"/>
      <c r="S17" s="661"/>
      <c r="T17" s="661"/>
      <c r="U17" s="661"/>
      <c r="V17" s="662"/>
      <c r="W17" s="660" t="s">
        <v>565</v>
      </c>
      <c r="X17" s="661"/>
      <c r="Y17" s="661"/>
      <c r="Z17" s="661"/>
      <c r="AA17" s="661"/>
      <c r="AB17" s="661"/>
      <c r="AC17" s="662"/>
      <c r="AD17" s="660" t="s">
        <v>565</v>
      </c>
      <c r="AE17" s="661"/>
      <c r="AF17" s="661"/>
      <c r="AG17" s="661"/>
      <c r="AH17" s="661"/>
      <c r="AI17" s="661"/>
      <c r="AJ17" s="662"/>
      <c r="AK17" s="660" t="s">
        <v>565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2500</v>
      </c>
      <c r="Q18" s="882"/>
      <c r="R18" s="882"/>
      <c r="S18" s="882"/>
      <c r="T18" s="882"/>
      <c r="U18" s="882"/>
      <c r="V18" s="883"/>
      <c r="W18" s="881">
        <f>SUM(W13:AC17)</f>
        <v>2700</v>
      </c>
      <c r="X18" s="882"/>
      <c r="Y18" s="882"/>
      <c r="Z18" s="882"/>
      <c r="AA18" s="882"/>
      <c r="AB18" s="882"/>
      <c r="AC18" s="883"/>
      <c r="AD18" s="881">
        <f>SUM(AD13:AJ17)</f>
        <v>2625</v>
      </c>
      <c r="AE18" s="882"/>
      <c r="AF18" s="882"/>
      <c r="AG18" s="882"/>
      <c r="AH18" s="882"/>
      <c r="AI18" s="882"/>
      <c r="AJ18" s="883"/>
      <c r="AK18" s="881">
        <f>SUM(AK13:AQ17)</f>
        <v>2580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2316</v>
      </c>
      <c r="Q19" s="661"/>
      <c r="R19" s="661"/>
      <c r="S19" s="661"/>
      <c r="T19" s="661"/>
      <c r="U19" s="661"/>
      <c r="V19" s="662"/>
      <c r="W19" s="660">
        <v>2411</v>
      </c>
      <c r="X19" s="661"/>
      <c r="Y19" s="661"/>
      <c r="Z19" s="661"/>
      <c r="AA19" s="661"/>
      <c r="AB19" s="661"/>
      <c r="AC19" s="662"/>
      <c r="AD19" s="660">
        <v>2394</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0.9264</v>
      </c>
      <c r="Q20" s="316"/>
      <c r="R20" s="316"/>
      <c r="S20" s="316"/>
      <c r="T20" s="316"/>
      <c r="U20" s="316"/>
      <c r="V20" s="316"/>
      <c r="W20" s="316">
        <f t="shared" ref="W20" si="0">IF(W18=0, "-", SUM(W19)/W18)</f>
        <v>0.89296296296296296</v>
      </c>
      <c r="X20" s="316"/>
      <c r="Y20" s="316"/>
      <c r="Z20" s="316"/>
      <c r="AA20" s="316"/>
      <c r="AB20" s="316"/>
      <c r="AC20" s="316"/>
      <c r="AD20" s="316">
        <f t="shared" ref="AD20" si="1">IF(AD18=0, "-", SUM(AD19)/AD18)</f>
        <v>0.91200000000000003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352</v>
      </c>
      <c r="H21" s="315"/>
      <c r="I21" s="315"/>
      <c r="J21" s="315"/>
      <c r="K21" s="315"/>
      <c r="L21" s="315"/>
      <c r="M21" s="315"/>
      <c r="N21" s="315"/>
      <c r="O21" s="315"/>
      <c r="P21" s="316">
        <f>IF(P19=0, "-", SUM(P19)/SUM(P13,P14))</f>
        <v>0.9264</v>
      </c>
      <c r="Q21" s="316"/>
      <c r="R21" s="316"/>
      <c r="S21" s="316"/>
      <c r="T21" s="316"/>
      <c r="U21" s="316"/>
      <c r="V21" s="316"/>
      <c r="W21" s="316">
        <f t="shared" ref="W21" si="2">IF(W19=0, "-", SUM(W19)/SUM(W13,W14))</f>
        <v>0.89296296296296296</v>
      </c>
      <c r="X21" s="316"/>
      <c r="Y21" s="316"/>
      <c r="Z21" s="316"/>
      <c r="AA21" s="316"/>
      <c r="AB21" s="316"/>
      <c r="AC21" s="316"/>
      <c r="AD21" s="316">
        <f t="shared" ref="AD21" si="3">IF(AD19=0, "-", SUM(AD19)/SUM(AD13,AD14))</f>
        <v>0.91200000000000003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427</v>
      </c>
      <c r="B22" s="950"/>
      <c r="C22" s="950"/>
      <c r="D22" s="950"/>
      <c r="E22" s="950"/>
      <c r="F22" s="951"/>
      <c r="G22" s="987" t="s">
        <v>331</v>
      </c>
      <c r="H22" s="220"/>
      <c r="I22" s="220"/>
      <c r="J22" s="220"/>
      <c r="K22" s="220"/>
      <c r="L22" s="220"/>
      <c r="M22" s="220"/>
      <c r="N22" s="220"/>
      <c r="O22" s="221"/>
      <c r="P22" s="938" t="s">
        <v>428</v>
      </c>
      <c r="Q22" s="220"/>
      <c r="R22" s="220"/>
      <c r="S22" s="220"/>
      <c r="T22" s="220"/>
      <c r="U22" s="220"/>
      <c r="V22" s="221"/>
      <c r="W22" s="938" t="s">
        <v>429</v>
      </c>
      <c r="X22" s="220"/>
      <c r="Y22" s="220"/>
      <c r="Z22" s="220"/>
      <c r="AA22" s="220"/>
      <c r="AB22" s="220"/>
      <c r="AC22" s="221"/>
      <c r="AD22" s="938" t="s">
        <v>330</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42.95" customHeight="1" x14ac:dyDescent="0.15">
      <c r="A23" s="952"/>
      <c r="B23" s="953"/>
      <c r="C23" s="953"/>
      <c r="D23" s="953"/>
      <c r="E23" s="953"/>
      <c r="F23" s="954"/>
      <c r="G23" s="988" t="s">
        <v>567</v>
      </c>
      <c r="H23" s="989"/>
      <c r="I23" s="989"/>
      <c r="J23" s="989"/>
      <c r="K23" s="989"/>
      <c r="L23" s="989"/>
      <c r="M23" s="989"/>
      <c r="N23" s="989"/>
      <c r="O23" s="990"/>
      <c r="P23" s="922">
        <v>2580</v>
      </c>
      <c r="Q23" s="923"/>
      <c r="R23" s="923"/>
      <c r="S23" s="923"/>
      <c r="T23" s="923"/>
      <c r="U23" s="923"/>
      <c r="V23" s="939"/>
      <c r="W23" s="922" t="s">
        <v>797</v>
      </c>
      <c r="X23" s="923"/>
      <c r="Y23" s="923"/>
      <c r="Z23" s="923"/>
      <c r="AA23" s="923"/>
      <c r="AB23" s="923"/>
      <c r="AC23" s="939"/>
      <c r="AD23" s="959" t="s">
        <v>407</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335</v>
      </c>
      <c r="H28" s="944"/>
      <c r="I28" s="944"/>
      <c r="J28" s="944"/>
      <c r="K28" s="944"/>
      <c r="L28" s="944"/>
      <c r="M28" s="944"/>
      <c r="N28" s="944"/>
      <c r="O28" s="945"/>
      <c r="P28" s="881">
        <f>P29-SUM(P23:P27)</f>
        <v>0</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332</v>
      </c>
      <c r="H29" s="947"/>
      <c r="I29" s="947"/>
      <c r="J29" s="947"/>
      <c r="K29" s="947"/>
      <c r="L29" s="947"/>
      <c r="M29" s="947"/>
      <c r="N29" s="947"/>
      <c r="O29" s="948"/>
      <c r="P29" s="660">
        <f>AK13</f>
        <v>2580</v>
      </c>
      <c r="Q29" s="661"/>
      <c r="R29" s="661"/>
      <c r="S29" s="661"/>
      <c r="T29" s="661"/>
      <c r="U29" s="661"/>
      <c r="V29" s="662"/>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347</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391</v>
      </c>
      <c r="AF30" s="862"/>
      <c r="AG30" s="862"/>
      <c r="AH30" s="863"/>
      <c r="AI30" s="861" t="s">
        <v>413</v>
      </c>
      <c r="AJ30" s="862"/>
      <c r="AK30" s="862"/>
      <c r="AL30" s="863"/>
      <c r="AM30" s="918" t="s">
        <v>418</v>
      </c>
      <c r="AN30" s="918"/>
      <c r="AO30" s="918"/>
      <c r="AP30" s="861"/>
      <c r="AQ30" s="770" t="s">
        <v>234</v>
      </c>
      <c r="AR30" s="771"/>
      <c r="AS30" s="771"/>
      <c r="AT30" s="772"/>
      <c r="AU30" s="777" t="s">
        <v>134</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4</v>
      </c>
      <c r="AR31" s="199"/>
      <c r="AS31" s="132" t="s">
        <v>235</v>
      </c>
      <c r="AT31" s="133"/>
      <c r="AU31" s="198">
        <v>7</v>
      </c>
      <c r="AV31" s="198"/>
      <c r="AW31" s="401" t="s">
        <v>181</v>
      </c>
      <c r="AX31" s="402"/>
    </row>
    <row r="32" spans="1:50" ht="27" customHeight="1" x14ac:dyDescent="0.15">
      <c r="A32" s="406"/>
      <c r="B32" s="404"/>
      <c r="C32" s="404"/>
      <c r="D32" s="404"/>
      <c r="E32" s="404"/>
      <c r="F32" s="405"/>
      <c r="G32" s="567" t="s">
        <v>796</v>
      </c>
      <c r="H32" s="568"/>
      <c r="I32" s="568"/>
      <c r="J32" s="568"/>
      <c r="K32" s="568"/>
      <c r="L32" s="568"/>
      <c r="M32" s="568"/>
      <c r="N32" s="568"/>
      <c r="O32" s="569"/>
      <c r="P32" s="104" t="s">
        <v>568</v>
      </c>
      <c r="Q32" s="104"/>
      <c r="R32" s="104"/>
      <c r="S32" s="104"/>
      <c r="T32" s="104"/>
      <c r="U32" s="104"/>
      <c r="V32" s="104"/>
      <c r="W32" s="104"/>
      <c r="X32" s="105"/>
      <c r="Y32" s="477" t="s">
        <v>12</v>
      </c>
      <c r="Z32" s="537"/>
      <c r="AA32" s="538"/>
      <c r="AB32" s="467" t="s">
        <v>569</v>
      </c>
      <c r="AC32" s="467"/>
      <c r="AD32" s="467"/>
      <c r="AE32" s="216">
        <v>49</v>
      </c>
      <c r="AF32" s="217"/>
      <c r="AG32" s="217"/>
      <c r="AH32" s="217"/>
      <c r="AI32" s="216">
        <v>42</v>
      </c>
      <c r="AJ32" s="217"/>
      <c r="AK32" s="217"/>
      <c r="AL32" s="217"/>
      <c r="AM32" s="216">
        <v>35</v>
      </c>
      <c r="AN32" s="217"/>
      <c r="AO32" s="217"/>
      <c r="AP32" s="217"/>
      <c r="AQ32" s="340" t="s">
        <v>570</v>
      </c>
      <c r="AR32" s="206"/>
      <c r="AS32" s="206"/>
      <c r="AT32" s="341"/>
      <c r="AU32" s="217" t="s">
        <v>565</v>
      </c>
      <c r="AV32" s="217"/>
      <c r="AW32" s="217"/>
      <c r="AX32" s="219"/>
    </row>
    <row r="33" spans="1:50" ht="27"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569</v>
      </c>
      <c r="AC33" s="529"/>
      <c r="AD33" s="529"/>
      <c r="AE33" s="216">
        <v>30</v>
      </c>
      <c r="AF33" s="217"/>
      <c r="AG33" s="217"/>
      <c r="AH33" s="217"/>
      <c r="AI33" s="216">
        <v>38</v>
      </c>
      <c r="AJ33" s="217"/>
      <c r="AK33" s="217"/>
      <c r="AL33" s="217"/>
      <c r="AM33" s="340">
        <v>40</v>
      </c>
      <c r="AN33" s="206"/>
      <c r="AO33" s="206"/>
      <c r="AP33" s="341"/>
      <c r="AQ33" s="340">
        <v>250</v>
      </c>
      <c r="AR33" s="206"/>
      <c r="AS33" s="206"/>
      <c r="AT33" s="341"/>
      <c r="AU33" s="217">
        <v>350</v>
      </c>
      <c r="AV33" s="217"/>
      <c r="AW33" s="217"/>
      <c r="AX33" s="219"/>
    </row>
    <row r="34" spans="1:50" ht="27"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f>AE32/AE33*100</f>
        <v>163.33333333333334</v>
      </c>
      <c r="AF34" s="217"/>
      <c r="AG34" s="217"/>
      <c r="AH34" s="217"/>
      <c r="AI34" s="216">
        <f>AI32/AI33*100</f>
        <v>110.5263157894737</v>
      </c>
      <c r="AJ34" s="217"/>
      <c r="AK34" s="217"/>
      <c r="AL34" s="217"/>
      <c r="AM34" s="340">
        <f t="shared" ref="AM34" si="4">AM32/AM33*100</f>
        <v>87.5</v>
      </c>
      <c r="AN34" s="206"/>
      <c r="AO34" s="206"/>
      <c r="AP34" s="341"/>
      <c r="AQ34" s="340" t="s">
        <v>565</v>
      </c>
      <c r="AR34" s="206"/>
      <c r="AS34" s="206"/>
      <c r="AT34" s="341"/>
      <c r="AU34" s="217" t="s">
        <v>565</v>
      </c>
      <c r="AV34" s="217"/>
      <c r="AW34" s="217"/>
      <c r="AX34" s="219"/>
    </row>
    <row r="35" spans="1:50" ht="23.25" customHeight="1" x14ac:dyDescent="0.15">
      <c r="A35" s="224" t="s">
        <v>379</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3" t="s">
        <v>347</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391</v>
      </c>
      <c r="AF37" s="243"/>
      <c r="AG37" s="243"/>
      <c r="AH37" s="244"/>
      <c r="AI37" s="242" t="s">
        <v>389</v>
      </c>
      <c r="AJ37" s="243"/>
      <c r="AK37" s="243"/>
      <c r="AL37" s="244"/>
      <c r="AM37" s="248" t="s">
        <v>418</v>
      </c>
      <c r="AN37" s="248"/>
      <c r="AO37" s="248"/>
      <c r="AP37" s="248"/>
      <c r="AQ37" s="150" t="s">
        <v>234</v>
      </c>
      <c r="AR37" s="151"/>
      <c r="AS37" s="151"/>
      <c r="AT37" s="152"/>
      <c r="AU37" s="417" t="s">
        <v>134</v>
      </c>
      <c r="AV37" s="417"/>
      <c r="AW37" s="417"/>
      <c r="AX37" s="913"/>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v>4</v>
      </c>
      <c r="AR38" s="199"/>
      <c r="AS38" s="132" t="s">
        <v>235</v>
      </c>
      <c r="AT38" s="133"/>
      <c r="AU38" s="198">
        <v>7</v>
      </c>
      <c r="AV38" s="198"/>
      <c r="AW38" s="401" t="s">
        <v>181</v>
      </c>
      <c r="AX38" s="402"/>
    </row>
    <row r="39" spans="1:50" ht="23.25" customHeight="1" x14ac:dyDescent="0.15">
      <c r="A39" s="406"/>
      <c r="B39" s="404"/>
      <c r="C39" s="404"/>
      <c r="D39" s="404"/>
      <c r="E39" s="404"/>
      <c r="F39" s="405"/>
      <c r="G39" s="567" t="s">
        <v>572</v>
      </c>
      <c r="H39" s="568"/>
      <c r="I39" s="568"/>
      <c r="J39" s="568"/>
      <c r="K39" s="568"/>
      <c r="L39" s="568"/>
      <c r="M39" s="568"/>
      <c r="N39" s="568"/>
      <c r="O39" s="569"/>
      <c r="P39" s="104" t="s">
        <v>573</v>
      </c>
      <c r="Q39" s="104"/>
      <c r="R39" s="104"/>
      <c r="S39" s="104"/>
      <c r="T39" s="104"/>
      <c r="U39" s="104"/>
      <c r="V39" s="104"/>
      <c r="W39" s="104"/>
      <c r="X39" s="105"/>
      <c r="Y39" s="477" t="s">
        <v>12</v>
      </c>
      <c r="Z39" s="537"/>
      <c r="AA39" s="538"/>
      <c r="AB39" s="467" t="s">
        <v>575</v>
      </c>
      <c r="AC39" s="467"/>
      <c r="AD39" s="467"/>
      <c r="AE39" s="216" t="s">
        <v>576</v>
      </c>
      <c r="AF39" s="217"/>
      <c r="AG39" s="217"/>
      <c r="AH39" s="217"/>
      <c r="AI39" s="216">
        <v>53.125</v>
      </c>
      <c r="AJ39" s="217"/>
      <c r="AK39" s="217"/>
      <c r="AL39" s="218"/>
      <c r="AM39" s="216">
        <v>45.3125</v>
      </c>
      <c r="AN39" s="217"/>
      <c r="AO39" s="217"/>
      <c r="AP39" s="218"/>
      <c r="AQ39" s="340" t="s">
        <v>570</v>
      </c>
      <c r="AR39" s="206"/>
      <c r="AS39" s="206"/>
      <c r="AT39" s="341"/>
      <c r="AU39" s="217" t="s">
        <v>577</v>
      </c>
      <c r="AV39" s="217"/>
      <c r="AW39" s="217"/>
      <c r="AX39" s="219"/>
    </row>
    <row r="40" spans="1:50" ht="23.25"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t="s">
        <v>565</v>
      </c>
      <c r="AF40" s="217"/>
      <c r="AG40" s="217"/>
      <c r="AH40" s="217"/>
      <c r="AI40" s="216" t="s">
        <v>565</v>
      </c>
      <c r="AJ40" s="217"/>
      <c r="AK40" s="217"/>
      <c r="AL40" s="217"/>
      <c r="AM40" s="216" t="s">
        <v>692</v>
      </c>
      <c r="AN40" s="217"/>
      <c r="AO40" s="217"/>
      <c r="AP40" s="217"/>
      <c r="AQ40" s="340" t="s">
        <v>565</v>
      </c>
      <c r="AR40" s="206"/>
      <c r="AS40" s="206"/>
      <c r="AT40" s="341"/>
      <c r="AU40" s="217" t="s">
        <v>565</v>
      </c>
      <c r="AV40" s="217"/>
      <c r="AW40" s="217"/>
      <c r="AX40" s="219"/>
    </row>
    <row r="41" spans="1:50" ht="23.25"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565</v>
      </c>
      <c r="AF41" s="217"/>
      <c r="AG41" s="217"/>
      <c r="AH41" s="217"/>
      <c r="AI41" s="216" t="s">
        <v>565</v>
      </c>
      <c r="AJ41" s="217"/>
      <c r="AK41" s="217"/>
      <c r="AL41" s="217"/>
      <c r="AM41" s="216" t="s">
        <v>692</v>
      </c>
      <c r="AN41" s="217"/>
      <c r="AO41" s="217"/>
      <c r="AP41" s="217"/>
      <c r="AQ41" s="340" t="s">
        <v>565</v>
      </c>
      <c r="AR41" s="206"/>
      <c r="AS41" s="206"/>
      <c r="AT41" s="341"/>
      <c r="AU41" s="217" t="s">
        <v>565</v>
      </c>
      <c r="AV41" s="217"/>
      <c r="AW41" s="217"/>
      <c r="AX41" s="219"/>
    </row>
    <row r="42" spans="1:50" ht="23.25" customHeight="1" x14ac:dyDescent="0.15">
      <c r="A42" s="224" t="s">
        <v>379</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3" t="s">
        <v>347</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391</v>
      </c>
      <c r="AF44" s="243"/>
      <c r="AG44" s="243"/>
      <c r="AH44" s="244"/>
      <c r="AI44" s="242" t="s">
        <v>389</v>
      </c>
      <c r="AJ44" s="243"/>
      <c r="AK44" s="243"/>
      <c r="AL44" s="244"/>
      <c r="AM44" s="248" t="s">
        <v>418</v>
      </c>
      <c r="AN44" s="248"/>
      <c r="AO44" s="248"/>
      <c r="AP44" s="248"/>
      <c r="AQ44" s="150" t="s">
        <v>234</v>
      </c>
      <c r="AR44" s="151"/>
      <c r="AS44" s="151"/>
      <c r="AT44" s="152"/>
      <c r="AU44" s="417" t="s">
        <v>134</v>
      </c>
      <c r="AV44" s="417"/>
      <c r="AW44" s="417"/>
      <c r="AX44" s="913"/>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v>4</v>
      </c>
      <c r="AR45" s="199"/>
      <c r="AS45" s="132" t="s">
        <v>235</v>
      </c>
      <c r="AT45" s="133"/>
      <c r="AU45" s="198">
        <v>7</v>
      </c>
      <c r="AV45" s="198"/>
      <c r="AW45" s="401" t="s">
        <v>181</v>
      </c>
      <c r="AX45" s="402"/>
    </row>
    <row r="46" spans="1:50" ht="23.25" customHeight="1" x14ac:dyDescent="0.15">
      <c r="A46" s="406"/>
      <c r="B46" s="404"/>
      <c r="C46" s="404"/>
      <c r="D46" s="404"/>
      <c r="E46" s="404"/>
      <c r="F46" s="405"/>
      <c r="G46" s="567" t="s">
        <v>581</v>
      </c>
      <c r="H46" s="568"/>
      <c r="I46" s="568"/>
      <c r="J46" s="568"/>
      <c r="K46" s="568"/>
      <c r="L46" s="568"/>
      <c r="M46" s="568"/>
      <c r="N46" s="568"/>
      <c r="O46" s="569"/>
      <c r="P46" s="104" t="s">
        <v>582</v>
      </c>
      <c r="Q46" s="104"/>
      <c r="R46" s="104"/>
      <c r="S46" s="104"/>
      <c r="T46" s="104"/>
      <c r="U46" s="104"/>
      <c r="V46" s="104"/>
      <c r="W46" s="104"/>
      <c r="X46" s="105"/>
      <c r="Y46" s="477" t="s">
        <v>12</v>
      </c>
      <c r="Z46" s="537"/>
      <c r="AA46" s="538"/>
      <c r="AB46" s="467" t="s">
        <v>575</v>
      </c>
      <c r="AC46" s="467"/>
      <c r="AD46" s="467"/>
      <c r="AE46" s="216" t="s">
        <v>565</v>
      </c>
      <c r="AF46" s="217"/>
      <c r="AG46" s="217"/>
      <c r="AH46" s="217"/>
      <c r="AI46" s="216">
        <v>53.125</v>
      </c>
      <c r="AJ46" s="217"/>
      <c r="AK46" s="217"/>
      <c r="AL46" s="218"/>
      <c r="AM46" s="216">
        <v>42.1875</v>
      </c>
      <c r="AN46" s="217"/>
      <c r="AO46" s="217"/>
      <c r="AP46" s="218"/>
      <c r="AQ46" s="340" t="s">
        <v>565</v>
      </c>
      <c r="AR46" s="206"/>
      <c r="AS46" s="206"/>
      <c r="AT46" s="341"/>
      <c r="AU46" s="217" t="s">
        <v>565</v>
      </c>
      <c r="AV46" s="217"/>
      <c r="AW46" s="217"/>
      <c r="AX46" s="219"/>
    </row>
    <row r="47" spans="1:50" ht="23.25"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t="s">
        <v>565</v>
      </c>
      <c r="AC47" s="529"/>
      <c r="AD47" s="529"/>
      <c r="AE47" s="216" t="s">
        <v>565</v>
      </c>
      <c r="AF47" s="217"/>
      <c r="AG47" s="217"/>
      <c r="AH47" s="217"/>
      <c r="AI47" s="216" t="s">
        <v>565</v>
      </c>
      <c r="AJ47" s="217"/>
      <c r="AK47" s="217"/>
      <c r="AL47" s="217"/>
      <c r="AM47" s="216" t="s">
        <v>760</v>
      </c>
      <c r="AN47" s="217"/>
      <c r="AO47" s="217"/>
      <c r="AP47" s="217"/>
      <c r="AQ47" s="340" t="s">
        <v>565</v>
      </c>
      <c r="AR47" s="206"/>
      <c r="AS47" s="206"/>
      <c r="AT47" s="341"/>
      <c r="AU47" s="217" t="s">
        <v>565</v>
      </c>
      <c r="AV47" s="217"/>
      <c r="AW47" s="217"/>
      <c r="AX47" s="219"/>
    </row>
    <row r="48" spans="1:50" ht="23.25"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t="s">
        <v>565</v>
      </c>
      <c r="AF48" s="217"/>
      <c r="AG48" s="217"/>
      <c r="AH48" s="217"/>
      <c r="AI48" s="216" t="s">
        <v>565</v>
      </c>
      <c r="AJ48" s="217"/>
      <c r="AK48" s="217"/>
      <c r="AL48" s="217"/>
      <c r="AM48" s="216" t="s">
        <v>760</v>
      </c>
      <c r="AN48" s="217"/>
      <c r="AO48" s="217"/>
      <c r="AP48" s="217"/>
      <c r="AQ48" s="340" t="s">
        <v>565</v>
      </c>
      <c r="AR48" s="206"/>
      <c r="AS48" s="206"/>
      <c r="AT48" s="341"/>
      <c r="AU48" s="217" t="s">
        <v>565</v>
      </c>
      <c r="AV48" s="217"/>
      <c r="AW48" s="217"/>
      <c r="AX48" s="219"/>
    </row>
    <row r="49" spans="1:50" ht="23.25" customHeight="1" x14ac:dyDescent="0.15">
      <c r="A49" s="224" t="s">
        <v>379</v>
      </c>
      <c r="B49" s="225"/>
      <c r="C49" s="225"/>
      <c r="D49" s="225"/>
      <c r="E49" s="225"/>
      <c r="F49" s="226"/>
      <c r="G49" s="230" t="s">
        <v>580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347</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391</v>
      </c>
      <c r="AF51" s="243"/>
      <c r="AG51" s="243"/>
      <c r="AH51" s="244"/>
      <c r="AI51" s="242" t="s">
        <v>389</v>
      </c>
      <c r="AJ51" s="243"/>
      <c r="AK51" s="243"/>
      <c r="AL51" s="244"/>
      <c r="AM51" s="248" t="s">
        <v>418</v>
      </c>
      <c r="AN51" s="248"/>
      <c r="AO51" s="248"/>
      <c r="AP51" s="248"/>
      <c r="AQ51" s="150" t="s">
        <v>234</v>
      </c>
      <c r="AR51" s="151"/>
      <c r="AS51" s="151"/>
      <c r="AT51" s="152"/>
      <c r="AU51" s="927" t="s">
        <v>134</v>
      </c>
      <c r="AV51" s="927"/>
      <c r="AW51" s="927"/>
      <c r="AX51" s="928"/>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v>4</v>
      </c>
      <c r="AR52" s="199"/>
      <c r="AS52" s="132" t="s">
        <v>235</v>
      </c>
      <c r="AT52" s="133"/>
      <c r="AU52" s="198">
        <v>7</v>
      </c>
      <c r="AV52" s="198"/>
      <c r="AW52" s="401" t="s">
        <v>181</v>
      </c>
      <c r="AX52" s="402"/>
    </row>
    <row r="53" spans="1:50" ht="23.25" customHeight="1" x14ac:dyDescent="0.15">
      <c r="A53" s="406"/>
      <c r="B53" s="404"/>
      <c r="C53" s="404"/>
      <c r="D53" s="404"/>
      <c r="E53" s="404"/>
      <c r="F53" s="405"/>
      <c r="G53" s="567" t="s">
        <v>578</v>
      </c>
      <c r="H53" s="568"/>
      <c r="I53" s="568"/>
      <c r="J53" s="568"/>
      <c r="K53" s="568"/>
      <c r="L53" s="568"/>
      <c r="M53" s="568"/>
      <c r="N53" s="568"/>
      <c r="O53" s="569"/>
      <c r="P53" s="104" t="s">
        <v>579</v>
      </c>
      <c r="Q53" s="104"/>
      <c r="R53" s="104"/>
      <c r="S53" s="104"/>
      <c r="T53" s="104"/>
      <c r="U53" s="104"/>
      <c r="V53" s="104"/>
      <c r="W53" s="104"/>
      <c r="X53" s="105"/>
      <c r="Y53" s="477" t="s">
        <v>12</v>
      </c>
      <c r="Z53" s="537"/>
      <c r="AA53" s="538"/>
      <c r="AB53" s="467" t="s">
        <v>575</v>
      </c>
      <c r="AC53" s="467"/>
      <c r="AD53" s="467"/>
      <c r="AE53" s="216" t="s">
        <v>566</v>
      </c>
      <c r="AF53" s="217"/>
      <c r="AG53" s="217"/>
      <c r="AH53" s="217"/>
      <c r="AI53" s="216">
        <v>21.875</v>
      </c>
      <c r="AJ53" s="217"/>
      <c r="AK53" s="217"/>
      <c r="AL53" s="218"/>
      <c r="AM53" s="216">
        <v>6.25</v>
      </c>
      <c r="AN53" s="217"/>
      <c r="AO53" s="217"/>
      <c r="AP53" s="218"/>
      <c r="AQ53" s="340" t="s">
        <v>565</v>
      </c>
      <c r="AR53" s="206"/>
      <c r="AS53" s="206"/>
      <c r="AT53" s="341"/>
      <c r="AU53" s="217" t="s">
        <v>565</v>
      </c>
      <c r="AV53" s="217"/>
      <c r="AW53" s="217"/>
      <c r="AX53" s="219"/>
    </row>
    <row r="54" spans="1:50" ht="23.25"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t="s">
        <v>565</v>
      </c>
      <c r="AC54" s="529"/>
      <c r="AD54" s="529"/>
      <c r="AE54" s="216" t="s">
        <v>565</v>
      </c>
      <c r="AF54" s="217"/>
      <c r="AG54" s="217"/>
      <c r="AH54" s="217"/>
      <c r="AI54" s="216" t="s">
        <v>565</v>
      </c>
      <c r="AJ54" s="217"/>
      <c r="AK54" s="217"/>
      <c r="AL54" s="217"/>
      <c r="AM54" s="216" t="s">
        <v>760</v>
      </c>
      <c r="AN54" s="217"/>
      <c r="AO54" s="217"/>
      <c r="AP54" s="217"/>
      <c r="AQ54" s="340" t="s">
        <v>570</v>
      </c>
      <c r="AR54" s="206"/>
      <c r="AS54" s="206"/>
      <c r="AT54" s="341"/>
      <c r="AU54" s="217" t="s">
        <v>565</v>
      </c>
      <c r="AV54" s="217"/>
      <c r="AW54" s="217"/>
      <c r="AX54" s="219"/>
    </row>
    <row r="55" spans="1:50" ht="23.25"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t="s">
        <v>565</v>
      </c>
      <c r="AF55" s="217"/>
      <c r="AG55" s="217"/>
      <c r="AH55" s="217"/>
      <c r="AI55" s="216" t="s">
        <v>565</v>
      </c>
      <c r="AJ55" s="217"/>
      <c r="AK55" s="217"/>
      <c r="AL55" s="217"/>
      <c r="AM55" s="216" t="s">
        <v>760</v>
      </c>
      <c r="AN55" s="217"/>
      <c r="AO55" s="217"/>
      <c r="AP55" s="217"/>
      <c r="AQ55" s="340" t="s">
        <v>576</v>
      </c>
      <c r="AR55" s="206"/>
      <c r="AS55" s="206"/>
      <c r="AT55" s="341"/>
      <c r="AU55" s="217" t="s">
        <v>565</v>
      </c>
      <c r="AV55" s="217"/>
      <c r="AW55" s="217"/>
      <c r="AX55" s="219"/>
    </row>
    <row r="56" spans="1:50" ht="23.25" customHeight="1" x14ac:dyDescent="0.15">
      <c r="A56" s="224" t="s">
        <v>379</v>
      </c>
      <c r="B56" s="225"/>
      <c r="C56" s="225"/>
      <c r="D56" s="225"/>
      <c r="E56" s="225"/>
      <c r="F56" s="226"/>
      <c r="G56" s="230" t="s">
        <v>571</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347</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391</v>
      </c>
      <c r="AF58" s="243"/>
      <c r="AG58" s="243"/>
      <c r="AH58" s="244"/>
      <c r="AI58" s="242" t="s">
        <v>389</v>
      </c>
      <c r="AJ58" s="243"/>
      <c r="AK58" s="243"/>
      <c r="AL58" s="244"/>
      <c r="AM58" s="248" t="s">
        <v>418</v>
      </c>
      <c r="AN58" s="248"/>
      <c r="AO58" s="248"/>
      <c r="AP58" s="248"/>
      <c r="AQ58" s="150" t="s">
        <v>234</v>
      </c>
      <c r="AR58" s="151"/>
      <c r="AS58" s="151"/>
      <c r="AT58" s="152"/>
      <c r="AU58" s="927" t="s">
        <v>134</v>
      </c>
      <c r="AV58" s="927"/>
      <c r="AW58" s="927"/>
      <c r="AX58" s="928"/>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v>4</v>
      </c>
      <c r="AR59" s="199"/>
      <c r="AS59" s="132" t="s">
        <v>235</v>
      </c>
      <c r="AT59" s="133"/>
      <c r="AU59" s="198">
        <v>7</v>
      </c>
      <c r="AV59" s="198"/>
      <c r="AW59" s="401" t="s">
        <v>181</v>
      </c>
      <c r="AX59" s="402"/>
    </row>
    <row r="60" spans="1:50" ht="23.25" customHeight="1" x14ac:dyDescent="0.15">
      <c r="A60" s="406"/>
      <c r="B60" s="404"/>
      <c r="C60" s="404"/>
      <c r="D60" s="404"/>
      <c r="E60" s="404"/>
      <c r="F60" s="405"/>
      <c r="G60" s="567" t="s">
        <v>583</v>
      </c>
      <c r="H60" s="568"/>
      <c r="I60" s="568"/>
      <c r="J60" s="568"/>
      <c r="K60" s="568"/>
      <c r="L60" s="568"/>
      <c r="M60" s="568"/>
      <c r="N60" s="568"/>
      <c r="O60" s="569"/>
      <c r="P60" s="104" t="s">
        <v>584</v>
      </c>
      <c r="Q60" s="104"/>
      <c r="R60" s="104"/>
      <c r="S60" s="104"/>
      <c r="T60" s="104"/>
      <c r="U60" s="104"/>
      <c r="V60" s="104"/>
      <c r="W60" s="104"/>
      <c r="X60" s="105"/>
      <c r="Y60" s="477" t="s">
        <v>12</v>
      </c>
      <c r="Z60" s="537"/>
      <c r="AA60" s="538"/>
      <c r="AB60" s="467" t="s">
        <v>575</v>
      </c>
      <c r="AC60" s="467"/>
      <c r="AD60" s="467"/>
      <c r="AE60" s="216" t="s">
        <v>565</v>
      </c>
      <c r="AF60" s="217"/>
      <c r="AG60" s="217"/>
      <c r="AH60" s="217"/>
      <c r="AI60" s="216">
        <v>19.2</v>
      </c>
      <c r="AJ60" s="217"/>
      <c r="AK60" s="217"/>
      <c r="AL60" s="217"/>
      <c r="AM60" s="216">
        <v>22.9</v>
      </c>
      <c r="AN60" s="217"/>
      <c r="AO60" s="217"/>
      <c r="AP60" s="217"/>
      <c r="AQ60" s="340" t="s">
        <v>565</v>
      </c>
      <c r="AR60" s="206"/>
      <c r="AS60" s="206"/>
      <c r="AT60" s="341"/>
      <c r="AU60" s="217" t="s">
        <v>565</v>
      </c>
      <c r="AV60" s="217"/>
      <c r="AW60" s="217"/>
      <c r="AX60" s="219"/>
    </row>
    <row r="61" spans="1:50" ht="23.25"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t="s">
        <v>565</v>
      </c>
      <c r="AC61" s="529"/>
      <c r="AD61" s="529"/>
      <c r="AE61" s="216" t="s">
        <v>565</v>
      </c>
      <c r="AF61" s="217"/>
      <c r="AG61" s="217"/>
      <c r="AH61" s="217"/>
      <c r="AI61" s="216" t="s">
        <v>565</v>
      </c>
      <c r="AJ61" s="217"/>
      <c r="AK61" s="217"/>
      <c r="AL61" s="217"/>
      <c r="AM61" s="216" t="s">
        <v>690</v>
      </c>
      <c r="AN61" s="217"/>
      <c r="AO61" s="217"/>
      <c r="AP61" s="217"/>
      <c r="AQ61" s="340" t="s">
        <v>565</v>
      </c>
      <c r="AR61" s="206"/>
      <c r="AS61" s="206"/>
      <c r="AT61" s="341"/>
      <c r="AU61" s="217" t="s">
        <v>565</v>
      </c>
      <c r="AV61" s="217"/>
      <c r="AW61" s="217"/>
      <c r="AX61" s="219"/>
    </row>
    <row r="62" spans="1:50" ht="23.25"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t="s">
        <v>570</v>
      </c>
      <c r="AF62" s="217"/>
      <c r="AG62" s="217"/>
      <c r="AH62" s="217"/>
      <c r="AI62" s="216" t="s">
        <v>585</v>
      </c>
      <c r="AJ62" s="217"/>
      <c r="AK62" s="217"/>
      <c r="AL62" s="217"/>
      <c r="AM62" s="216" t="s">
        <v>690</v>
      </c>
      <c r="AN62" s="217"/>
      <c r="AO62" s="217"/>
      <c r="AP62" s="217"/>
      <c r="AQ62" s="340" t="s">
        <v>565</v>
      </c>
      <c r="AR62" s="206"/>
      <c r="AS62" s="206"/>
      <c r="AT62" s="341"/>
      <c r="AU62" s="217" t="s">
        <v>565</v>
      </c>
      <c r="AV62" s="217"/>
      <c r="AW62" s="217"/>
      <c r="AX62" s="219"/>
    </row>
    <row r="63" spans="1:50" ht="23.25" customHeight="1" x14ac:dyDescent="0.15">
      <c r="A63" s="224" t="s">
        <v>379</v>
      </c>
      <c r="B63" s="225"/>
      <c r="C63" s="225"/>
      <c r="D63" s="225"/>
      <c r="E63" s="225"/>
      <c r="F63" s="226"/>
      <c r="G63" s="230" t="s">
        <v>571</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348</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343</v>
      </c>
      <c r="X65" s="494"/>
      <c r="Y65" s="497"/>
      <c r="Z65" s="497"/>
      <c r="AA65" s="498"/>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81"/>
      <c r="B67" s="482"/>
      <c r="C67" s="482"/>
      <c r="D67" s="482"/>
      <c r="E67" s="482"/>
      <c r="F67" s="483"/>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353</v>
      </c>
      <c r="B70" s="482"/>
      <c r="C70" s="482"/>
      <c r="D70" s="482"/>
      <c r="E70" s="482"/>
      <c r="F70" s="483"/>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348</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235</v>
      </c>
      <c r="AT74" s="133"/>
      <c r="AU74" s="593"/>
      <c r="AV74" s="199"/>
      <c r="AW74" s="132" t="s">
        <v>181</v>
      </c>
      <c r="AX74" s="194"/>
    </row>
    <row r="75" spans="1:50" ht="23.25" hidden="1" customHeight="1" x14ac:dyDescent="0.15">
      <c r="A75" s="515"/>
      <c r="B75" s="516"/>
      <c r="C75" s="516"/>
      <c r="D75" s="516"/>
      <c r="E75" s="516"/>
      <c r="F75" s="517"/>
      <c r="G75" s="61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382</v>
      </c>
      <c r="B78" s="335"/>
      <c r="C78" s="335"/>
      <c r="D78" s="335"/>
      <c r="E78" s="332" t="s">
        <v>326</v>
      </c>
      <c r="F78" s="333"/>
      <c r="G78" s="56" t="s">
        <v>237</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342</v>
      </c>
      <c r="AP79" s="277"/>
      <c r="AQ79" s="277"/>
      <c r="AR79" s="80" t="s">
        <v>340</v>
      </c>
      <c r="AS79" s="276"/>
      <c r="AT79" s="277"/>
      <c r="AU79" s="277"/>
      <c r="AV79" s="277"/>
      <c r="AW79" s="277"/>
      <c r="AX79" s="983"/>
    </row>
    <row r="80" spans="1:50" ht="18.75" hidden="1" customHeight="1" x14ac:dyDescent="0.15">
      <c r="A80" s="867" t="s">
        <v>147</v>
      </c>
      <c r="B80" s="530" t="s">
        <v>339</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9" t="s">
        <v>134</v>
      </c>
      <c r="AV90" s="539"/>
      <c r="AW90" s="539"/>
      <c r="AX90" s="540"/>
    </row>
    <row r="91" spans="1:60" hidden="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1" t="s">
        <v>181</v>
      </c>
      <c r="AX91" s="402"/>
      <c r="AY91" s="10"/>
      <c r="AZ91" s="10"/>
      <c r="BA91" s="10"/>
      <c r="BB91" s="10"/>
      <c r="BC91" s="10"/>
    </row>
    <row r="92" spans="1:60" hidden="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1" t="s">
        <v>181</v>
      </c>
      <c r="AX96" s="402"/>
    </row>
    <row r="97" spans="1:60" hidden="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4.5" customHeight="1" x14ac:dyDescent="0.15">
      <c r="A100" s="507" t="s">
        <v>349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391</v>
      </c>
      <c r="AF100" s="546"/>
      <c r="AG100" s="546"/>
      <c r="AH100" s="547"/>
      <c r="AI100" s="545" t="s">
        <v>411</v>
      </c>
      <c r="AJ100" s="546"/>
      <c r="AK100" s="546"/>
      <c r="AL100" s="547"/>
      <c r="AM100" s="545" t="s">
        <v>418</v>
      </c>
      <c r="AN100" s="546"/>
      <c r="AO100" s="546"/>
      <c r="AP100" s="547"/>
      <c r="AQ100" s="318" t="s">
        <v>431</v>
      </c>
      <c r="AR100" s="319"/>
      <c r="AS100" s="319"/>
      <c r="AT100" s="320"/>
      <c r="AU100" s="318" t="s">
        <v>432</v>
      </c>
      <c r="AV100" s="319"/>
      <c r="AW100" s="319"/>
      <c r="AX100" s="321"/>
    </row>
    <row r="101" spans="1:60" ht="23.25" customHeight="1" x14ac:dyDescent="0.15">
      <c r="A101" s="428"/>
      <c r="B101" s="429"/>
      <c r="C101" s="429"/>
      <c r="D101" s="429"/>
      <c r="E101" s="429"/>
      <c r="F101" s="430"/>
      <c r="G101" s="104" t="s">
        <v>586</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569</v>
      </c>
      <c r="AC101" s="467"/>
      <c r="AD101" s="467"/>
      <c r="AE101" s="216">
        <v>35</v>
      </c>
      <c r="AF101" s="217"/>
      <c r="AG101" s="217"/>
      <c r="AH101" s="218"/>
      <c r="AI101" s="216">
        <v>61</v>
      </c>
      <c r="AJ101" s="217"/>
      <c r="AK101" s="217"/>
      <c r="AL101" s="218"/>
      <c r="AM101" s="216">
        <v>34</v>
      </c>
      <c r="AN101" s="217"/>
      <c r="AO101" s="217"/>
      <c r="AP101" s="218"/>
      <c r="AQ101" s="216" t="s">
        <v>565</v>
      </c>
      <c r="AR101" s="217"/>
      <c r="AS101" s="217"/>
      <c r="AT101" s="218"/>
      <c r="AU101" s="216" t="s">
        <v>565</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569</v>
      </c>
      <c r="AC102" s="467"/>
      <c r="AD102" s="467"/>
      <c r="AE102" s="424">
        <v>45</v>
      </c>
      <c r="AF102" s="424"/>
      <c r="AG102" s="424"/>
      <c r="AH102" s="424"/>
      <c r="AI102" s="424">
        <v>45</v>
      </c>
      <c r="AJ102" s="424"/>
      <c r="AK102" s="424"/>
      <c r="AL102" s="424"/>
      <c r="AM102" s="424">
        <v>50</v>
      </c>
      <c r="AN102" s="424"/>
      <c r="AO102" s="424"/>
      <c r="AP102" s="424"/>
      <c r="AQ102" s="271">
        <v>50</v>
      </c>
      <c r="AR102" s="272"/>
      <c r="AS102" s="272"/>
      <c r="AT102" s="317"/>
      <c r="AU102" s="271">
        <v>50</v>
      </c>
      <c r="AV102" s="272"/>
      <c r="AW102" s="272"/>
      <c r="AX102" s="317"/>
    </row>
    <row r="103" spans="1:60" ht="31.5" customHeight="1" x14ac:dyDescent="0.15">
      <c r="A103" s="425" t="s">
        <v>349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391</v>
      </c>
      <c r="AF103" s="422"/>
      <c r="AG103" s="422"/>
      <c r="AH103" s="423"/>
      <c r="AI103" s="421" t="s">
        <v>389</v>
      </c>
      <c r="AJ103" s="422"/>
      <c r="AK103" s="422"/>
      <c r="AL103" s="423"/>
      <c r="AM103" s="421" t="s">
        <v>418</v>
      </c>
      <c r="AN103" s="422"/>
      <c r="AO103" s="422"/>
      <c r="AP103" s="423"/>
      <c r="AQ103" s="282" t="s">
        <v>431</v>
      </c>
      <c r="AR103" s="283"/>
      <c r="AS103" s="283"/>
      <c r="AT103" s="322"/>
      <c r="AU103" s="282" t="s">
        <v>432</v>
      </c>
      <c r="AV103" s="283"/>
      <c r="AW103" s="283"/>
      <c r="AX103" s="284"/>
    </row>
    <row r="104" spans="1:60" ht="23.25" customHeight="1" x14ac:dyDescent="0.15">
      <c r="A104" s="428"/>
      <c r="B104" s="429"/>
      <c r="C104" s="429"/>
      <c r="D104" s="429"/>
      <c r="E104" s="429"/>
      <c r="F104" s="430"/>
      <c r="G104" s="104" t="s">
        <v>587</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588</v>
      </c>
      <c r="AC104" s="552"/>
      <c r="AD104" s="553"/>
      <c r="AE104" s="216" t="s">
        <v>565</v>
      </c>
      <c r="AF104" s="217"/>
      <c r="AG104" s="217"/>
      <c r="AH104" s="218"/>
      <c r="AI104" s="216">
        <v>151</v>
      </c>
      <c r="AJ104" s="217"/>
      <c r="AK104" s="217"/>
      <c r="AL104" s="218"/>
      <c r="AM104" s="216">
        <v>119</v>
      </c>
      <c r="AN104" s="217"/>
      <c r="AO104" s="217"/>
      <c r="AP104" s="218"/>
      <c r="AQ104" s="216" t="s">
        <v>565</v>
      </c>
      <c r="AR104" s="217"/>
      <c r="AS104" s="217"/>
      <c r="AT104" s="218"/>
      <c r="AU104" s="216" t="s">
        <v>565</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588</v>
      </c>
      <c r="AC105" s="475"/>
      <c r="AD105" s="476"/>
      <c r="AE105" s="424" t="s">
        <v>565</v>
      </c>
      <c r="AF105" s="424"/>
      <c r="AG105" s="424"/>
      <c r="AH105" s="424"/>
      <c r="AI105" s="424">
        <v>100</v>
      </c>
      <c r="AJ105" s="424"/>
      <c r="AK105" s="424"/>
      <c r="AL105" s="424"/>
      <c r="AM105" s="424">
        <v>130</v>
      </c>
      <c r="AN105" s="424"/>
      <c r="AO105" s="424"/>
      <c r="AP105" s="424"/>
      <c r="AQ105" s="216">
        <v>130</v>
      </c>
      <c r="AR105" s="217"/>
      <c r="AS105" s="217"/>
      <c r="AT105" s="218"/>
      <c r="AU105" s="271">
        <v>130</v>
      </c>
      <c r="AV105" s="272"/>
      <c r="AW105" s="272"/>
      <c r="AX105" s="317"/>
    </row>
    <row r="106" spans="1:60" ht="31.5" hidden="1" customHeight="1" x14ac:dyDescent="0.15">
      <c r="A106" s="425" t="s">
        <v>349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391</v>
      </c>
      <c r="AF106" s="422"/>
      <c r="AG106" s="422"/>
      <c r="AH106" s="423"/>
      <c r="AI106" s="421" t="s">
        <v>389</v>
      </c>
      <c r="AJ106" s="422"/>
      <c r="AK106" s="422"/>
      <c r="AL106" s="423"/>
      <c r="AM106" s="421" t="s">
        <v>418</v>
      </c>
      <c r="AN106" s="422"/>
      <c r="AO106" s="422"/>
      <c r="AP106" s="423"/>
      <c r="AQ106" s="282" t="s">
        <v>431</v>
      </c>
      <c r="AR106" s="283"/>
      <c r="AS106" s="283"/>
      <c r="AT106" s="322"/>
      <c r="AU106" s="282" t="s">
        <v>432</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349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391</v>
      </c>
      <c r="AF109" s="422"/>
      <c r="AG109" s="422"/>
      <c r="AH109" s="423"/>
      <c r="AI109" s="421" t="s">
        <v>389</v>
      </c>
      <c r="AJ109" s="422"/>
      <c r="AK109" s="422"/>
      <c r="AL109" s="423"/>
      <c r="AM109" s="421" t="s">
        <v>418</v>
      </c>
      <c r="AN109" s="422"/>
      <c r="AO109" s="422"/>
      <c r="AP109" s="423"/>
      <c r="AQ109" s="282" t="s">
        <v>431</v>
      </c>
      <c r="AR109" s="283"/>
      <c r="AS109" s="283"/>
      <c r="AT109" s="322"/>
      <c r="AU109" s="282" t="s">
        <v>432</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349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391</v>
      </c>
      <c r="AF112" s="422"/>
      <c r="AG112" s="422"/>
      <c r="AH112" s="423"/>
      <c r="AI112" s="421" t="s">
        <v>389</v>
      </c>
      <c r="AJ112" s="422"/>
      <c r="AK112" s="422"/>
      <c r="AL112" s="423"/>
      <c r="AM112" s="421" t="s">
        <v>418</v>
      </c>
      <c r="AN112" s="422"/>
      <c r="AO112" s="422"/>
      <c r="AP112" s="423"/>
      <c r="AQ112" s="282" t="s">
        <v>431</v>
      </c>
      <c r="AR112" s="283"/>
      <c r="AS112" s="283"/>
      <c r="AT112" s="322"/>
      <c r="AU112" s="282" t="s">
        <v>432</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391</v>
      </c>
      <c r="AF115" s="422"/>
      <c r="AG115" s="422"/>
      <c r="AH115" s="423"/>
      <c r="AI115" s="421" t="s">
        <v>389</v>
      </c>
      <c r="AJ115" s="422"/>
      <c r="AK115" s="422"/>
      <c r="AL115" s="423"/>
      <c r="AM115" s="421" t="s">
        <v>418</v>
      </c>
      <c r="AN115" s="422"/>
      <c r="AO115" s="422"/>
      <c r="AP115" s="423"/>
      <c r="AQ115" s="594" t="s">
        <v>433</v>
      </c>
      <c r="AR115" s="595"/>
      <c r="AS115" s="595"/>
      <c r="AT115" s="595"/>
      <c r="AU115" s="595"/>
      <c r="AV115" s="595"/>
      <c r="AW115" s="595"/>
      <c r="AX115" s="596"/>
    </row>
    <row r="116" spans="1:50" ht="23.25" customHeight="1" x14ac:dyDescent="0.15">
      <c r="A116" s="445"/>
      <c r="B116" s="446"/>
      <c r="C116" s="446"/>
      <c r="D116" s="446"/>
      <c r="E116" s="446"/>
      <c r="F116" s="447"/>
      <c r="G116" s="396" t="s">
        <v>589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590</v>
      </c>
      <c r="AC116" s="469"/>
      <c r="AD116" s="470"/>
      <c r="AE116" s="424">
        <v>32</v>
      </c>
      <c r="AF116" s="424"/>
      <c r="AG116" s="424"/>
      <c r="AH116" s="424"/>
      <c r="AI116" s="424">
        <v>29</v>
      </c>
      <c r="AJ116" s="424"/>
      <c r="AK116" s="424"/>
      <c r="AL116" s="424"/>
      <c r="AM116" s="424">
        <v>26</v>
      </c>
      <c r="AN116" s="424"/>
      <c r="AO116" s="424"/>
      <c r="AP116" s="424"/>
      <c r="AQ116" s="216">
        <v>27</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591</v>
      </c>
      <c r="AC117" s="479"/>
      <c r="AD117" s="480"/>
      <c r="AE117" s="557" t="s">
        <v>592</v>
      </c>
      <c r="AF117" s="557"/>
      <c r="AG117" s="557"/>
      <c r="AH117" s="557"/>
      <c r="AI117" s="557" t="s">
        <v>687</v>
      </c>
      <c r="AJ117" s="557"/>
      <c r="AK117" s="557"/>
      <c r="AL117" s="557"/>
      <c r="AM117" s="557" t="s">
        <v>689</v>
      </c>
      <c r="AN117" s="557"/>
      <c r="AO117" s="557"/>
      <c r="AP117" s="557"/>
      <c r="AQ117" s="557" t="s">
        <v>688</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391</v>
      </c>
      <c r="AF118" s="422"/>
      <c r="AG118" s="422"/>
      <c r="AH118" s="423"/>
      <c r="AI118" s="421" t="s">
        <v>389</v>
      </c>
      <c r="AJ118" s="422"/>
      <c r="AK118" s="422"/>
      <c r="AL118" s="423"/>
      <c r="AM118" s="421" t="s">
        <v>418</v>
      </c>
      <c r="AN118" s="422"/>
      <c r="AO118" s="422"/>
      <c r="AP118" s="423"/>
      <c r="AQ118" s="594" t="s">
        <v>433</v>
      </c>
      <c r="AR118" s="595"/>
      <c r="AS118" s="595"/>
      <c r="AT118" s="595"/>
      <c r="AU118" s="595"/>
      <c r="AV118" s="595"/>
      <c r="AW118" s="595"/>
      <c r="AX118" s="596"/>
    </row>
    <row r="119" spans="1:50" ht="23.25" hidden="1" customHeight="1" x14ac:dyDescent="0.15">
      <c r="A119" s="445"/>
      <c r="B119" s="446"/>
      <c r="C119" s="446"/>
      <c r="D119" s="446"/>
      <c r="E119" s="446"/>
      <c r="F119" s="447"/>
      <c r="G119" s="396" t="s">
        <v>357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391</v>
      </c>
      <c r="AF121" s="422"/>
      <c r="AG121" s="422"/>
      <c r="AH121" s="423"/>
      <c r="AI121" s="421" t="s">
        <v>389</v>
      </c>
      <c r="AJ121" s="422"/>
      <c r="AK121" s="422"/>
      <c r="AL121" s="423"/>
      <c r="AM121" s="421" t="s">
        <v>418</v>
      </c>
      <c r="AN121" s="422"/>
      <c r="AO121" s="422"/>
      <c r="AP121" s="423"/>
      <c r="AQ121" s="594" t="s">
        <v>433</v>
      </c>
      <c r="AR121" s="595"/>
      <c r="AS121" s="595"/>
      <c r="AT121" s="595"/>
      <c r="AU121" s="595"/>
      <c r="AV121" s="595"/>
      <c r="AW121" s="595"/>
      <c r="AX121" s="596"/>
    </row>
    <row r="122" spans="1:50" ht="23.25" hidden="1" customHeight="1" x14ac:dyDescent="0.15">
      <c r="A122" s="445"/>
      <c r="B122" s="446"/>
      <c r="C122" s="446"/>
      <c r="D122" s="446"/>
      <c r="E122" s="446"/>
      <c r="F122" s="447"/>
      <c r="G122" s="396" t="s">
        <v>358</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359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391</v>
      </c>
      <c r="AF124" s="422"/>
      <c r="AG124" s="422"/>
      <c r="AH124" s="423"/>
      <c r="AI124" s="421" t="s">
        <v>389</v>
      </c>
      <c r="AJ124" s="422"/>
      <c r="AK124" s="422"/>
      <c r="AL124" s="423"/>
      <c r="AM124" s="421" t="s">
        <v>418</v>
      </c>
      <c r="AN124" s="422"/>
      <c r="AO124" s="422"/>
      <c r="AP124" s="423"/>
      <c r="AQ124" s="594" t="s">
        <v>433</v>
      </c>
      <c r="AR124" s="595"/>
      <c r="AS124" s="595"/>
      <c r="AT124" s="595"/>
      <c r="AU124" s="595"/>
      <c r="AV124" s="595"/>
      <c r="AW124" s="595"/>
      <c r="AX124" s="596"/>
    </row>
    <row r="125" spans="1:50" ht="23.25" hidden="1" customHeight="1" x14ac:dyDescent="0.15">
      <c r="A125" s="445"/>
      <c r="B125" s="446"/>
      <c r="C125" s="446"/>
      <c r="D125" s="446"/>
      <c r="E125" s="446"/>
      <c r="F125" s="447"/>
      <c r="G125" s="396" t="s">
        <v>358</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356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391</v>
      </c>
      <c r="AF127" s="422"/>
      <c r="AG127" s="422"/>
      <c r="AH127" s="423"/>
      <c r="AI127" s="421" t="s">
        <v>389</v>
      </c>
      <c r="AJ127" s="422"/>
      <c r="AK127" s="422"/>
      <c r="AL127" s="423"/>
      <c r="AM127" s="421" t="s">
        <v>418</v>
      </c>
      <c r="AN127" s="422"/>
      <c r="AO127" s="422"/>
      <c r="AP127" s="423"/>
      <c r="AQ127" s="594" t="s">
        <v>433</v>
      </c>
      <c r="AR127" s="595"/>
      <c r="AS127" s="595"/>
      <c r="AT127" s="595"/>
      <c r="AU127" s="595"/>
      <c r="AV127" s="595"/>
      <c r="AW127" s="595"/>
      <c r="AX127" s="596"/>
    </row>
    <row r="128" spans="1:50" ht="23.25" hidden="1" customHeight="1" x14ac:dyDescent="0.15">
      <c r="A128" s="445"/>
      <c r="B128" s="446"/>
      <c r="C128" s="446"/>
      <c r="D128" s="446"/>
      <c r="E128" s="446"/>
      <c r="F128" s="447"/>
      <c r="G128" s="396" t="s">
        <v>358</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406</v>
      </c>
      <c r="B130" s="184"/>
      <c r="C130" s="183" t="s">
        <v>238</v>
      </c>
      <c r="D130" s="184"/>
      <c r="E130" s="168" t="s">
        <v>267</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565</v>
      </c>
      <c r="AR133" s="198"/>
      <c r="AS133" s="132" t="s">
        <v>235</v>
      </c>
      <c r="AT133" s="133"/>
      <c r="AU133" s="199">
        <v>12</v>
      </c>
      <c r="AV133" s="199"/>
      <c r="AW133" s="132" t="s">
        <v>181</v>
      </c>
      <c r="AX133" s="194"/>
    </row>
    <row r="134" spans="1:50" ht="39.75" customHeight="1" x14ac:dyDescent="0.15">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596</v>
      </c>
      <c r="AC134" s="204"/>
      <c r="AD134" s="204"/>
      <c r="AE134" s="205">
        <v>89</v>
      </c>
      <c r="AF134" s="206"/>
      <c r="AG134" s="206"/>
      <c r="AH134" s="206"/>
      <c r="AI134" s="205" t="s">
        <v>565</v>
      </c>
      <c r="AJ134" s="206"/>
      <c r="AK134" s="206"/>
      <c r="AL134" s="206"/>
      <c r="AM134" s="205" t="s">
        <v>565</v>
      </c>
      <c r="AN134" s="206"/>
      <c r="AO134" s="206"/>
      <c r="AP134" s="206"/>
      <c r="AQ134" s="205" t="s">
        <v>565</v>
      </c>
      <c r="AR134" s="206"/>
      <c r="AS134" s="206"/>
      <c r="AT134" s="206"/>
      <c r="AU134" s="205" t="s">
        <v>565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t="s">
        <v>565</v>
      </c>
      <c r="AF135" s="206"/>
      <c r="AG135" s="206"/>
      <c r="AH135" s="206"/>
      <c r="AI135" s="205" t="s">
        <v>565</v>
      </c>
      <c r="AJ135" s="206"/>
      <c r="AK135" s="206"/>
      <c r="AL135" s="206"/>
      <c r="AM135" s="205" t="s">
        <v>565</v>
      </c>
      <c r="AN135" s="206"/>
      <c r="AO135" s="206"/>
      <c r="AP135" s="206"/>
      <c r="AQ135" s="205" t="s">
        <v>565</v>
      </c>
      <c r="AR135" s="206"/>
      <c r="AS135" s="206"/>
      <c r="AT135" s="206"/>
      <c r="AU135" s="205">
        <v>65</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565</v>
      </c>
      <c r="AR137" s="198"/>
      <c r="AS137" s="132" t="s">
        <v>235</v>
      </c>
      <c r="AT137" s="133"/>
      <c r="AU137" s="199">
        <v>12</v>
      </c>
      <c r="AV137" s="199"/>
      <c r="AW137" s="132" t="s">
        <v>181</v>
      </c>
      <c r="AX137" s="194"/>
    </row>
    <row r="138" spans="1:50" ht="39.75" customHeight="1" x14ac:dyDescent="0.15">
      <c r="A138" s="188"/>
      <c r="B138" s="185"/>
      <c r="C138" s="179"/>
      <c r="D138" s="185"/>
      <c r="E138" s="179"/>
      <c r="F138" s="180"/>
      <c r="G138" s="103" t="s">
        <v>597</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598</v>
      </c>
      <c r="AC138" s="204"/>
      <c r="AD138" s="204"/>
      <c r="AE138" s="205">
        <v>160</v>
      </c>
      <c r="AF138" s="206"/>
      <c r="AG138" s="206"/>
      <c r="AH138" s="206"/>
      <c r="AI138" s="205" t="s">
        <v>565</v>
      </c>
      <c r="AJ138" s="206"/>
      <c r="AK138" s="206"/>
      <c r="AL138" s="206"/>
      <c r="AM138" s="205" t="s">
        <v>565</v>
      </c>
      <c r="AN138" s="206"/>
      <c r="AO138" s="206"/>
      <c r="AP138" s="206"/>
      <c r="AQ138" s="205" t="s">
        <v>570</v>
      </c>
      <c r="AR138" s="206"/>
      <c r="AS138" s="206"/>
      <c r="AT138" s="206"/>
      <c r="AU138" s="205" t="s">
        <v>565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598</v>
      </c>
      <c r="AC139" s="212"/>
      <c r="AD139" s="212"/>
      <c r="AE139" s="205" t="s">
        <v>565</v>
      </c>
      <c r="AF139" s="206"/>
      <c r="AG139" s="206"/>
      <c r="AH139" s="206"/>
      <c r="AI139" s="205" t="s">
        <v>565</v>
      </c>
      <c r="AJ139" s="206"/>
      <c r="AK139" s="206"/>
      <c r="AL139" s="206"/>
      <c r="AM139" s="205" t="s">
        <v>565</v>
      </c>
      <c r="AN139" s="206"/>
      <c r="AO139" s="206"/>
      <c r="AP139" s="206"/>
      <c r="AQ139" s="205" t="s">
        <v>565</v>
      </c>
      <c r="AR139" s="206"/>
      <c r="AS139" s="206"/>
      <c r="AT139" s="206"/>
      <c r="AU139" s="205">
        <v>170</v>
      </c>
      <c r="AV139" s="206"/>
      <c r="AW139" s="206"/>
      <c r="AX139" s="207"/>
    </row>
    <row r="140" spans="1:50" ht="18.75"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565</v>
      </c>
      <c r="AR141" s="198"/>
      <c r="AS141" s="132" t="s">
        <v>235</v>
      </c>
      <c r="AT141" s="133"/>
      <c r="AU141" s="199">
        <v>12</v>
      </c>
      <c r="AV141" s="199"/>
      <c r="AW141" s="132" t="s">
        <v>181</v>
      </c>
      <c r="AX141" s="194"/>
    </row>
    <row r="142" spans="1:50" ht="39.75" customHeight="1" x14ac:dyDescent="0.15">
      <c r="A142" s="188"/>
      <c r="B142" s="185"/>
      <c r="C142" s="179"/>
      <c r="D142" s="185"/>
      <c r="E142" s="179"/>
      <c r="F142" s="180"/>
      <c r="G142" s="103" t="s">
        <v>599</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598</v>
      </c>
      <c r="AC142" s="204"/>
      <c r="AD142" s="204"/>
      <c r="AE142" s="205">
        <v>56</v>
      </c>
      <c r="AF142" s="206"/>
      <c r="AG142" s="206"/>
      <c r="AH142" s="206"/>
      <c r="AI142" s="205" t="s">
        <v>565</v>
      </c>
      <c r="AJ142" s="206"/>
      <c r="AK142" s="206"/>
      <c r="AL142" s="206"/>
      <c r="AM142" s="205" t="s">
        <v>565</v>
      </c>
      <c r="AN142" s="206"/>
      <c r="AO142" s="206"/>
      <c r="AP142" s="206"/>
      <c r="AQ142" s="205" t="s">
        <v>565</v>
      </c>
      <c r="AR142" s="206"/>
      <c r="AS142" s="206"/>
      <c r="AT142" s="206"/>
      <c r="AU142" s="205" t="s">
        <v>565</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598</v>
      </c>
      <c r="AC143" s="212"/>
      <c r="AD143" s="212"/>
      <c r="AE143" s="205" t="s">
        <v>565</v>
      </c>
      <c r="AF143" s="206"/>
      <c r="AG143" s="206"/>
      <c r="AH143" s="206"/>
      <c r="AI143" s="205" t="s">
        <v>565</v>
      </c>
      <c r="AJ143" s="206"/>
      <c r="AK143" s="206"/>
      <c r="AL143" s="206"/>
      <c r="AM143" s="205" t="s">
        <v>565</v>
      </c>
      <c r="AN143" s="206"/>
      <c r="AO143" s="206"/>
      <c r="AP143" s="206"/>
      <c r="AQ143" s="205" t="s">
        <v>565</v>
      </c>
      <c r="AR143" s="206"/>
      <c r="AS143" s="206"/>
      <c r="AT143" s="206"/>
      <c r="AU143" s="205">
        <v>56</v>
      </c>
      <c r="AV143" s="206"/>
      <c r="AW143" s="206"/>
      <c r="AX143" s="207"/>
    </row>
    <row r="144" spans="1:50" ht="18.75"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565</v>
      </c>
      <c r="AR145" s="198"/>
      <c r="AS145" s="132" t="s">
        <v>235</v>
      </c>
      <c r="AT145" s="133"/>
      <c r="AU145" s="199">
        <v>12</v>
      </c>
      <c r="AV145" s="199"/>
      <c r="AW145" s="132" t="s">
        <v>181</v>
      </c>
      <c r="AX145" s="194"/>
    </row>
    <row r="146" spans="1:50" ht="39.75" customHeight="1" x14ac:dyDescent="0.15">
      <c r="A146" s="188"/>
      <c r="B146" s="185"/>
      <c r="C146" s="179"/>
      <c r="D146" s="185"/>
      <c r="E146" s="179"/>
      <c r="F146" s="180"/>
      <c r="G146" s="103" t="s">
        <v>600</v>
      </c>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t="s">
        <v>601</v>
      </c>
      <c r="AC146" s="204"/>
      <c r="AD146" s="204"/>
      <c r="AE146" s="205">
        <v>51</v>
      </c>
      <c r="AF146" s="206"/>
      <c r="AG146" s="206"/>
      <c r="AH146" s="206"/>
      <c r="AI146" s="205" t="s">
        <v>565</v>
      </c>
      <c r="AJ146" s="206"/>
      <c r="AK146" s="206"/>
      <c r="AL146" s="206"/>
      <c r="AM146" s="205" t="s">
        <v>565</v>
      </c>
      <c r="AN146" s="206"/>
      <c r="AO146" s="206"/>
      <c r="AP146" s="206"/>
      <c r="AQ146" s="205" t="s">
        <v>565</v>
      </c>
      <c r="AR146" s="206"/>
      <c r="AS146" s="206"/>
      <c r="AT146" s="206"/>
      <c r="AU146" s="205" t="s">
        <v>565</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598</v>
      </c>
      <c r="AC147" s="212"/>
      <c r="AD147" s="212"/>
      <c r="AE147" s="205" t="s">
        <v>565</v>
      </c>
      <c r="AF147" s="206"/>
      <c r="AG147" s="206"/>
      <c r="AH147" s="206"/>
      <c r="AI147" s="205" t="s">
        <v>602</v>
      </c>
      <c r="AJ147" s="206"/>
      <c r="AK147" s="206"/>
      <c r="AL147" s="206"/>
      <c r="AM147" s="205" t="s">
        <v>565</v>
      </c>
      <c r="AN147" s="206"/>
      <c r="AO147" s="206"/>
      <c r="AP147" s="206"/>
      <c r="AQ147" s="205" t="s">
        <v>576</v>
      </c>
      <c r="AR147" s="206"/>
      <c r="AS147" s="206"/>
      <c r="AT147" s="206"/>
      <c r="AU147" s="205">
        <v>38</v>
      </c>
      <c r="AV147" s="206"/>
      <c r="AW147" s="206"/>
      <c r="AX147" s="207"/>
    </row>
    <row r="148" spans="1:50" ht="18.75"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v>12</v>
      </c>
      <c r="AV149" s="199"/>
      <c r="AW149" s="132" t="s">
        <v>181</v>
      </c>
      <c r="AX149" s="194"/>
    </row>
    <row r="150" spans="1:50" ht="39.75" customHeight="1" x14ac:dyDescent="0.15">
      <c r="A150" s="188"/>
      <c r="B150" s="185"/>
      <c r="C150" s="179"/>
      <c r="D150" s="185"/>
      <c r="E150" s="179"/>
      <c r="F150" s="180"/>
      <c r="G150" s="103" t="s">
        <v>603</v>
      </c>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t="s">
        <v>598</v>
      </c>
      <c r="AC150" s="204"/>
      <c r="AD150" s="204"/>
      <c r="AE150" s="205">
        <v>80</v>
      </c>
      <c r="AF150" s="206"/>
      <c r="AG150" s="206"/>
      <c r="AH150" s="206"/>
      <c r="AI150" s="205" t="s">
        <v>565</v>
      </c>
      <c r="AJ150" s="206"/>
      <c r="AK150" s="206"/>
      <c r="AL150" s="206"/>
      <c r="AM150" s="205" t="s">
        <v>565</v>
      </c>
      <c r="AN150" s="206"/>
      <c r="AO150" s="206"/>
      <c r="AP150" s="206"/>
      <c r="AQ150" s="205" t="s">
        <v>565</v>
      </c>
      <c r="AR150" s="206"/>
      <c r="AS150" s="206"/>
      <c r="AT150" s="206"/>
      <c r="AU150" s="205" t="s">
        <v>565</v>
      </c>
      <c r="AV150" s="206"/>
      <c r="AW150" s="206"/>
      <c r="AX150" s="207"/>
    </row>
    <row r="151" spans="1:50" ht="39.75"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t="s">
        <v>598</v>
      </c>
      <c r="AC151" s="212"/>
      <c r="AD151" s="212"/>
      <c r="AE151" s="205" t="s">
        <v>565</v>
      </c>
      <c r="AF151" s="206"/>
      <c r="AG151" s="206"/>
      <c r="AH151" s="206"/>
      <c r="AI151" s="205" t="s">
        <v>565</v>
      </c>
      <c r="AJ151" s="206"/>
      <c r="AK151" s="206"/>
      <c r="AL151" s="206"/>
      <c r="AM151" s="205" t="s">
        <v>565</v>
      </c>
      <c r="AN151" s="206"/>
      <c r="AO151" s="206"/>
      <c r="AP151" s="206"/>
      <c r="AQ151" s="205" t="s">
        <v>565</v>
      </c>
      <c r="AR151" s="206"/>
      <c r="AS151" s="206"/>
      <c r="AT151" s="206"/>
      <c r="AU151" s="205">
        <v>62</v>
      </c>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421</v>
      </c>
      <c r="D430" s="934"/>
      <c r="E430" s="173" t="s">
        <v>399</v>
      </c>
      <c r="F430" s="901"/>
      <c r="G430" s="902" t="s">
        <v>254</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3"/>
      <c r="AR432" s="199"/>
      <c r="AS432" s="132" t="s">
        <v>235</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3"/>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3"/>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3"/>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3"/>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3"/>
      <c r="AR457" s="199"/>
      <c r="AS457" s="132" t="s">
        <v>235</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3"/>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3"/>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3"/>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3"/>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2" t="s">
        <v>254</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3"/>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3"/>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3"/>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3"/>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3"/>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3"/>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3"/>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3"/>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3"/>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3"/>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2" t="s">
        <v>254</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3"/>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3"/>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3"/>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3"/>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3"/>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3"/>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3"/>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3"/>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3"/>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3"/>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2" t="s">
        <v>254</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3"/>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3"/>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3"/>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3"/>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3"/>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3"/>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3"/>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3"/>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3"/>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3"/>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2" t="s">
        <v>254</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3"/>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3"/>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3"/>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3"/>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3"/>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3"/>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3"/>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3"/>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3"/>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3"/>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90.7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560</v>
      </c>
      <c r="AE702" s="346"/>
      <c r="AF702" s="346"/>
      <c r="AG702" s="388" t="s">
        <v>605</v>
      </c>
      <c r="AH702" s="389"/>
      <c r="AI702" s="389"/>
      <c r="AJ702" s="389"/>
      <c r="AK702" s="389"/>
      <c r="AL702" s="389"/>
      <c r="AM702" s="389"/>
      <c r="AN702" s="389"/>
      <c r="AO702" s="389"/>
      <c r="AP702" s="389"/>
      <c r="AQ702" s="389"/>
      <c r="AR702" s="389"/>
      <c r="AS702" s="389"/>
      <c r="AT702" s="389"/>
      <c r="AU702" s="389"/>
      <c r="AV702" s="389"/>
      <c r="AW702" s="389"/>
      <c r="AX702" s="390"/>
    </row>
    <row r="703" spans="1:50" ht="8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560</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93.7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560</v>
      </c>
      <c r="AE704" s="786"/>
      <c r="AF704" s="786"/>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60.7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608</v>
      </c>
      <c r="AE705" s="718"/>
      <c r="AF705" s="718"/>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60.75" customHeight="1" x14ac:dyDescent="0.15">
      <c r="A706" s="645"/>
      <c r="B706" s="646"/>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609</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60.75" customHeight="1" x14ac:dyDescent="0.15">
      <c r="A707" s="645"/>
      <c r="B707" s="646"/>
      <c r="C707" s="799"/>
      <c r="D707" s="800"/>
      <c r="E707" s="736" t="s">
        <v>317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3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560</v>
      </c>
      <c r="AE708" s="608"/>
      <c r="AF708" s="608"/>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34.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560</v>
      </c>
      <c r="AE709" s="327"/>
      <c r="AF709" s="327"/>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560</v>
      </c>
      <c r="AE710" s="327"/>
      <c r="AF710" s="327"/>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560</v>
      </c>
      <c r="AE711" s="327"/>
      <c r="AF711" s="327"/>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611</v>
      </c>
      <c r="AE712" s="786"/>
      <c r="AF712" s="786"/>
      <c r="AG712" s="813" t="s">
        <v>565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345</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611</v>
      </c>
      <c r="AE713" s="327"/>
      <c r="AF713" s="666"/>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15">
      <c r="A714" s="648"/>
      <c r="B714" s="649"/>
      <c r="C714" s="650" t="s">
        <v>322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560</v>
      </c>
      <c r="AE714" s="811"/>
      <c r="AF714" s="812"/>
      <c r="AG714" s="739" t="s">
        <v>616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560</v>
      </c>
      <c r="AE715" s="608"/>
      <c r="AF715" s="659"/>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48"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560</v>
      </c>
      <c r="AE716" s="630"/>
      <c r="AF716" s="630"/>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45"/>
      <c r="B717" s="647"/>
      <c r="C717" s="394" t="s">
        <v>245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560</v>
      </c>
      <c r="AE717" s="327"/>
      <c r="AF717" s="327"/>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560</v>
      </c>
      <c r="AE718" s="327"/>
      <c r="AF718" s="327"/>
      <c r="AG718" s="126" t="s">
        <v>620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611</v>
      </c>
      <c r="AE719" s="608"/>
      <c r="AF719" s="608"/>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t="s">
        <v>565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5">IF(OR(G722="　", G722=""), "", "-")</f>
        <v/>
      </c>
      <c r="J722" s="289"/>
      <c r="K722" s="289"/>
      <c r="L722" s="82" t="str">
        <f t="shared" ref="L722:L725" si="6">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5"/>
        <v/>
      </c>
      <c r="J723" s="289"/>
      <c r="K723" s="289"/>
      <c r="L723" s="82" t="str">
        <f t="shared" si="6"/>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5"/>
        <v/>
      </c>
      <c r="J724" s="289"/>
      <c r="K724" s="289"/>
      <c r="L724" s="82" t="str">
        <f t="shared" si="6"/>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5"/>
        <v/>
      </c>
      <c r="J725" s="290"/>
      <c r="K725" s="290"/>
      <c r="L725" s="84" t="str">
        <f t="shared" si="6"/>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3" t="s">
        <v>48</v>
      </c>
      <c r="B726" s="805"/>
      <c r="C726" s="818" t="s">
        <v>53</v>
      </c>
      <c r="D726" s="840"/>
      <c r="E726" s="840"/>
      <c r="F726" s="841"/>
      <c r="G726" s="580" t="s">
        <v>621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6"/>
      <c r="B727" s="807"/>
      <c r="C727" s="751" t="s">
        <v>57</v>
      </c>
      <c r="D727" s="752"/>
      <c r="E727" s="752"/>
      <c r="F727" s="753"/>
      <c r="G727" s="578" t="s">
        <v>622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7" t="s">
        <v>794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c r="B731" s="803"/>
      <c r="C731" s="803"/>
      <c r="D731" s="803"/>
      <c r="E731" s="804"/>
      <c r="F731" s="732" t="s">
        <v>794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6"/>
      <c r="B733" s="677"/>
      <c r="C733" s="677"/>
      <c r="D733" s="677"/>
      <c r="E733" s="678"/>
      <c r="F733" s="640" t="s">
        <v>794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623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402</v>
      </c>
      <c r="B737" s="209"/>
      <c r="C737" s="209"/>
      <c r="D737" s="210"/>
      <c r="E737" s="992" t="s">
        <v>565</v>
      </c>
      <c r="F737" s="992"/>
      <c r="G737" s="992"/>
      <c r="H737" s="992"/>
      <c r="I737" s="992"/>
      <c r="J737" s="992"/>
      <c r="K737" s="992"/>
      <c r="L737" s="992"/>
      <c r="M737" s="992"/>
      <c r="N737" s="365" t="s">
        <v>397</v>
      </c>
      <c r="O737" s="365"/>
      <c r="P737" s="365"/>
      <c r="Q737" s="365"/>
      <c r="R737" s="992" t="s">
        <v>565</v>
      </c>
      <c r="S737" s="992"/>
      <c r="T737" s="992"/>
      <c r="U737" s="992"/>
      <c r="V737" s="992"/>
      <c r="W737" s="992"/>
      <c r="X737" s="992"/>
      <c r="Y737" s="992"/>
      <c r="Z737" s="992"/>
      <c r="AA737" s="365" t="s">
        <v>396</v>
      </c>
      <c r="AB737" s="365"/>
      <c r="AC737" s="365"/>
      <c r="AD737" s="365"/>
      <c r="AE737" s="992" t="s">
        <v>565</v>
      </c>
      <c r="AF737" s="992"/>
      <c r="AG737" s="992"/>
      <c r="AH737" s="992"/>
      <c r="AI737" s="992"/>
      <c r="AJ737" s="992"/>
      <c r="AK737" s="992"/>
      <c r="AL737" s="992"/>
      <c r="AM737" s="992"/>
      <c r="AN737" s="365" t="s">
        <v>395</v>
      </c>
      <c r="AO737" s="365"/>
      <c r="AP737" s="365"/>
      <c r="AQ737" s="365"/>
      <c r="AR737" s="998" t="s">
        <v>624</v>
      </c>
      <c r="AS737" s="999"/>
      <c r="AT737" s="999"/>
      <c r="AU737" s="999"/>
      <c r="AV737" s="999"/>
      <c r="AW737" s="999"/>
      <c r="AX737" s="1000"/>
      <c r="AY737" s="88"/>
      <c r="AZ737" s="88"/>
    </row>
    <row r="738" spans="1:52" ht="24.75" customHeight="1" x14ac:dyDescent="0.15">
      <c r="A738" s="991" t="s">
        <v>394</v>
      </c>
      <c r="B738" s="209"/>
      <c r="C738" s="209"/>
      <c r="D738" s="210"/>
      <c r="E738" s="992" t="s">
        <v>625</v>
      </c>
      <c r="F738" s="992"/>
      <c r="G738" s="992"/>
      <c r="H738" s="992"/>
      <c r="I738" s="992"/>
      <c r="J738" s="992"/>
      <c r="K738" s="992"/>
      <c r="L738" s="992"/>
      <c r="M738" s="992"/>
      <c r="N738" s="365" t="s">
        <v>393</v>
      </c>
      <c r="O738" s="365"/>
      <c r="P738" s="365"/>
      <c r="Q738" s="365"/>
      <c r="R738" s="992" t="s">
        <v>626</v>
      </c>
      <c r="S738" s="992"/>
      <c r="T738" s="992"/>
      <c r="U738" s="992"/>
      <c r="V738" s="992"/>
      <c r="W738" s="992"/>
      <c r="X738" s="992"/>
      <c r="Y738" s="992"/>
      <c r="Z738" s="992"/>
      <c r="AA738" s="365" t="s">
        <v>392</v>
      </c>
      <c r="AB738" s="365"/>
      <c r="AC738" s="365"/>
      <c r="AD738" s="365"/>
      <c r="AE738" s="992" t="s">
        <v>627</v>
      </c>
      <c r="AF738" s="992"/>
      <c r="AG738" s="992"/>
      <c r="AH738" s="992"/>
      <c r="AI738" s="992"/>
      <c r="AJ738" s="992"/>
      <c r="AK738" s="992"/>
      <c r="AL738" s="992"/>
      <c r="AM738" s="992"/>
      <c r="AN738" s="365" t="s">
        <v>391</v>
      </c>
      <c r="AO738" s="365"/>
      <c r="AP738" s="365"/>
      <c r="AQ738" s="365"/>
      <c r="AR738" s="998" t="s">
        <v>628</v>
      </c>
      <c r="AS738" s="999"/>
      <c r="AT738" s="999"/>
      <c r="AU738" s="999"/>
      <c r="AV738" s="999"/>
      <c r="AW738" s="999"/>
      <c r="AX738" s="1000"/>
    </row>
    <row r="739" spans="1:52" ht="24.75" customHeight="1" x14ac:dyDescent="0.15">
      <c r="A739" s="991" t="s">
        <v>390</v>
      </c>
      <c r="B739" s="209"/>
      <c r="C739" s="209"/>
      <c r="D739" s="210"/>
      <c r="E739" s="992" t="s">
        <v>629</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414</v>
      </c>
      <c r="B740" s="974"/>
      <c r="C740" s="974"/>
      <c r="D740" s="975"/>
      <c r="E740" s="976" t="s">
        <v>556</v>
      </c>
      <c r="F740" s="977"/>
      <c r="G740" s="977"/>
      <c r="H740" s="92" t="str">
        <f>IF(E740="", "", "(")</f>
        <v>(</v>
      </c>
      <c r="I740" s="977"/>
      <c r="J740" s="977"/>
      <c r="K740" s="92" t="str">
        <f>IF(OR(I740="　", I740=""), "", "-")</f>
        <v/>
      </c>
      <c r="L740" s="978">
        <v>229</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383</v>
      </c>
      <c r="B741" s="618"/>
      <c r="C741" s="618"/>
      <c r="D741" s="618"/>
      <c r="E741" s="618"/>
      <c r="F741" s="61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385</v>
      </c>
      <c r="B780" s="632"/>
      <c r="C780" s="632"/>
      <c r="D780" s="632"/>
      <c r="E780" s="632"/>
      <c r="F780" s="633"/>
      <c r="G780" s="598" t="s">
        <v>778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693</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779</v>
      </c>
      <c r="H782" s="674"/>
      <c r="I782" s="674"/>
      <c r="J782" s="674"/>
      <c r="K782" s="675"/>
      <c r="L782" s="667" t="s">
        <v>780</v>
      </c>
      <c r="M782" s="668"/>
      <c r="N782" s="668"/>
      <c r="O782" s="668"/>
      <c r="P782" s="668"/>
      <c r="Q782" s="668"/>
      <c r="R782" s="668"/>
      <c r="S782" s="668"/>
      <c r="T782" s="668"/>
      <c r="U782" s="668"/>
      <c r="V782" s="668"/>
      <c r="W782" s="668"/>
      <c r="X782" s="669"/>
      <c r="Y782" s="391">
        <v>442</v>
      </c>
      <c r="Z782" s="392"/>
      <c r="AA782" s="392"/>
      <c r="AB782" s="808"/>
      <c r="AC782" s="673" t="s">
        <v>662</v>
      </c>
      <c r="AD782" s="674"/>
      <c r="AE782" s="674"/>
      <c r="AF782" s="674"/>
      <c r="AG782" s="675"/>
      <c r="AH782" s="667" t="s">
        <v>694</v>
      </c>
      <c r="AI782" s="668"/>
      <c r="AJ782" s="668"/>
      <c r="AK782" s="668"/>
      <c r="AL782" s="668"/>
      <c r="AM782" s="668"/>
      <c r="AN782" s="668"/>
      <c r="AO782" s="668"/>
      <c r="AP782" s="668"/>
      <c r="AQ782" s="668"/>
      <c r="AR782" s="668"/>
      <c r="AS782" s="668"/>
      <c r="AT782" s="669"/>
      <c r="AU782" s="391">
        <v>842</v>
      </c>
      <c r="AV782" s="392"/>
      <c r="AW782" s="392"/>
      <c r="AX782" s="393"/>
    </row>
    <row r="783" spans="1:50" ht="24.75" customHeight="1" x14ac:dyDescent="0.15">
      <c r="A783" s="634"/>
      <c r="B783" s="635"/>
      <c r="C783" s="635"/>
      <c r="D783" s="635"/>
      <c r="E783" s="635"/>
      <c r="F783" s="636"/>
      <c r="G783" s="609" t="s">
        <v>774</v>
      </c>
      <c r="H783" s="610"/>
      <c r="I783" s="610"/>
      <c r="J783" s="610"/>
      <c r="K783" s="611"/>
      <c r="L783" s="601" t="s">
        <v>781</v>
      </c>
      <c r="M783" s="602"/>
      <c r="N783" s="602"/>
      <c r="O783" s="602"/>
      <c r="P783" s="602"/>
      <c r="Q783" s="602"/>
      <c r="R783" s="602"/>
      <c r="S783" s="602"/>
      <c r="T783" s="602"/>
      <c r="U783" s="602"/>
      <c r="V783" s="602"/>
      <c r="W783" s="602"/>
      <c r="X783" s="603"/>
      <c r="Y783" s="604">
        <v>94</v>
      </c>
      <c r="Z783" s="605"/>
      <c r="AA783" s="605"/>
      <c r="AB783" s="615"/>
      <c r="AC783" s="609" t="s">
        <v>674</v>
      </c>
      <c r="AD783" s="610"/>
      <c r="AE783" s="610"/>
      <c r="AF783" s="610"/>
      <c r="AG783" s="611"/>
      <c r="AH783" s="601" t="s">
        <v>695</v>
      </c>
      <c r="AI783" s="602"/>
      <c r="AJ783" s="602"/>
      <c r="AK783" s="602"/>
      <c r="AL783" s="602"/>
      <c r="AM783" s="602"/>
      <c r="AN783" s="602"/>
      <c r="AO783" s="602"/>
      <c r="AP783" s="602"/>
      <c r="AQ783" s="602"/>
      <c r="AR783" s="602"/>
      <c r="AS783" s="602"/>
      <c r="AT783" s="603"/>
      <c r="AU783" s="604">
        <v>221</v>
      </c>
      <c r="AV783" s="605"/>
      <c r="AW783" s="605"/>
      <c r="AX783" s="606"/>
    </row>
    <row r="784" spans="1:50" ht="24.75" customHeight="1" x14ac:dyDescent="0.15">
      <c r="A784" s="634"/>
      <c r="B784" s="635"/>
      <c r="C784" s="635"/>
      <c r="D784" s="635"/>
      <c r="E784" s="635"/>
      <c r="F784" s="636"/>
      <c r="G784" s="609" t="s">
        <v>773</v>
      </c>
      <c r="H784" s="610"/>
      <c r="I784" s="610"/>
      <c r="J784" s="610"/>
      <c r="K784" s="611"/>
      <c r="L784" s="601" t="s">
        <v>782</v>
      </c>
      <c r="M784" s="602"/>
      <c r="N784" s="602"/>
      <c r="O784" s="602"/>
      <c r="P784" s="602"/>
      <c r="Q784" s="602"/>
      <c r="R784" s="602"/>
      <c r="S784" s="602"/>
      <c r="T784" s="602"/>
      <c r="U784" s="602"/>
      <c r="V784" s="602"/>
      <c r="W784" s="602"/>
      <c r="X784" s="603"/>
      <c r="Y784" s="604">
        <v>19</v>
      </c>
      <c r="Z784" s="605"/>
      <c r="AA784" s="605"/>
      <c r="AB784" s="615"/>
      <c r="AC784" s="609" t="s">
        <v>773</v>
      </c>
      <c r="AD784" s="610"/>
      <c r="AE784" s="610"/>
      <c r="AF784" s="610"/>
      <c r="AG784" s="611"/>
      <c r="AH784" s="601" t="s">
        <v>788</v>
      </c>
      <c r="AI784" s="602"/>
      <c r="AJ784" s="602"/>
      <c r="AK784" s="602"/>
      <c r="AL784" s="602"/>
      <c r="AM784" s="602"/>
      <c r="AN784" s="602"/>
      <c r="AO784" s="602"/>
      <c r="AP784" s="602"/>
      <c r="AQ784" s="602"/>
      <c r="AR784" s="602"/>
      <c r="AS784" s="602"/>
      <c r="AT784" s="603"/>
      <c r="AU784" s="604">
        <v>11</v>
      </c>
      <c r="AV784" s="605"/>
      <c r="AW784" s="605"/>
      <c r="AX784" s="606"/>
    </row>
    <row r="785" spans="1:50" ht="24.75" customHeight="1" x14ac:dyDescent="0.15">
      <c r="A785" s="634"/>
      <c r="B785" s="635"/>
      <c r="C785" s="635"/>
      <c r="D785" s="635"/>
      <c r="E785" s="635"/>
      <c r="F785" s="636"/>
      <c r="G785" s="609" t="s">
        <v>761</v>
      </c>
      <c r="H785" s="610"/>
      <c r="I785" s="610"/>
      <c r="J785" s="610"/>
      <c r="K785" s="611"/>
      <c r="L785" s="601" t="s">
        <v>683</v>
      </c>
      <c r="M785" s="602"/>
      <c r="N785" s="602"/>
      <c r="O785" s="602"/>
      <c r="P785" s="602"/>
      <c r="Q785" s="602"/>
      <c r="R785" s="602"/>
      <c r="S785" s="602"/>
      <c r="T785" s="602"/>
      <c r="U785" s="602"/>
      <c r="V785" s="602"/>
      <c r="W785" s="602"/>
      <c r="X785" s="603"/>
      <c r="Y785" s="604">
        <v>17</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572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1074</v>
      </c>
      <c r="AV792" s="835"/>
      <c r="AW792" s="835"/>
      <c r="AX792" s="837"/>
    </row>
    <row r="793" spans="1:50" ht="24.75" customHeight="1" x14ac:dyDescent="0.15">
      <c r="A793" s="634"/>
      <c r="B793" s="635"/>
      <c r="C793" s="635"/>
      <c r="D793" s="635"/>
      <c r="E793" s="635"/>
      <c r="F793" s="636"/>
      <c r="G793" s="598" t="s">
        <v>792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777</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671</v>
      </c>
      <c r="H795" s="674"/>
      <c r="I795" s="674"/>
      <c r="J795" s="674"/>
      <c r="K795" s="675"/>
      <c r="L795" s="667" t="s">
        <v>679</v>
      </c>
      <c r="M795" s="668"/>
      <c r="N795" s="668"/>
      <c r="O795" s="668"/>
      <c r="P795" s="668"/>
      <c r="Q795" s="668"/>
      <c r="R795" s="668"/>
      <c r="S795" s="668"/>
      <c r="T795" s="668"/>
      <c r="U795" s="668"/>
      <c r="V795" s="668"/>
      <c r="W795" s="668"/>
      <c r="X795" s="669"/>
      <c r="Y795" s="391">
        <v>291</v>
      </c>
      <c r="Z795" s="392"/>
      <c r="AA795" s="392"/>
      <c r="AB795" s="808"/>
      <c r="AC795" s="673" t="s">
        <v>773</v>
      </c>
      <c r="AD795" s="674"/>
      <c r="AE795" s="674"/>
      <c r="AF795" s="674"/>
      <c r="AG795" s="675"/>
      <c r="AH795" s="667" t="s">
        <v>776</v>
      </c>
      <c r="AI795" s="668"/>
      <c r="AJ795" s="668"/>
      <c r="AK795" s="668"/>
      <c r="AL795" s="668"/>
      <c r="AM795" s="668"/>
      <c r="AN795" s="668"/>
      <c r="AO795" s="668"/>
      <c r="AP795" s="668"/>
      <c r="AQ795" s="668"/>
      <c r="AR795" s="668"/>
      <c r="AS795" s="668"/>
      <c r="AT795" s="669"/>
      <c r="AU795" s="391">
        <v>75</v>
      </c>
      <c r="AV795" s="392"/>
      <c r="AW795" s="392"/>
      <c r="AX795" s="393"/>
    </row>
    <row r="796" spans="1:50" ht="24.75" customHeight="1" x14ac:dyDescent="0.15">
      <c r="A796" s="634"/>
      <c r="B796" s="635"/>
      <c r="C796" s="635"/>
      <c r="D796" s="635"/>
      <c r="E796" s="635"/>
      <c r="F796" s="636"/>
      <c r="G796" s="609" t="s">
        <v>672</v>
      </c>
      <c r="H796" s="610"/>
      <c r="I796" s="610"/>
      <c r="J796" s="610"/>
      <c r="K796" s="611"/>
      <c r="L796" s="601" t="s">
        <v>680</v>
      </c>
      <c r="M796" s="602"/>
      <c r="N796" s="602"/>
      <c r="O796" s="602"/>
      <c r="P796" s="602"/>
      <c r="Q796" s="602"/>
      <c r="R796" s="602"/>
      <c r="S796" s="602"/>
      <c r="T796" s="602"/>
      <c r="U796" s="602"/>
      <c r="V796" s="602"/>
      <c r="W796" s="602"/>
      <c r="X796" s="603"/>
      <c r="Y796" s="604">
        <v>64</v>
      </c>
      <c r="Z796" s="605"/>
      <c r="AA796" s="605"/>
      <c r="AB796" s="615"/>
      <c r="AC796" s="609" t="s">
        <v>774</v>
      </c>
      <c r="AD796" s="610"/>
      <c r="AE796" s="610"/>
      <c r="AF796" s="610"/>
      <c r="AG796" s="611"/>
      <c r="AH796" s="601" t="s">
        <v>775</v>
      </c>
      <c r="AI796" s="602"/>
      <c r="AJ796" s="602"/>
      <c r="AK796" s="602"/>
      <c r="AL796" s="602"/>
      <c r="AM796" s="602"/>
      <c r="AN796" s="602"/>
      <c r="AO796" s="602"/>
      <c r="AP796" s="602"/>
      <c r="AQ796" s="602"/>
      <c r="AR796" s="602"/>
      <c r="AS796" s="602"/>
      <c r="AT796" s="603"/>
      <c r="AU796" s="604">
        <v>12</v>
      </c>
      <c r="AV796" s="605"/>
      <c r="AW796" s="605"/>
      <c r="AX796" s="606"/>
    </row>
    <row r="797" spans="1:50" ht="24.75" customHeight="1" x14ac:dyDescent="0.15">
      <c r="A797" s="634"/>
      <c r="B797" s="635"/>
      <c r="C797" s="635"/>
      <c r="D797" s="635"/>
      <c r="E797" s="635"/>
      <c r="F797" s="636"/>
      <c r="G797" s="609" t="s">
        <v>673</v>
      </c>
      <c r="H797" s="610"/>
      <c r="I797" s="610"/>
      <c r="J797" s="610"/>
      <c r="K797" s="611"/>
      <c r="L797" s="601" t="s">
        <v>681</v>
      </c>
      <c r="M797" s="602"/>
      <c r="N797" s="602"/>
      <c r="O797" s="602"/>
      <c r="P797" s="602"/>
      <c r="Q797" s="602"/>
      <c r="R797" s="602"/>
      <c r="S797" s="602"/>
      <c r="T797" s="602"/>
      <c r="U797" s="602"/>
      <c r="V797" s="602"/>
      <c r="W797" s="602"/>
      <c r="X797" s="603"/>
      <c r="Y797" s="604">
        <v>53</v>
      </c>
      <c r="Z797" s="605"/>
      <c r="AA797" s="605"/>
      <c r="AB797" s="615"/>
      <c r="AC797" s="609" t="s">
        <v>761</v>
      </c>
      <c r="AD797" s="610"/>
      <c r="AE797" s="610"/>
      <c r="AF797" s="610"/>
      <c r="AG797" s="611"/>
      <c r="AH797" s="601" t="s">
        <v>675</v>
      </c>
      <c r="AI797" s="602"/>
      <c r="AJ797" s="602"/>
      <c r="AK797" s="602"/>
      <c r="AL797" s="602"/>
      <c r="AM797" s="602"/>
      <c r="AN797" s="602"/>
      <c r="AO797" s="602"/>
      <c r="AP797" s="602"/>
      <c r="AQ797" s="602"/>
      <c r="AR797" s="602"/>
      <c r="AS797" s="602"/>
      <c r="AT797" s="603"/>
      <c r="AU797" s="604">
        <v>9</v>
      </c>
      <c r="AV797" s="605"/>
      <c r="AW797" s="605"/>
      <c r="AX797" s="606"/>
    </row>
    <row r="798" spans="1:50" ht="24.75" customHeight="1" x14ac:dyDescent="0.15">
      <c r="A798" s="634"/>
      <c r="B798" s="635"/>
      <c r="C798" s="635"/>
      <c r="D798" s="635"/>
      <c r="E798" s="635"/>
      <c r="F798" s="636"/>
      <c r="G798" s="609" t="s">
        <v>674</v>
      </c>
      <c r="H798" s="610"/>
      <c r="I798" s="610"/>
      <c r="J798" s="610"/>
      <c r="K798" s="611"/>
      <c r="L798" s="601" t="s">
        <v>682</v>
      </c>
      <c r="M798" s="602"/>
      <c r="N798" s="602"/>
      <c r="O798" s="602"/>
      <c r="P798" s="602"/>
      <c r="Q798" s="602"/>
      <c r="R798" s="602"/>
      <c r="S798" s="602"/>
      <c r="T798" s="602"/>
      <c r="U798" s="602"/>
      <c r="V798" s="602"/>
      <c r="W798" s="602"/>
      <c r="X798" s="603"/>
      <c r="Y798" s="604">
        <v>41</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t="s">
        <v>675</v>
      </c>
      <c r="H799" s="610"/>
      <c r="I799" s="610"/>
      <c r="J799" s="610"/>
      <c r="K799" s="611"/>
      <c r="L799" s="601" t="s">
        <v>683</v>
      </c>
      <c r="M799" s="602"/>
      <c r="N799" s="602"/>
      <c r="O799" s="602"/>
      <c r="P799" s="602"/>
      <c r="Q799" s="602"/>
      <c r="R799" s="602"/>
      <c r="S799" s="602"/>
      <c r="T799" s="602"/>
      <c r="U799" s="602"/>
      <c r="V799" s="602"/>
      <c r="W799" s="602"/>
      <c r="X799" s="603"/>
      <c r="Y799" s="604">
        <v>18</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t="s">
        <v>676</v>
      </c>
      <c r="H800" s="610"/>
      <c r="I800" s="610"/>
      <c r="J800" s="610"/>
      <c r="K800" s="611"/>
      <c r="L800" s="601" t="s">
        <v>684</v>
      </c>
      <c r="M800" s="602"/>
      <c r="N800" s="602"/>
      <c r="O800" s="602"/>
      <c r="P800" s="602"/>
      <c r="Q800" s="602"/>
      <c r="R800" s="602"/>
      <c r="S800" s="602"/>
      <c r="T800" s="602"/>
      <c r="U800" s="602"/>
      <c r="V800" s="602"/>
      <c r="W800" s="602"/>
      <c r="X800" s="603"/>
      <c r="Y800" s="604">
        <v>14</v>
      </c>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t="s">
        <v>677</v>
      </c>
      <c r="H801" s="610"/>
      <c r="I801" s="610"/>
      <c r="J801" s="610"/>
      <c r="K801" s="611"/>
      <c r="L801" s="601" t="s">
        <v>685</v>
      </c>
      <c r="M801" s="602"/>
      <c r="N801" s="602"/>
      <c r="O801" s="602"/>
      <c r="P801" s="602"/>
      <c r="Q801" s="602"/>
      <c r="R801" s="602"/>
      <c r="S801" s="602"/>
      <c r="T801" s="602"/>
      <c r="U801" s="602"/>
      <c r="V801" s="602"/>
      <c r="W801" s="602"/>
      <c r="X801" s="603"/>
      <c r="Y801" s="604">
        <v>6</v>
      </c>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t="s">
        <v>678</v>
      </c>
      <c r="H802" s="610"/>
      <c r="I802" s="610"/>
      <c r="J802" s="610"/>
      <c r="K802" s="611"/>
      <c r="L802" s="601" t="s">
        <v>686</v>
      </c>
      <c r="M802" s="602"/>
      <c r="N802" s="602"/>
      <c r="O802" s="602"/>
      <c r="P802" s="602"/>
      <c r="Q802" s="602"/>
      <c r="R802" s="602"/>
      <c r="S802" s="602"/>
      <c r="T802" s="602"/>
      <c r="U802" s="602"/>
      <c r="V802" s="602"/>
      <c r="W802" s="602"/>
      <c r="X802" s="603"/>
      <c r="Y802" s="604">
        <v>1</v>
      </c>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488</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96</v>
      </c>
      <c r="AV805" s="835"/>
      <c r="AW805" s="835"/>
      <c r="AX805" s="837"/>
    </row>
    <row r="806" spans="1:50" ht="24.75" customHeight="1" x14ac:dyDescent="0.15">
      <c r="A806" s="634"/>
      <c r="B806" s="635"/>
      <c r="C806" s="635"/>
      <c r="D806" s="635"/>
      <c r="E806" s="635"/>
      <c r="F806" s="636"/>
      <c r="G806" s="598" t="s">
        <v>660</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722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73" t="s">
        <v>661</v>
      </c>
      <c r="H808" s="674"/>
      <c r="I808" s="674"/>
      <c r="J808" s="674"/>
      <c r="K808" s="675"/>
      <c r="L808" s="667" t="s">
        <v>663</v>
      </c>
      <c r="M808" s="668"/>
      <c r="N808" s="668"/>
      <c r="O808" s="668"/>
      <c r="P808" s="668"/>
      <c r="Q808" s="668"/>
      <c r="R808" s="668"/>
      <c r="S808" s="668"/>
      <c r="T808" s="668"/>
      <c r="U808" s="668"/>
      <c r="V808" s="668"/>
      <c r="W808" s="668"/>
      <c r="X808" s="669"/>
      <c r="Y808" s="391">
        <v>10</v>
      </c>
      <c r="Z808" s="392"/>
      <c r="AA808" s="392"/>
      <c r="AB808" s="808"/>
      <c r="AC808" s="673" t="s">
        <v>716</v>
      </c>
      <c r="AD808" s="674"/>
      <c r="AE808" s="674"/>
      <c r="AF808" s="674"/>
      <c r="AG808" s="675"/>
      <c r="AH808" s="667" t="s">
        <v>719</v>
      </c>
      <c r="AI808" s="668"/>
      <c r="AJ808" s="668"/>
      <c r="AK808" s="668"/>
      <c r="AL808" s="668"/>
      <c r="AM808" s="668"/>
      <c r="AN808" s="668"/>
      <c r="AO808" s="668"/>
      <c r="AP808" s="668"/>
      <c r="AQ808" s="668"/>
      <c r="AR808" s="668"/>
      <c r="AS808" s="668"/>
      <c r="AT808" s="669"/>
      <c r="AU808" s="391">
        <v>60</v>
      </c>
      <c r="AV808" s="392"/>
      <c r="AW808" s="392"/>
      <c r="AX808" s="393"/>
    </row>
    <row r="809" spans="1:50" ht="24.75" customHeight="1" x14ac:dyDescent="0.15">
      <c r="A809" s="634"/>
      <c r="B809" s="635"/>
      <c r="C809" s="635"/>
      <c r="D809" s="635"/>
      <c r="E809" s="635"/>
      <c r="F809" s="636"/>
      <c r="G809" s="609" t="s">
        <v>662</v>
      </c>
      <c r="H809" s="610"/>
      <c r="I809" s="610"/>
      <c r="J809" s="610"/>
      <c r="K809" s="611"/>
      <c r="L809" s="601" t="s">
        <v>664</v>
      </c>
      <c r="M809" s="602"/>
      <c r="N809" s="602"/>
      <c r="O809" s="602"/>
      <c r="P809" s="602"/>
      <c r="Q809" s="602"/>
      <c r="R809" s="602"/>
      <c r="S809" s="602"/>
      <c r="T809" s="602"/>
      <c r="U809" s="602"/>
      <c r="V809" s="602"/>
      <c r="W809" s="602"/>
      <c r="X809" s="603"/>
      <c r="Y809" s="604">
        <v>7.2</v>
      </c>
      <c r="Z809" s="605"/>
      <c r="AA809" s="605"/>
      <c r="AB809" s="615"/>
      <c r="AC809" s="609" t="s">
        <v>717</v>
      </c>
      <c r="AD809" s="610"/>
      <c r="AE809" s="610"/>
      <c r="AF809" s="610"/>
      <c r="AG809" s="611"/>
      <c r="AH809" s="601" t="s">
        <v>720</v>
      </c>
      <c r="AI809" s="602"/>
      <c r="AJ809" s="602"/>
      <c r="AK809" s="602"/>
      <c r="AL809" s="602"/>
      <c r="AM809" s="602"/>
      <c r="AN809" s="602"/>
      <c r="AO809" s="602"/>
      <c r="AP809" s="602"/>
      <c r="AQ809" s="602"/>
      <c r="AR809" s="602"/>
      <c r="AS809" s="602"/>
      <c r="AT809" s="603"/>
      <c r="AU809" s="604">
        <v>6</v>
      </c>
      <c r="AV809" s="605"/>
      <c r="AW809" s="605"/>
      <c r="AX809" s="606"/>
    </row>
    <row r="810" spans="1:50" ht="24.75" customHeight="1" x14ac:dyDescent="0.15">
      <c r="A810" s="634"/>
      <c r="B810" s="635"/>
      <c r="C810" s="635"/>
      <c r="D810" s="635"/>
      <c r="E810" s="635"/>
      <c r="F810" s="636"/>
      <c r="G810" s="609" t="s">
        <v>674</v>
      </c>
      <c r="H810" s="610"/>
      <c r="I810" s="610"/>
      <c r="J810" s="610"/>
      <c r="K810" s="611"/>
      <c r="L810" s="601" t="s">
        <v>762</v>
      </c>
      <c r="M810" s="602"/>
      <c r="N810" s="602"/>
      <c r="O810" s="602"/>
      <c r="P810" s="602"/>
      <c r="Q810" s="602"/>
      <c r="R810" s="602"/>
      <c r="S810" s="602"/>
      <c r="T810" s="602"/>
      <c r="U810" s="602"/>
      <c r="V810" s="602"/>
      <c r="W810" s="602"/>
      <c r="X810" s="603"/>
      <c r="Y810" s="604">
        <v>0.7</v>
      </c>
      <c r="Z810" s="605"/>
      <c r="AA810" s="605"/>
      <c r="AB810" s="615"/>
      <c r="AC810" s="609" t="s">
        <v>718</v>
      </c>
      <c r="AD810" s="610"/>
      <c r="AE810" s="610"/>
      <c r="AF810" s="610"/>
      <c r="AG810" s="611"/>
      <c r="AH810" s="601" t="s">
        <v>721</v>
      </c>
      <c r="AI810" s="602"/>
      <c r="AJ810" s="602"/>
      <c r="AK810" s="602"/>
      <c r="AL810" s="602"/>
      <c r="AM810" s="602"/>
      <c r="AN810" s="602"/>
      <c r="AO810" s="602"/>
      <c r="AP810" s="602"/>
      <c r="AQ810" s="602"/>
      <c r="AR810" s="602"/>
      <c r="AS810" s="602"/>
      <c r="AT810" s="603"/>
      <c r="AU810" s="604">
        <v>4</v>
      </c>
      <c r="AV810" s="605"/>
      <c r="AW810" s="605"/>
      <c r="AX810" s="606"/>
    </row>
    <row r="811" spans="1:50" ht="24.75" customHeight="1" x14ac:dyDescent="0.15">
      <c r="A811" s="634"/>
      <c r="B811" s="635"/>
      <c r="C811" s="635"/>
      <c r="D811" s="635"/>
      <c r="E811" s="635"/>
      <c r="F811" s="636"/>
      <c r="G811" s="609" t="s">
        <v>761</v>
      </c>
      <c r="H811" s="610"/>
      <c r="I811" s="610"/>
      <c r="J811" s="610"/>
      <c r="K811" s="611"/>
      <c r="L811" s="601" t="s">
        <v>683</v>
      </c>
      <c r="M811" s="602"/>
      <c r="N811" s="602"/>
      <c r="O811" s="602"/>
      <c r="P811" s="602"/>
      <c r="Q811" s="602"/>
      <c r="R811" s="602"/>
      <c r="S811" s="602"/>
      <c r="T811" s="602"/>
      <c r="U811" s="602"/>
      <c r="V811" s="602"/>
      <c r="W811" s="602"/>
      <c r="X811" s="603"/>
      <c r="Y811" s="604">
        <v>0.1</v>
      </c>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18</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70</v>
      </c>
      <c r="AV818" s="835"/>
      <c r="AW818" s="835"/>
      <c r="AX818" s="837"/>
    </row>
    <row r="819" spans="1:50" ht="24.75" customHeight="1" x14ac:dyDescent="0.15">
      <c r="A819" s="634"/>
      <c r="B819" s="635"/>
      <c r="C819" s="635"/>
      <c r="D819" s="635"/>
      <c r="E819" s="635"/>
      <c r="F819" s="636"/>
      <c r="G819" s="598" t="s">
        <v>783</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630</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customHeight="1" x14ac:dyDescent="0.15">
      <c r="A821" s="634"/>
      <c r="B821" s="635"/>
      <c r="C821" s="635"/>
      <c r="D821" s="635"/>
      <c r="E821" s="635"/>
      <c r="F821" s="636"/>
      <c r="G821" s="673" t="s">
        <v>784</v>
      </c>
      <c r="H821" s="674"/>
      <c r="I821" s="674"/>
      <c r="J821" s="674"/>
      <c r="K821" s="675"/>
      <c r="L821" s="667" t="s">
        <v>787</v>
      </c>
      <c r="M821" s="668"/>
      <c r="N821" s="668"/>
      <c r="O821" s="668"/>
      <c r="P821" s="668"/>
      <c r="Q821" s="668"/>
      <c r="R821" s="668"/>
      <c r="S821" s="668"/>
      <c r="T821" s="668"/>
      <c r="U821" s="668"/>
      <c r="V821" s="668"/>
      <c r="W821" s="668"/>
      <c r="X821" s="669"/>
      <c r="Y821" s="391">
        <v>158</v>
      </c>
      <c r="Z821" s="392"/>
      <c r="AA821" s="392"/>
      <c r="AB821" s="808"/>
      <c r="AC821" s="673" t="s">
        <v>711</v>
      </c>
      <c r="AD821" s="674"/>
      <c r="AE821" s="674"/>
      <c r="AF821" s="674"/>
      <c r="AG821" s="675"/>
      <c r="AH821" s="667" t="s">
        <v>756</v>
      </c>
      <c r="AI821" s="668"/>
      <c r="AJ821" s="668"/>
      <c r="AK821" s="668"/>
      <c r="AL821" s="668"/>
      <c r="AM821" s="668"/>
      <c r="AN821" s="668"/>
      <c r="AO821" s="668"/>
      <c r="AP821" s="668"/>
      <c r="AQ821" s="668"/>
      <c r="AR821" s="668"/>
      <c r="AS821" s="668"/>
      <c r="AT821" s="669"/>
      <c r="AU821" s="391">
        <v>18</v>
      </c>
      <c r="AV821" s="392"/>
      <c r="AW821" s="392"/>
      <c r="AX821" s="393"/>
    </row>
    <row r="822" spans="1:50" ht="24.75" customHeight="1" x14ac:dyDescent="0.15">
      <c r="A822" s="634"/>
      <c r="B822" s="635"/>
      <c r="C822" s="635"/>
      <c r="D822" s="635"/>
      <c r="E822" s="635"/>
      <c r="F822" s="636"/>
      <c r="G822" s="609" t="s">
        <v>785</v>
      </c>
      <c r="H822" s="610"/>
      <c r="I822" s="610"/>
      <c r="J822" s="610"/>
      <c r="K822" s="611"/>
      <c r="L822" s="601" t="s">
        <v>682</v>
      </c>
      <c r="M822" s="602"/>
      <c r="N822" s="602"/>
      <c r="O822" s="602"/>
      <c r="P822" s="602"/>
      <c r="Q822" s="602"/>
      <c r="R822" s="602"/>
      <c r="S822" s="602"/>
      <c r="T822" s="602"/>
      <c r="U822" s="602"/>
      <c r="V822" s="602"/>
      <c r="W822" s="602"/>
      <c r="X822" s="603"/>
      <c r="Y822" s="604">
        <v>34</v>
      </c>
      <c r="Z822" s="605"/>
      <c r="AA822" s="605"/>
      <c r="AB822" s="615"/>
      <c r="AC822" s="609" t="s">
        <v>712</v>
      </c>
      <c r="AD822" s="610"/>
      <c r="AE822" s="610"/>
      <c r="AF822" s="610"/>
      <c r="AG822" s="611"/>
      <c r="AH822" s="601" t="s">
        <v>757</v>
      </c>
      <c r="AI822" s="602"/>
      <c r="AJ822" s="602"/>
      <c r="AK822" s="602"/>
      <c r="AL822" s="602"/>
      <c r="AM822" s="602"/>
      <c r="AN822" s="602"/>
      <c r="AO822" s="602"/>
      <c r="AP822" s="602"/>
      <c r="AQ822" s="602"/>
      <c r="AR822" s="602"/>
      <c r="AS822" s="602"/>
      <c r="AT822" s="603"/>
      <c r="AU822" s="604">
        <v>15</v>
      </c>
      <c r="AV822" s="605"/>
      <c r="AW822" s="605"/>
      <c r="AX822" s="606"/>
    </row>
    <row r="823" spans="1:50" ht="24.75" customHeight="1" x14ac:dyDescent="0.15">
      <c r="A823" s="634"/>
      <c r="B823" s="635"/>
      <c r="C823" s="635"/>
      <c r="D823" s="635"/>
      <c r="E823" s="635"/>
      <c r="F823" s="636"/>
      <c r="G823" s="609" t="s">
        <v>786</v>
      </c>
      <c r="H823" s="610"/>
      <c r="I823" s="610"/>
      <c r="J823" s="610"/>
      <c r="K823" s="611"/>
      <c r="L823" s="601" t="s">
        <v>683</v>
      </c>
      <c r="M823" s="602"/>
      <c r="N823" s="602"/>
      <c r="O823" s="602"/>
      <c r="P823" s="602"/>
      <c r="Q823" s="602"/>
      <c r="R823" s="602"/>
      <c r="S823" s="602"/>
      <c r="T823" s="602"/>
      <c r="U823" s="602"/>
      <c r="V823" s="602"/>
      <c r="W823" s="602"/>
      <c r="X823" s="603"/>
      <c r="Y823" s="604">
        <v>10</v>
      </c>
      <c r="Z823" s="605"/>
      <c r="AA823" s="605"/>
      <c r="AB823" s="615"/>
      <c r="AC823" s="609" t="s">
        <v>713</v>
      </c>
      <c r="AD823" s="610"/>
      <c r="AE823" s="610"/>
      <c r="AF823" s="610"/>
      <c r="AG823" s="611"/>
      <c r="AH823" s="601" t="s">
        <v>758</v>
      </c>
      <c r="AI823" s="602"/>
      <c r="AJ823" s="602"/>
      <c r="AK823" s="602"/>
      <c r="AL823" s="602"/>
      <c r="AM823" s="602"/>
      <c r="AN823" s="602"/>
      <c r="AO823" s="602"/>
      <c r="AP823" s="602"/>
      <c r="AQ823" s="602"/>
      <c r="AR823" s="602"/>
      <c r="AS823" s="602"/>
      <c r="AT823" s="603"/>
      <c r="AU823" s="604">
        <v>9</v>
      </c>
      <c r="AV823" s="605"/>
      <c r="AW823" s="605"/>
      <c r="AX823" s="606"/>
    </row>
    <row r="824" spans="1:50"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t="s">
        <v>714</v>
      </c>
      <c r="AD824" s="610"/>
      <c r="AE824" s="610"/>
      <c r="AF824" s="610"/>
      <c r="AG824" s="611"/>
      <c r="AH824" s="601" t="s">
        <v>714</v>
      </c>
      <c r="AI824" s="602"/>
      <c r="AJ824" s="602"/>
      <c r="AK824" s="602"/>
      <c r="AL824" s="602"/>
      <c r="AM824" s="602"/>
      <c r="AN824" s="602"/>
      <c r="AO824" s="602"/>
      <c r="AP824" s="602"/>
      <c r="AQ824" s="602"/>
      <c r="AR824" s="602"/>
      <c r="AS824" s="602"/>
      <c r="AT824" s="603"/>
      <c r="AU824" s="604">
        <v>5</v>
      </c>
      <c r="AV824" s="605"/>
      <c r="AW824" s="605"/>
      <c r="AX824" s="606"/>
    </row>
    <row r="825" spans="1:50" ht="24.75"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t="s">
        <v>715</v>
      </c>
      <c r="AD825" s="610"/>
      <c r="AE825" s="610"/>
      <c r="AF825" s="610"/>
      <c r="AG825" s="611"/>
      <c r="AH825" s="601" t="s">
        <v>759</v>
      </c>
      <c r="AI825" s="602"/>
      <c r="AJ825" s="602"/>
      <c r="AK825" s="602"/>
      <c r="AL825" s="602"/>
      <c r="AM825" s="602"/>
      <c r="AN825" s="602"/>
      <c r="AO825" s="602"/>
      <c r="AP825" s="602"/>
      <c r="AQ825" s="602"/>
      <c r="AR825" s="602"/>
      <c r="AS825" s="602"/>
      <c r="AT825" s="603"/>
      <c r="AU825" s="604">
        <v>3</v>
      </c>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202</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50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44.1" customHeight="1" x14ac:dyDescent="0.15">
      <c r="A838" s="379">
        <v>1</v>
      </c>
      <c r="B838" s="379">
        <v>1</v>
      </c>
      <c r="C838" s="361" t="s">
        <v>771</v>
      </c>
      <c r="D838" s="347"/>
      <c r="E838" s="347"/>
      <c r="F838" s="347"/>
      <c r="G838" s="347"/>
      <c r="H838" s="347"/>
      <c r="I838" s="347"/>
      <c r="J838" s="348">
        <v>6010001030403</v>
      </c>
      <c r="K838" s="349"/>
      <c r="L838" s="349"/>
      <c r="M838" s="349"/>
      <c r="N838" s="349"/>
      <c r="O838" s="349"/>
      <c r="P838" s="362" t="s">
        <v>772</v>
      </c>
      <c r="Q838" s="350"/>
      <c r="R838" s="350"/>
      <c r="S838" s="350"/>
      <c r="T838" s="350"/>
      <c r="U838" s="350"/>
      <c r="V838" s="350"/>
      <c r="W838" s="350"/>
      <c r="X838" s="350"/>
      <c r="Y838" s="351">
        <v>571</v>
      </c>
      <c r="Z838" s="352"/>
      <c r="AA838" s="352"/>
      <c r="AB838" s="353"/>
      <c r="AC838" s="363" t="s">
        <v>378</v>
      </c>
      <c r="AD838" s="371"/>
      <c r="AE838" s="371"/>
      <c r="AF838" s="371"/>
      <c r="AG838" s="371"/>
      <c r="AH838" s="372" t="s">
        <v>760</v>
      </c>
      <c r="AI838" s="373"/>
      <c r="AJ838" s="373"/>
      <c r="AK838" s="373"/>
      <c r="AL838" s="357" t="s">
        <v>760</v>
      </c>
      <c r="AM838" s="358"/>
      <c r="AN838" s="358"/>
      <c r="AO838" s="359"/>
      <c r="AP838" s="360" t="s">
        <v>760</v>
      </c>
      <c r="AQ838" s="360"/>
      <c r="AR838" s="360"/>
      <c r="AS838" s="360"/>
      <c r="AT838" s="360"/>
      <c r="AU838" s="360"/>
      <c r="AV838" s="360"/>
      <c r="AW838" s="360"/>
      <c r="AX838" s="360"/>
    </row>
    <row r="839" spans="1:50" ht="30" hidden="1" customHeight="1" x14ac:dyDescent="0.15">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46.5" customHeight="1" x14ac:dyDescent="0.15">
      <c r="A871" s="379">
        <v>1</v>
      </c>
      <c r="B871" s="379">
        <v>1</v>
      </c>
      <c r="C871" s="361" t="s">
        <v>789</v>
      </c>
      <c r="D871" s="347"/>
      <c r="E871" s="347"/>
      <c r="F871" s="347"/>
      <c r="G871" s="347"/>
      <c r="H871" s="347"/>
      <c r="I871" s="347"/>
      <c r="J871" s="348">
        <v>980955066</v>
      </c>
      <c r="K871" s="349"/>
      <c r="L871" s="349"/>
      <c r="M871" s="349"/>
      <c r="N871" s="349"/>
      <c r="O871" s="349"/>
      <c r="P871" s="362" t="s">
        <v>790</v>
      </c>
      <c r="Q871" s="350"/>
      <c r="R871" s="350"/>
      <c r="S871" s="350"/>
      <c r="T871" s="350"/>
      <c r="U871" s="350"/>
      <c r="V871" s="350"/>
      <c r="W871" s="350"/>
      <c r="X871" s="350"/>
      <c r="Y871" s="351">
        <v>1074</v>
      </c>
      <c r="Z871" s="352"/>
      <c r="AA871" s="352"/>
      <c r="AB871" s="353"/>
      <c r="AC871" s="363" t="s">
        <v>378</v>
      </c>
      <c r="AD871" s="371"/>
      <c r="AE871" s="371"/>
      <c r="AF871" s="371"/>
      <c r="AG871" s="371"/>
      <c r="AH871" s="372" t="s">
        <v>407</v>
      </c>
      <c r="AI871" s="373"/>
      <c r="AJ871" s="373"/>
      <c r="AK871" s="373"/>
      <c r="AL871" s="357" t="s">
        <v>407</v>
      </c>
      <c r="AM871" s="358"/>
      <c r="AN871" s="358"/>
      <c r="AO871" s="359"/>
      <c r="AP871" s="360" t="s">
        <v>407</v>
      </c>
      <c r="AQ871" s="360"/>
      <c r="AR871" s="360"/>
      <c r="AS871" s="360"/>
      <c r="AT871" s="360"/>
      <c r="AU871" s="360"/>
      <c r="AV871" s="360"/>
      <c r="AW871" s="360"/>
      <c r="AX871" s="360"/>
    </row>
    <row r="872" spans="1:50" ht="30" hidden="1" customHeight="1" x14ac:dyDescent="0.15">
      <c r="A872" s="379">
        <v>2</v>
      </c>
      <c r="B872" s="3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9">
        <v>3</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15">
      <c r="A904" s="379">
        <v>1</v>
      </c>
      <c r="B904" s="379">
        <v>1</v>
      </c>
      <c r="C904" s="361" t="s">
        <v>793</v>
      </c>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v>488</v>
      </c>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69.599999999999994" customHeight="1" x14ac:dyDescent="0.15">
      <c r="A937" s="379">
        <v>1</v>
      </c>
      <c r="B937" s="379">
        <v>1</v>
      </c>
      <c r="C937" s="361" t="s">
        <v>763</v>
      </c>
      <c r="D937" s="347"/>
      <c r="E937" s="347"/>
      <c r="F937" s="347"/>
      <c r="G937" s="347"/>
      <c r="H937" s="347"/>
      <c r="I937" s="347"/>
      <c r="J937" s="348">
        <v>9011005003367</v>
      </c>
      <c r="K937" s="349"/>
      <c r="L937" s="349"/>
      <c r="M937" s="349"/>
      <c r="N937" s="349"/>
      <c r="O937" s="349"/>
      <c r="P937" s="362" t="s">
        <v>764</v>
      </c>
      <c r="Q937" s="350"/>
      <c r="R937" s="350"/>
      <c r="S937" s="350"/>
      <c r="T937" s="350"/>
      <c r="U937" s="350"/>
      <c r="V937" s="350"/>
      <c r="W937" s="350"/>
      <c r="X937" s="350"/>
      <c r="Y937" s="351">
        <v>96</v>
      </c>
      <c r="Z937" s="352"/>
      <c r="AA937" s="352"/>
      <c r="AB937" s="353"/>
      <c r="AC937" s="363" t="s">
        <v>378</v>
      </c>
      <c r="AD937" s="371"/>
      <c r="AE937" s="371"/>
      <c r="AF937" s="371"/>
      <c r="AG937" s="371"/>
      <c r="AH937" s="372" t="s">
        <v>760</v>
      </c>
      <c r="AI937" s="373"/>
      <c r="AJ937" s="373"/>
      <c r="AK937" s="373"/>
      <c r="AL937" s="357" t="s">
        <v>769</v>
      </c>
      <c r="AM937" s="358"/>
      <c r="AN937" s="358"/>
      <c r="AO937" s="359"/>
      <c r="AP937" s="360" t="s">
        <v>760</v>
      </c>
      <c r="AQ937" s="360"/>
      <c r="AR937" s="360"/>
      <c r="AS937" s="360"/>
      <c r="AT937" s="360"/>
      <c r="AU937" s="360"/>
      <c r="AV937" s="360"/>
      <c r="AW937" s="360"/>
      <c r="AX937" s="360"/>
    </row>
    <row r="938" spans="1:50" ht="69.599999999999994" customHeight="1" x14ac:dyDescent="0.15">
      <c r="A938" s="379">
        <v>2</v>
      </c>
      <c r="B938" s="379">
        <v>1</v>
      </c>
      <c r="C938" s="361" t="s">
        <v>765</v>
      </c>
      <c r="D938" s="347"/>
      <c r="E938" s="347"/>
      <c r="F938" s="347"/>
      <c r="G938" s="347"/>
      <c r="H938" s="347"/>
      <c r="I938" s="347"/>
      <c r="J938" s="348">
        <v>7010005005425</v>
      </c>
      <c r="K938" s="349"/>
      <c r="L938" s="349"/>
      <c r="M938" s="349"/>
      <c r="N938" s="349"/>
      <c r="O938" s="349"/>
      <c r="P938" s="362" t="s">
        <v>766</v>
      </c>
      <c r="Q938" s="350"/>
      <c r="R938" s="350"/>
      <c r="S938" s="350"/>
      <c r="T938" s="350"/>
      <c r="U938" s="350"/>
      <c r="V938" s="350"/>
      <c r="W938" s="350"/>
      <c r="X938" s="350"/>
      <c r="Y938" s="351">
        <v>89</v>
      </c>
      <c r="Z938" s="352"/>
      <c r="AA938" s="352"/>
      <c r="AB938" s="353"/>
      <c r="AC938" s="363" t="s">
        <v>378</v>
      </c>
      <c r="AD938" s="363"/>
      <c r="AE938" s="363"/>
      <c r="AF938" s="363"/>
      <c r="AG938" s="363"/>
      <c r="AH938" s="372" t="s">
        <v>760</v>
      </c>
      <c r="AI938" s="373"/>
      <c r="AJ938" s="373"/>
      <c r="AK938" s="373"/>
      <c r="AL938" s="357" t="s">
        <v>760</v>
      </c>
      <c r="AM938" s="358"/>
      <c r="AN938" s="358"/>
      <c r="AO938" s="359"/>
      <c r="AP938" s="360" t="s">
        <v>760</v>
      </c>
      <c r="AQ938" s="360"/>
      <c r="AR938" s="360"/>
      <c r="AS938" s="360"/>
      <c r="AT938" s="360"/>
      <c r="AU938" s="360"/>
      <c r="AV938" s="360"/>
      <c r="AW938" s="360"/>
      <c r="AX938" s="360"/>
    </row>
    <row r="939" spans="1:50" ht="69.599999999999994" customHeight="1" x14ac:dyDescent="0.15">
      <c r="A939" s="379">
        <v>3</v>
      </c>
      <c r="B939" s="379">
        <v>1</v>
      </c>
      <c r="C939" s="361" t="s">
        <v>767</v>
      </c>
      <c r="D939" s="347"/>
      <c r="E939" s="347"/>
      <c r="F939" s="347"/>
      <c r="G939" s="347"/>
      <c r="H939" s="347"/>
      <c r="I939" s="347"/>
      <c r="J939" s="348">
        <v>9011005001123</v>
      </c>
      <c r="K939" s="349"/>
      <c r="L939" s="349"/>
      <c r="M939" s="349"/>
      <c r="N939" s="349"/>
      <c r="O939" s="349"/>
      <c r="P939" s="362" t="s">
        <v>764</v>
      </c>
      <c r="Q939" s="350"/>
      <c r="R939" s="350"/>
      <c r="S939" s="350"/>
      <c r="T939" s="350"/>
      <c r="U939" s="350"/>
      <c r="V939" s="350"/>
      <c r="W939" s="350"/>
      <c r="X939" s="350"/>
      <c r="Y939" s="351">
        <v>22</v>
      </c>
      <c r="Z939" s="352"/>
      <c r="AA939" s="352"/>
      <c r="AB939" s="353"/>
      <c r="AC939" s="363" t="s">
        <v>378</v>
      </c>
      <c r="AD939" s="363"/>
      <c r="AE939" s="363"/>
      <c r="AF939" s="363"/>
      <c r="AG939" s="363"/>
      <c r="AH939" s="355" t="s">
        <v>760</v>
      </c>
      <c r="AI939" s="356"/>
      <c r="AJ939" s="356"/>
      <c r="AK939" s="356"/>
      <c r="AL939" s="357" t="s">
        <v>760</v>
      </c>
      <c r="AM939" s="358"/>
      <c r="AN939" s="358"/>
      <c r="AO939" s="359"/>
      <c r="AP939" s="360" t="s">
        <v>770</v>
      </c>
      <c r="AQ939" s="360"/>
      <c r="AR939" s="360"/>
      <c r="AS939" s="360"/>
      <c r="AT939" s="360"/>
      <c r="AU939" s="360"/>
      <c r="AV939" s="360"/>
      <c r="AW939" s="360"/>
      <c r="AX939" s="360"/>
    </row>
    <row r="940" spans="1:50" ht="69.599999999999994" customHeight="1" x14ac:dyDescent="0.15">
      <c r="A940" s="379">
        <v>4</v>
      </c>
      <c r="B940" s="379">
        <v>1</v>
      </c>
      <c r="C940" s="361" t="s">
        <v>768</v>
      </c>
      <c r="D940" s="347"/>
      <c r="E940" s="347"/>
      <c r="F940" s="347"/>
      <c r="G940" s="347"/>
      <c r="H940" s="347"/>
      <c r="I940" s="347"/>
      <c r="J940" s="348">
        <v>5010001051549</v>
      </c>
      <c r="K940" s="349"/>
      <c r="L940" s="349"/>
      <c r="M940" s="349"/>
      <c r="N940" s="349"/>
      <c r="O940" s="349"/>
      <c r="P940" s="362" t="s">
        <v>766</v>
      </c>
      <c r="Q940" s="350"/>
      <c r="R940" s="350"/>
      <c r="S940" s="350"/>
      <c r="T940" s="350"/>
      <c r="U940" s="350"/>
      <c r="V940" s="350"/>
      <c r="W940" s="350"/>
      <c r="X940" s="350"/>
      <c r="Y940" s="351">
        <v>10</v>
      </c>
      <c r="Z940" s="352"/>
      <c r="AA940" s="352"/>
      <c r="AB940" s="353"/>
      <c r="AC940" s="363" t="s">
        <v>378</v>
      </c>
      <c r="AD940" s="363"/>
      <c r="AE940" s="363"/>
      <c r="AF940" s="363"/>
      <c r="AG940" s="363"/>
      <c r="AH940" s="355" t="s">
        <v>760</v>
      </c>
      <c r="AI940" s="356"/>
      <c r="AJ940" s="356"/>
      <c r="AK940" s="356"/>
      <c r="AL940" s="357" t="s">
        <v>760</v>
      </c>
      <c r="AM940" s="358"/>
      <c r="AN940" s="358"/>
      <c r="AO940" s="359"/>
      <c r="AP940" s="360" t="s">
        <v>760</v>
      </c>
      <c r="AQ940" s="360"/>
      <c r="AR940" s="360"/>
      <c r="AS940" s="360"/>
      <c r="AT940" s="360"/>
      <c r="AU940" s="360"/>
      <c r="AV940" s="360"/>
      <c r="AW940" s="360"/>
      <c r="AX940" s="360"/>
    </row>
    <row r="941" spans="1:50" ht="30" hidden="1" customHeight="1" x14ac:dyDescent="0.15">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47.1" customHeight="1" x14ac:dyDescent="0.15">
      <c r="A970" s="379">
        <v>1</v>
      </c>
      <c r="B970" s="379">
        <v>1</v>
      </c>
      <c r="C970" s="347" t="s">
        <v>665</v>
      </c>
      <c r="D970" s="347"/>
      <c r="E970" s="347"/>
      <c r="F970" s="347"/>
      <c r="G970" s="347"/>
      <c r="H970" s="347"/>
      <c r="I970" s="347"/>
      <c r="J970" s="348">
        <v>9010005008665</v>
      </c>
      <c r="K970" s="349"/>
      <c r="L970" s="349"/>
      <c r="M970" s="349"/>
      <c r="N970" s="349"/>
      <c r="O970" s="349"/>
      <c r="P970" s="350" t="s">
        <v>668</v>
      </c>
      <c r="Q970" s="350"/>
      <c r="R970" s="350"/>
      <c r="S970" s="350"/>
      <c r="T970" s="350"/>
      <c r="U970" s="350"/>
      <c r="V970" s="350"/>
      <c r="W970" s="350"/>
      <c r="X970" s="350"/>
      <c r="Y970" s="351">
        <v>18</v>
      </c>
      <c r="Z970" s="352"/>
      <c r="AA970" s="352"/>
      <c r="AB970" s="353"/>
      <c r="AC970" s="363" t="s">
        <v>372</v>
      </c>
      <c r="AD970" s="371"/>
      <c r="AE970" s="371"/>
      <c r="AF970" s="371"/>
      <c r="AG970" s="371"/>
      <c r="AH970" s="372">
        <v>2</v>
      </c>
      <c r="AI970" s="373"/>
      <c r="AJ970" s="373"/>
      <c r="AK970" s="373"/>
      <c r="AL970" s="357" t="s">
        <v>635</v>
      </c>
      <c r="AM970" s="358"/>
      <c r="AN970" s="358"/>
      <c r="AO970" s="359"/>
      <c r="AP970" s="360" t="s">
        <v>635</v>
      </c>
      <c r="AQ970" s="360"/>
      <c r="AR970" s="360"/>
      <c r="AS970" s="360"/>
      <c r="AT970" s="360"/>
      <c r="AU970" s="360"/>
      <c r="AV970" s="360"/>
      <c r="AW970" s="360"/>
      <c r="AX970" s="360"/>
    </row>
    <row r="971" spans="1:50" ht="47.1" customHeight="1" x14ac:dyDescent="0.15">
      <c r="A971" s="379">
        <v>2</v>
      </c>
      <c r="B971" s="379">
        <v>1</v>
      </c>
      <c r="C971" s="347" t="s">
        <v>666</v>
      </c>
      <c r="D971" s="347"/>
      <c r="E971" s="347"/>
      <c r="F971" s="347"/>
      <c r="G971" s="347"/>
      <c r="H971" s="347"/>
      <c r="I971" s="347"/>
      <c r="J971" s="348">
        <v>6010001030403</v>
      </c>
      <c r="K971" s="349"/>
      <c r="L971" s="349"/>
      <c r="M971" s="349"/>
      <c r="N971" s="349"/>
      <c r="O971" s="349"/>
      <c r="P971" s="350" t="s">
        <v>669</v>
      </c>
      <c r="Q971" s="350"/>
      <c r="R971" s="350"/>
      <c r="S971" s="350"/>
      <c r="T971" s="350"/>
      <c r="U971" s="350"/>
      <c r="V971" s="350"/>
      <c r="W971" s="350"/>
      <c r="X971" s="350"/>
      <c r="Y971" s="351">
        <v>16</v>
      </c>
      <c r="Z971" s="352"/>
      <c r="AA971" s="352"/>
      <c r="AB971" s="353"/>
      <c r="AC971" s="363" t="s">
        <v>372</v>
      </c>
      <c r="AD971" s="363"/>
      <c r="AE971" s="363"/>
      <c r="AF971" s="363"/>
      <c r="AG971" s="363"/>
      <c r="AH971" s="372">
        <v>2</v>
      </c>
      <c r="AI971" s="373"/>
      <c r="AJ971" s="373"/>
      <c r="AK971" s="373"/>
      <c r="AL971" s="357" t="s">
        <v>635</v>
      </c>
      <c r="AM971" s="358"/>
      <c r="AN971" s="358"/>
      <c r="AO971" s="359"/>
      <c r="AP971" s="360" t="s">
        <v>635</v>
      </c>
      <c r="AQ971" s="360"/>
      <c r="AR971" s="360"/>
      <c r="AS971" s="360"/>
      <c r="AT971" s="360"/>
      <c r="AU971" s="360"/>
      <c r="AV971" s="360"/>
      <c r="AW971" s="360"/>
      <c r="AX971" s="360"/>
    </row>
    <row r="972" spans="1:50" ht="57" customHeight="1" x14ac:dyDescent="0.15">
      <c r="A972" s="379">
        <v>3</v>
      </c>
      <c r="B972" s="379">
        <v>1</v>
      </c>
      <c r="C972" s="361" t="s">
        <v>667</v>
      </c>
      <c r="D972" s="347"/>
      <c r="E972" s="347"/>
      <c r="F972" s="347"/>
      <c r="G972" s="347"/>
      <c r="H972" s="347"/>
      <c r="I972" s="347"/>
      <c r="J972" s="348">
        <v>5020001065234</v>
      </c>
      <c r="K972" s="349"/>
      <c r="L972" s="349"/>
      <c r="M972" s="349"/>
      <c r="N972" s="349"/>
      <c r="O972" s="349"/>
      <c r="P972" s="362" t="s">
        <v>670</v>
      </c>
      <c r="Q972" s="350"/>
      <c r="R972" s="350"/>
      <c r="S972" s="350"/>
      <c r="T972" s="350"/>
      <c r="U972" s="350"/>
      <c r="V972" s="350"/>
      <c r="W972" s="350"/>
      <c r="X972" s="350"/>
      <c r="Y972" s="351">
        <v>10</v>
      </c>
      <c r="Z972" s="352"/>
      <c r="AA972" s="352"/>
      <c r="AB972" s="353"/>
      <c r="AC972" s="363" t="s">
        <v>372</v>
      </c>
      <c r="AD972" s="363"/>
      <c r="AE972" s="363"/>
      <c r="AF972" s="363"/>
      <c r="AG972" s="363"/>
      <c r="AH972" s="355">
        <v>2</v>
      </c>
      <c r="AI972" s="356"/>
      <c r="AJ972" s="356"/>
      <c r="AK972" s="356"/>
      <c r="AL972" s="357" t="s">
        <v>635</v>
      </c>
      <c r="AM972" s="358"/>
      <c r="AN972" s="358"/>
      <c r="AO972" s="359"/>
      <c r="AP972" s="360" t="s">
        <v>635</v>
      </c>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74.099999999999994" customHeight="1" x14ac:dyDescent="0.15">
      <c r="A1003" s="379">
        <v>1</v>
      </c>
      <c r="B1003" s="379">
        <v>1</v>
      </c>
      <c r="C1003" s="347" t="s">
        <v>723</v>
      </c>
      <c r="D1003" s="347"/>
      <c r="E1003" s="347"/>
      <c r="F1003" s="347"/>
      <c r="G1003" s="347"/>
      <c r="H1003" s="347"/>
      <c r="I1003" s="347"/>
      <c r="J1003" s="348">
        <v>8010005016727</v>
      </c>
      <c r="K1003" s="349"/>
      <c r="L1003" s="349"/>
      <c r="M1003" s="349"/>
      <c r="N1003" s="349"/>
      <c r="O1003" s="349"/>
      <c r="P1003" s="350" t="s">
        <v>733</v>
      </c>
      <c r="Q1003" s="350"/>
      <c r="R1003" s="350"/>
      <c r="S1003" s="350"/>
      <c r="T1003" s="350"/>
      <c r="U1003" s="350"/>
      <c r="V1003" s="350"/>
      <c r="W1003" s="350"/>
      <c r="X1003" s="350"/>
      <c r="Y1003" s="351">
        <v>20</v>
      </c>
      <c r="Z1003" s="352"/>
      <c r="AA1003" s="352"/>
      <c r="AB1003" s="353"/>
      <c r="AC1003" s="363" t="s">
        <v>752</v>
      </c>
      <c r="AD1003" s="371"/>
      <c r="AE1003" s="371"/>
      <c r="AF1003" s="371"/>
      <c r="AG1003" s="371"/>
      <c r="AH1003" s="372">
        <v>1</v>
      </c>
      <c r="AI1003" s="373"/>
      <c r="AJ1003" s="373"/>
      <c r="AK1003" s="373"/>
      <c r="AL1003" s="357" t="s">
        <v>692</v>
      </c>
      <c r="AM1003" s="358"/>
      <c r="AN1003" s="358"/>
      <c r="AO1003" s="359"/>
      <c r="AP1003" s="360" t="s">
        <v>692</v>
      </c>
      <c r="AQ1003" s="360"/>
      <c r="AR1003" s="360"/>
      <c r="AS1003" s="360"/>
      <c r="AT1003" s="360"/>
      <c r="AU1003" s="360"/>
      <c r="AV1003" s="360"/>
      <c r="AW1003" s="360"/>
      <c r="AX1003" s="360"/>
    </row>
    <row r="1004" spans="1:50" ht="74.099999999999994" customHeight="1" x14ac:dyDescent="0.15">
      <c r="A1004" s="379">
        <v>2</v>
      </c>
      <c r="B1004" s="379">
        <v>1</v>
      </c>
      <c r="C1004" s="347" t="s">
        <v>723</v>
      </c>
      <c r="D1004" s="347"/>
      <c r="E1004" s="347"/>
      <c r="F1004" s="347"/>
      <c r="G1004" s="347"/>
      <c r="H1004" s="347"/>
      <c r="I1004" s="347"/>
      <c r="J1004" s="348">
        <v>8010005016727</v>
      </c>
      <c r="K1004" s="349"/>
      <c r="L1004" s="349"/>
      <c r="M1004" s="349"/>
      <c r="N1004" s="349"/>
      <c r="O1004" s="349"/>
      <c r="P1004" s="350" t="s">
        <v>734</v>
      </c>
      <c r="Q1004" s="350"/>
      <c r="R1004" s="350"/>
      <c r="S1004" s="350"/>
      <c r="T1004" s="350"/>
      <c r="U1004" s="350"/>
      <c r="V1004" s="350"/>
      <c r="W1004" s="350"/>
      <c r="X1004" s="350"/>
      <c r="Y1004" s="351">
        <v>15</v>
      </c>
      <c r="Z1004" s="352"/>
      <c r="AA1004" s="352"/>
      <c r="AB1004" s="353"/>
      <c r="AC1004" s="363" t="s">
        <v>753</v>
      </c>
      <c r="AD1004" s="363"/>
      <c r="AE1004" s="363"/>
      <c r="AF1004" s="363"/>
      <c r="AG1004" s="363"/>
      <c r="AH1004" s="372" t="s">
        <v>691</v>
      </c>
      <c r="AI1004" s="373"/>
      <c r="AJ1004" s="373"/>
      <c r="AK1004" s="373"/>
      <c r="AL1004" s="357" t="s">
        <v>692</v>
      </c>
      <c r="AM1004" s="358"/>
      <c r="AN1004" s="358"/>
      <c r="AO1004" s="359"/>
      <c r="AP1004" s="360" t="s">
        <v>692</v>
      </c>
      <c r="AQ1004" s="360"/>
      <c r="AR1004" s="360"/>
      <c r="AS1004" s="360"/>
      <c r="AT1004" s="360"/>
      <c r="AU1004" s="360"/>
      <c r="AV1004" s="360"/>
      <c r="AW1004" s="360"/>
      <c r="AX1004" s="360"/>
    </row>
    <row r="1005" spans="1:50" ht="74.099999999999994" customHeight="1" x14ac:dyDescent="0.15">
      <c r="A1005" s="379">
        <v>3</v>
      </c>
      <c r="B1005" s="379">
        <v>1</v>
      </c>
      <c r="C1005" s="361" t="s">
        <v>723</v>
      </c>
      <c r="D1005" s="347"/>
      <c r="E1005" s="347"/>
      <c r="F1005" s="347"/>
      <c r="G1005" s="347"/>
      <c r="H1005" s="347"/>
      <c r="I1005" s="347"/>
      <c r="J1005" s="348">
        <v>8010005016727</v>
      </c>
      <c r="K1005" s="349"/>
      <c r="L1005" s="349"/>
      <c r="M1005" s="349"/>
      <c r="N1005" s="349"/>
      <c r="O1005" s="349"/>
      <c r="P1005" s="362" t="s">
        <v>735</v>
      </c>
      <c r="Q1005" s="350"/>
      <c r="R1005" s="350"/>
      <c r="S1005" s="350"/>
      <c r="T1005" s="350"/>
      <c r="U1005" s="350"/>
      <c r="V1005" s="350"/>
      <c r="W1005" s="350"/>
      <c r="X1005" s="350"/>
      <c r="Y1005" s="351">
        <v>15</v>
      </c>
      <c r="Z1005" s="352"/>
      <c r="AA1005" s="352"/>
      <c r="AB1005" s="353"/>
      <c r="AC1005" s="363" t="s">
        <v>752</v>
      </c>
      <c r="AD1005" s="363"/>
      <c r="AE1005" s="363"/>
      <c r="AF1005" s="363"/>
      <c r="AG1005" s="363"/>
      <c r="AH1005" s="355">
        <v>1</v>
      </c>
      <c r="AI1005" s="356"/>
      <c r="AJ1005" s="356"/>
      <c r="AK1005" s="356"/>
      <c r="AL1005" s="357" t="s">
        <v>754</v>
      </c>
      <c r="AM1005" s="358"/>
      <c r="AN1005" s="358"/>
      <c r="AO1005" s="359"/>
      <c r="AP1005" s="360" t="s">
        <v>692</v>
      </c>
      <c r="AQ1005" s="360"/>
      <c r="AR1005" s="360"/>
      <c r="AS1005" s="360"/>
      <c r="AT1005" s="360"/>
      <c r="AU1005" s="360"/>
      <c r="AV1005" s="360"/>
      <c r="AW1005" s="360"/>
      <c r="AX1005" s="360"/>
    </row>
    <row r="1006" spans="1:50" ht="74.099999999999994" customHeight="1" x14ac:dyDescent="0.15">
      <c r="A1006" s="379">
        <v>4</v>
      </c>
      <c r="B1006" s="379">
        <v>1</v>
      </c>
      <c r="C1006" s="361" t="s">
        <v>723</v>
      </c>
      <c r="D1006" s="347"/>
      <c r="E1006" s="347"/>
      <c r="F1006" s="347"/>
      <c r="G1006" s="347"/>
      <c r="H1006" s="347"/>
      <c r="I1006" s="347"/>
      <c r="J1006" s="348">
        <v>8010005016727</v>
      </c>
      <c r="K1006" s="349"/>
      <c r="L1006" s="349"/>
      <c r="M1006" s="349"/>
      <c r="N1006" s="349"/>
      <c r="O1006" s="349"/>
      <c r="P1006" s="362" t="s">
        <v>736</v>
      </c>
      <c r="Q1006" s="350"/>
      <c r="R1006" s="350"/>
      <c r="S1006" s="350"/>
      <c r="T1006" s="350"/>
      <c r="U1006" s="350"/>
      <c r="V1006" s="350"/>
      <c r="W1006" s="350"/>
      <c r="X1006" s="350"/>
      <c r="Y1006" s="351">
        <v>9</v>
      </c>
      <c r="Z1006" s="352"/>
      <c r="AA1006" s="352"/>
      <c r="AB1006" s="353"/>
      <c r="AC1006" s="363" t="s">
        <v>753</v>
      </c>
      <c r="AD1006" s="363"/>
      <c r="AE1006" s="363"/>
      <c r="AF1006" s="363"/>
      <c r="AG1006" s="363"/>
      <c r="AH1006" s="355" t="s">
        <v>691</v>
      </c>
      <c r="AI1006" s="356"/>
      <c r="AJ1006" s="356"/>
      <c r="AK1006" s="356"/>
      <c r="AL1006" s="357" t="s">
        <v>692</v>
      </c>
      <c r="AM1006" s="358"/>
      <c r="AN1006" s="358"/>
      <c r="AO1006" s="359"/>
      <c r="AP1006" s="360" t="s">
        <v>692</v>
      </c>
      <c r="AQ1006" s="360"/>
      <c r="AR1006" s="360"/>
      <c r="AS1006" s="360"/>
      <c r="AT1006" s="360"/>
      <c r="AU1006" s="360"/>
      <c r="AV1006" s="360"/>
      <c r="AW1006" s="360"/>
      <c r="AX1006" s="360"/>
    </row>
    <row r="1007" spans="1:50" ht="74.099999999999994" customHeight="1" x14ac:dyDescent="0.15">
      <c r="A1007" s="379">
        <v>5</v>
      </c>
      <c r="B1007" s="379">
        <v>1</v>
      </c>
      <c r="C1007" s="347" t="s">
        <v>723</v>
      </c>
      <c r="D1007" s="347"/>
      <c r="E1007" s="347"/>
      <c r="F1007" s="347"/>
      <c r="G1007" s="347"/>
      <c r="H1007" s="347"/>
      <c r="I1007" s="347"/>
      <c r="J1007" s="348">
        <v>8010005016727</v>
      </c>
      <c r="K1007" s="349"/>
      <c r="L1007" s="349"/>
      <c r="M1007" s="349"/>
      <c r="N1007" s="349"/>
      <c r="O1007" s="349"/>
      <c r="P1007" s="350" t="s">
        <v>737</v>
      </c>
      <c r="Q1007" s="350"/>
      <c r="R1007" s="350"/>
      <c r="S1007" s="350"/>
      <c r="T1007" s="350"/>
      <c r="U1007" s="350"/>
      <c r="V1007" s="350"/>
      <c r="W1007" s="350"/>
      <c r="X1007" s="350"/>
      <c r="Y1007" s="351">
        <v>8</v>
      </c>
      <c r="Z1007" s="352"/>
      <c r="AA1007" s="352"/>
      <c r="AB1007" s="353"/>
      <c r="AC1007" s="354" t="s">
        <v>753</v>
      </c>
      <c r="AD1007" s="354"/>
      <c r="AE1007" s="354"/>
      <c r="AF1007" s="354"/>
      <c r="AG1007" s="354"/>
      <c r="AH1007" s="355" t="s">
        <v>691</v>
      </c>
      <c r="AI1007" s="356"/>
      <c r="AJ1007" s="356"/>
      <c r="AK1007" s="356"/>
      <c r="AL1007" s="357" t="s">
        <v>692</v>
      </c>
      <c r="AM1007" s="358"/>
      <c r="AN1007" s="358"/>
      <c r="AO1007" s="359"/>
      <c r="AP1007" s="360" t="s">
        <v>692</v>
      </c>
      <c r="AQ1007" s="360"/>
      <c r="AR1007" s="360"/>
      <c r="AS1007" s="360"/>
      <c r="AT1007" s="360"/>
      <c r="AU1007" s="360"/>
      <c r="AV1007" s="360"/>
      <c r="AW1007" s="360"/>
      <c r="AX1007" s="360"/>
    </row>
    <row r="1008" spans="1:50" ht="74.099999999999994" customHeight="1" x14ac:dyDescent="0.15">
      <c r="A1008" s="379">
        <v>6</v>
      </c>
      <c r="B1008" s="379">
        <v>1</v>
      </c>
      <c r="C1008" s="347" t="s">
        <v>723</v>
      </c>
      <c r="D1008" s="347"/>
      <c r="E1008" s="347"/>
      <c r="F1008" s="347"/>
      <c r="G1008" s="347"/>
      <c r="H1008" s="347"/>
      <c r="I1008" s="347"/>
      <c r="J1008" s="348">
        <v>8010005016727</v>
      </c>
      <c r="K1008" s="349"/>
      <c r="L1008" s="349"/>
      <c r="M1008" s="349"/>
      <c r="N1008" s="349"/>
      <c r="O1008" s="349"/>
      <c r="P1008" s="350" t="s">
        <v>738</v>
      </c>
      <c r="Q1008" s="350"/>
      <c r="R1008" s="350"/>
      <c r="S1008" s="350"/>
      <c r="T1008" s="350"/>
      <c r="U1008" s="350"/>
      <c r="V1008" s="350"/>
      <c r="W1008" s="350"/>
      <c r="X1008" s="350"/>
      <c r="Y1008" s="351">
        <v>3</v>
      </c>
      <c r="Z1008" s="352"/>
      <c r="AA1008" s="352"/>
      <c r="AB1008" s="353"/>
      <c r="AC1008" s="354" t="s">
        <v>753</v>
      </c>
      <c r="AD1008" s="354"/>
      <c r="AE1008" s="354"/>
      <c r="AF1008" s="354"/>
      <c r="AG1008" s="354"/>
      <c r="AH1008" s="355" t="s">
        <v>691</v>
      </c>
      <c r="AI1008" s="356"/>
      <c r="AJ1008" s="356"/>
      <c r="AK1008" s="356"/>
      <c r="AL1008" s="357" t="s">
        <v>692</v>
      </c>
      <c r="AM1008" s="358"/>
      <c r="AN1008" s="358"/>
      <c r="AO1008" s="359"/>
      <c r="AP1008" s="360" t="s">
        <v>754</v>
      </c>
      <c r="AQ1008" s="360"/>
      <c r="AR1008" s="360"/>
      <c r="AS1008" s="360"/>
      <c r="AT1008" s="360"/>
      <c r="AU1008" s="360"/>
      <c r="AV1008" s="360"/>
      <c r="AW1008" s="360"/>
      <c r="AX1008" s="360"/>
    </row>
    <row r="1009" spans="1:50" ht="74.099999999999994" customHeight="1" x14ac:dyDescent="0.15">
      <c r="A1009" s="379">
        <v>7</v>
      </c>
      <c r="B1009" s="379">
        <v>1</v>
      </c>
      <c r="C1009" s="347" t="s">
        <v>724</v>
      </c>
      <c r="D1009" s="347"/>
      <c r="E1009" s="347"/>
      <c r="F1009" s="347"/>
      <c r="G1009" s="347"/>
      <c r="H1009" s="347"/>
      <c r="I1009" s="347"/>
      <c r="J1009" s="348">
        <v>7010005005425</v>
      </c>
      <c r="K1009" s="349"/>
      <c r="L1009" s="349"/>
      <c r="M1009" s="349"/>
      <c r="N1009" s="349"/>
      <c r="O1009" s="349"/>
      <c r="P1009" s="350" t="s">
        <v>739</v>
      </c>
      <c r="Q1009" s="350"/>
      <c r="R1009" s="350"/>
      <c r="S1009" s="350"/>
      <c r="T1009" s="350"/>
      <c r="U1009" s="350"/>
      <c r="V1009" s="350"/>
      <c r="W1009" s="350"/>
      <c r="X1009" s="350"/>
      <c r="Y1009" s="351">
        <v>9</v>
      </c>
      <c r="Z1009" s="352"/>
      <c r="AA1009" s="352"/>
      <c r="AB1009" s="353"/>
      <c r="AC1009" s="354" t="s">
        <v>753</v>
      </c>
      <c r="AD1009" s="354"/>
      <c r="AE1009" s="354"/>
      <c r="AF1009" s="354"/>
      <c r="AG1009" s="354"/>
      <c r="AH1009" s="355" t="s">
        <v>691</v>
      </c>
      <c r="AI1009" s="356"/>
      <c r="AJ1009" s="356"/>
      <c r="AK1009" s="356"/>
      <c r="AL1009" s="357" t="s">
        <v>692</v>
      </c>
      <c r="AM1009" s="358"/>
      <c r="AN1009" s="358"/>
      <c r="AO1009" s="359"/>
      <c r="AP1009" s="360" t="s">
        <v>692</v>
      </c>
      <c r="AQ1009" s="360"/>
      <c r="AR1009" s="360"/>
      <c r="AS1009" s="360"/>
      <c r="AT1009" s="360"/>
      <c r="AU1009" s="360"/>
      <c r="AV1009" s="360"/>
      <c r="AW1009" s="360"/>
      <c r="AX1009" s="360"/>
    </row>
    <row r="1010" spans="1:50" ht="74.099999999999994" customHeight="1" x14ac:dyDescent="0.15">
      <c r="A1010" s="379">
        <v>8</v>
      </c>
      <c r="B1010" s="379">
        <v>1</v>
      </c>
      <c r="C1010" s="347" t="s">
        <v>724</v>
      </c>
      <c r="D1010" s="347"/>
      <c r="E1010" s="347"/>
      <c r="F1010" s="347"/>
      <c r="G1010" s="347"/>
      <c r="H1010" s="347"/>
      <c r="I1010" s="347"/>
      <c r="J1010" s="348">
        <v>7010005005425</v>
      </c>
      <c r="K1010" s="349"/>
      <c r="L1010" s="349"/>
      <c r="M1010" s="349"/>
      <c r="N1010" s="349"/>
      <c r="O1010" s="349"/>
      <c r="P1010" s="350" t="s">
        <v>740</v>
      </c>
      <c r="Q1010" s="350"/>
      <c r="R1010" s="350"/>
      <c r="S1010" s="350"/>
      <c r="T1010" s="350"/>
      <c r="U1010" s="350"/>
      <c r="V1010" s="350"/>
      <c r="W1010" s="350"/>
      <c r="X1010" s="350"/>
      <c r="Y1010" s="351">
        <v>7</v>
      </c>
      <c r="Z1010" s="352"/>
      <c r="AA1010" s="352"/>
      <c r="AB1010" s="353"/>
      <c r="AC1010" s="354" t="s">
        <v>752</v>
      </c>
      <c r="AD1010" s="354"/>
      <c r="AE1010" s="354"/>
      <c r="AF1010" s="354"/>
      <c r="AG1010" s="354"/>
      <c r="AH1010" s="355">
        <v>1</v>
      </c>
      <c r="AI1010" s="356"/>
      <c r="AJ1010" s="356"/>
      <c r="AK1010" s="356"/>
      <c r="AL1010" s="357" t="s">
        <v>692</v>
      </c>
      <c r="AM1010" s="358"/>
      <c r="AN1010" s="358"/>
      <c r="AO1010" s="359"/>
      <c r="AP1010" s="360" t="s">
        <v>692</v>
      </c>
      <c r="AQ1010" s="360"/>
      <c r="AR1010" s="360"/>
      <c r="AS1010" s="360"/>
      <c r="AT1010" s="360"/>
      <c r="AU1010" s="360"/>
      <c r="AV1010" s="360"/>
      <c r="AW1010" s="360"/>
      <c r="AX1010" s="360"/>
    </row>
    <row r="1011" spans="1:50" ht="74.099999999999994" customHeight="1" x14ac:dyDescent="0.15">
      <c r="A1011" s="379">
        <v>9</v>
      </c>
      <c r="B1011" s="379">
        <v>1</v>
      </c>
      <c r="C1011" s="347" t="s">
        <v>724</v>
      </c>
      <c r="D1011" s="347"/>
      <c r="E1011" s="347"/>
      <c r="F1011" s="347"/>
      <c r="G1011" s="347"/>
      <c r="H1011" s="347"/>
      <c r="I1011" s="347"/>
      <c r="J1011" s="348">
        <v>7010005005425</v>
      </c>
      <c r="K1011" s="349"/>
      <c r="L1011" s="349"/>
      <c r="M1011" s="349"/>
      <c r="N1011" s="349"/>
      <c r="O1011" s="349"/>
      <c r="P1011" s="350" t="s">
        <v>738</v>
      </c>
      <c r="Q1011" s="350"/>
      <c r="R1011" s="350"/>
      <c r="S1011" s="350"/>
      <c r="T1011" s="350"/>
      <c r="U1011" s="350"/>
      <c r="V1011" s="350"/>
      <c r="W1011" s="350"/>
      <c r="X1011" s="350"/>
      <c r="Y1011" s="351">
        <v>7</v>
      </c>
      <c r="Z1011" s="352"/>
      <c r="AA1011" s="352"/>
      <c r="AB1011" s="353"/>
      <c r="AC1011" s="354" t="s">
        <v>753</v>
      </c>
      <c r="AD1011" s="354"/>
      <c r="AE1011" s="354"/>
      <c r="AF1011" s="354"/>
      <c r="AG1011" s="354"/>
      <c r="AH1011" s="355" t="s">
        <v>691</v>
      </c>
      <c r="AI1011" s="356"/>
      <c r="AJ1011" s="356"/>
      <c r="AK1011" s="356"/>
      <c r="AL1011" s="357" t="s">
        <v>692</v>
      </c>
      <c r="AM1011" s="358"/>
      <c r="AN1011" s="358"/>
      <c r="AO1011" s="359"/>
      <c r="AP1011" s="360" t="s">
        <v>692</v>
      </c>
      <c r="AQ1011" s="360"/>
      <c r="AR1011" s="360"/>
      <c r="AS1011" s="360"/>
      <c r="AT1011" s="360"/>
      <c r="AU1011" s="360"/>
      <c r="AV1011" s="360"/>
      <c r="AW1011" s="360"/>
      <c r="AX1011" s="360"/>
    </row>
    <row r="1012" spans="1:50" ht="96" customHeight="1" x14ac:dyDescent="0.15">
      <c r="A1012" s="379">
        <v>10</v>
      </c>
      <c r="B1012" s="379">
        <v>1</v>
      </c>
      <c r="C1012" s="347" t="s">
        <v>724</v>
      </c>
      <c r="D1012" s="347"/>
      <c r="E1012" s="347"/>
      <c r="F1012" s="347"/>
      <c r="G1012" s="347"/>
      <c r="H1012" s="347"/>
      <c r="I1012" s="347"/>
      <c r="J1012" s="348">
        <v>7010005005425</v>
      </c>
      <c r="K1012" s="349"/>
      <c r="L1012" s="349"/>
      <c r="M1012" s="349"/>
      <c r="N1012" s="349"/>
      <c r="O1012" s="349"/>
      <c r="P1012" s="350" t="s">
        <v>741</v>
      </c>
      <c r="Q1012" s="350"/>
      <c r="R1012" s="350"/>
      <c r="S1012" s="350"/>
      <c r="T1012" s="350"/>
      <c r="U1012" s="350"/>
      <c r="V1012" s="350"/>
      <c r="W1012" s="350"/>
      <c r="X1012" s="350"/>
      <c r="Y1012" s="351">
        <v>6</v>
      </c>
      <c r="Z1012" s="352"/>
      <c r="AA1012" s="352"/>
      <c r="AB1012" s="353"/>
      <c r="AC1012" s="354" t="s">
        <v>752</v>
      </c>
      <c r="AD1012" s="354"/>
      <c r="AE1012" s="354"/>
      <c r="AF1012" s="354"/>
      <c r="AG1012" s="354"/>
      <c r="AH1012" s="355">
        <v>1</v>
      </c>
      <c r="AI1012" s="356"/>
      <c r="AJ1012" s="356"/>
      <c r="AK1012" s="356"/>
      <c r="AL1012" s="357" t="s">
        <v>692</v>
      </c>
      <c r="AM1012" s="358"/>
      <c r="AN1012" s="358"/>
      <c r="AO1012" s="359"/>
      <c r="AP1012" s="360" t="s">
        <v>692</v>
      </c>
      <c r="AQ1012" s="360"/>
      <c r="AR1012" s="360"/>
      <c r="AS1012" s="360"/>
      <c r="AT1012" s="360"/>
      <c r="AU1012" s="360"/>
      <c r="AV1012" s="360"/>
      <c r="AW1012" s="360"/>
      <c r="AX1012" s="360"/>
    </row>
    <row r="1013" spans="1:50" ht="74.099999999999994" customHeight="1" x14ac:dyDescent="0.15">
      <c r="A1013" s="379">
        <v>11</v>
      </c>
      <c r="B1013" s="379">
        <v>1</v>
      </c>
      <c r="C1013" s="347" t="s">
        <v>724</v>
      </c>
      <c r="D1013" s="347"/>
      <c r="E1013" s="347"/>
      <c r="F1013" s="347"/>
      <c r="G1013" s="347"/>
      <c r="H1013" s="347"/>
      <c r="I1013" s="347"/>
      <c r="J1013" s="348">
        <v>7010005005425</v>
      </c>
      <c r="K1013" s="349"/>
      <c r="L1013" s="349"/>
      <c r="M1013" s="349"/>
      <c r="N1013" s="349"/>
      <c r="O1013" s="349"/>
      <c r="P1013" s="350" t="s">
        <v>734</v>
      </c>
      <c r="Q1013" s="350"/>
      <c r="R1013" s="350"/>
      <c r="S1013" s="350"/>
      <c r="T1013" s="350"/>
      <c r="U1013" s="350"/>
      <c r="V1013" s="350"/>
      <c r="W1013" s="350"/>
      <c r="X1013" s="350"/>
      <c r="Y1013" s="351">
        <v>5</v>
      </c>
      <c r="Z1013" s="352"/>
      <c r="AA1013" s="352"/>
      <c r="AB1013" s="353"/>
      <c r="AC1013" s="354" t="s">
        <v>753</v>
      </c>
      <c r="AD1013" s="354"/>
      <c r="AE1013" s="354"/>
      <c r="AF1013" s="354"/>
      <c r="AG1013" s="354"/>
      <c r="AH1013" s="355" t="s">
        <v>691</v>
      </c>
      <c r="AI1013" s="356"/>
      <c r="AJ1013" s="356"/>
      <c r="AK1013" s="356"/>
      <c r="AL1013" s="357" t="s">
        <v>692</v>
      </c>
      <c r="AM1013" s="358"/>
      <c r="AN1013" s="358"/>
      <c r="AO1013" s="359"/>
      <c r="AP1013" s="360" t="s">
        <v>692</v>
      </c>
      <c r="AQ1013" s="360"/>
      <c r="AR1013" s="360"/>
      <c r="AS1013" s="360"/>
      <c r="AT1013" s="360"/>
      <c r="AU1013" s="360"/>
      <c r="AV1013" s="360"/>
      <c r="AW1013" s="360"/>
      <c r="AX1013" s="360"/>
    </row>
    <row r="1014" spans="1:50" ht="74.099999999999994" customHeight="1" x14ac:dyDescent="0.15">
      <c r="A1014" s="379">
        <v>12</v>
      </c>
      <c r="B1014" s="379">
        <v>1</v>
      </c>
      <c r="C1014" s="347" t="s">
        <v>724</v>
      </c>
      <c r="D1014" s="347"/>
      <c r="E1014" s="347"/>
      <c r="F1014" s="347"/>
      <c r="G1014" s="347"/>
      <c r="H1014" s="347"/>
      <c r="I1014" s="347"/>
      <c r="J1014" s="348">
        <v>7010005005425</v>
      </c>
      <c r="K1014" s="349"/>
      <c r="L1014" s="349"/>
      <c r="M1014" s="349"/>
      <c r="N1014" s="349"/>
      <c r="O1014" s="349"/>
      <c r="P1014" s="350" t="s">
        <v>742</v>
      </c>
      <c r="Q1014" s="350"/>
      <c r="R1014" s="350"/>
      <c r="S1014" s="350"/>
      <c r="T1014" s="350"/>
      <c r="U1014" s="350"/>
      <c r="V1014" s="350"/>
      <c r="W1014" s="350"/>
      <c r="X1014" s="350"/>
      <c r="Y1014" s="351">
        <v>3</v>
      </c>
      <c r="Z1014" s="352"/>
      <c r="AA1014" s="352"/>
      <c r="AB1014" s="353"/>
      <c r="AC1014" s="354" t="s">
        <v>753</v>
      </c>
      <c r="AD1014" s="354"/>
      <c r="AE1014" s="354"/>
      <c r="AF1014" s="354"/>
      <c r="AG1014" s="354"/>
      <c r="AH1014" s="355" t="s">
        <v>691</v>
      </c>
      <c r="AI1014" s="356"/>
      <c r="AJ1014" s="356"/>
      <c r="AK1014" s="356"/>
      <c r="AL1014" s="357" t="s">
        <v>692</v>
      </c>
      <c r="AM1014" s="358"/>
      <c r="AN1014" s="358"/>
      <c r="AO1014" s="359"/>
      <c r="AP1014" s="360" t="s">
        <v>754</v>
      </c>
      <c r="AQ1014" s="360"/>
      <c r="AR1014" s="360"/>
      <c r="AS1014" s="360"/>
      <c r="AT1014" s="360"/>
      <c r="AU1014" s="360"/>
      <c r="AV1014" s="360"/>
      <c r="AW1014" s="360"/>
      <c r="AX1014" s="360"/>
    </row>
    <row r="1015" spans="1:50" ht="74.099999999999994" customHeight="1" x14ac:dyDescent="0.15">
      <c r="A1015" s="379">
        <v>13</v>
      </c>
      <c r="B1015" s="379">
        <v>1</v>
      </c>
      <c r="C1015" s="347" t="s">
        <v>725</v>
      </c>
      <c r="D1015" s="347"/>
      <c r="E1015" s="347"/>
      <c r="F1015" s="347"/>
      <c r="G1015" s="347"/>
      <c r="H1015" s="347"/>
      <c r="I1015" s="347"/>
      <c r="J1015" s="348">
        <v>8021005003433</v>
      </c>
      <c r="K1015" s="349"/>
      <c r="L1015" s="349"/>
      <c r="M1015" s="349"/>
      <c r="N1015" s="349"/>
      <c r="O1015" s="349"/>
      <c r="P1015" s="350" t="s">
        <v>743</v>
      </c>
      <c r="Q1015" s="350"/>
      <c r="R1015" s="350"/>
      <c r="S1015" s="350"/>
      <c r="T1015" s="350"/>
      <c r="U1015" s="350"/>
      <c r="V1015" s="350"/>
      <c r="W1015" s="350"/>
      <c r="X1015" s="350"/>
      <c r="Y1015" s="351">
        <v>36</v>
      </c>
      <c r="Z1015" s="352"/>
      <c r="AA1015" s="352"/>
      <c r="AB1015" s="353"/>
      <c r="AC1015" s="354" t="s">
        <v>753</v>
      </c>
      <c r="AD1015" s="354"/>
      <c r="AE1015" s="354"/>
      <c r="AF1015" s="354"/>
      <c r="AG1015" s="354"/>
      <c r="AH1015" s="355" t="s">
        <v>691</v>
      </c>
      <c r="AI1015" s="356"/>
      <c r="AJ1015" s="356"/>
      <c r="AK1015" s="356"/>
      <c r="AL1015" s="357" t="s">
        <v>692</v>
      </c>
      <c r="AM1015" s="358"/>
      <c r="AN1015" s="358"/>
      <c r="AO1015" s="359"/>
      <c r="AP1015" s="360" t="s">
        <v>692</v>
      </c>
      <c r="AQ1015" s="360"/>
      <c r="AR1015" s="360"/>
      <c r="AS1015" s="360"/>
      <c r="AT1015" s="360"/>
      <c r="AU1015" s="360"/>
      <c r="AV1015" s="360"/>
      <c r="AW1015" s="360"/>
      <c r="AX1015" s="360"/>
    </row>
    <row r="1016" spans="1:50" ht="74.099999999999994" customHeight="1" x14ac:dyDescent="0.15">
      <c r="A1016" s="379">
        <v>14</v>
      </c>
      <c r="B1016" s="379">
        <v>1</v>
      </c>
      <c r="C1016" s="347" t="s">
        <v>726</v>
      </c>
      <c r="D1016" s="347"/>
      <c r="E1016" s="347"/>
      <c r="F1016" s="347"/>
      <c r="G1016" s="347"/>
      <c r="H1016" s="347"/>
      <c r="I1016" s="347"/>
      <c r="J1016" s="348">
        <v>3130005005532</v>
      </c>
      <c r="K1016" s="349"/>
      <c r="L1016" s="349"/>
      <c r="M1016" s="349"/>
      <c r="N1016" s="349"/>
      <c r="O1016" s="349"/>
      <c r="P1016" s="350" t="s">
        <v>744</v>
      </c>
      <c r="Q1016" s="350"/>
      <c r="R1016" s="350"/>
      <c r="S1016" s="350"/>
      <c r="T1016" s="350"/>
      <c r="U1016" s="350"/>
      <c r="V1016" s="350"/>
      <c r="W1016" s="350"/>
      <c r="X1016" s="350"/>
      <c r="Y1016" s="351">
        <v>22</v>
      </c>
      <c r="Z1016" s="352"/>
      <c r="AA1016" s="352"/>
      <c r="AB1016" s="353"/>
      <c r="AC1016" s="354" t="s">
        <v>752</v>
      </c>
      <c r="AD1016" s="354"/>
      <c r="AE1016" s="354"/>
      <c r="AF1016" s="354"/>
      <c r="AG1016" s="354"/>
      <c r="AH1016" s="355">
        <v>1</v>
      </c>
      <c r="AI1016" s="356"/>
      <c r="AJ1016" s="356"/>
      <c r="AK1016" s="356"/>
      <c r="AL1016" s="357" t="s">
        <v>692</v>
      </c>
      <c r="AM1016" s="358"/>
      <c r="AN1016" s="358"/>
      <c r="AO1016" s="359"/>
      <c r="AP1016" s="360" t="s">
        <v>692</v>
      </c>
      <c r="AQ1016" s="360"/>
      <c r="AR1016" s="360"/>
      <c r="AS1016" s="360"/>
      <c r="AT1016" s="360"/>
      <c r="AU1016" s="360"/>
      <c r="AV1016" s="360"/>
      <c r="AW1016" s="360"/>
      <c r="AX1016" s="360"/>
    </row>
    <row r="1017" spans="1:50" ht="74.099999999999994" customHeight="1" x14ac:dyDescent="0.15">
      <c r="A1017" s="379">
        <v>15</v>
      </c>
      <c r="B1017" s="379">
        <v>1</v>
      </c>
      <c r="C1017" s="347" t="s">
        <v>726</v>
      </c>
      <c r="D1017" s="347"/>
      <c r="E1017" s="347"/>
      <c r="F1017" s="347"/>
      <c r="G1017" s="347"/>
      <c r="H1017" s="347"/>
      <c r="I1017" s="347"/>
      <c r="J1017" s="348">
        <v>3130005005532</v>
      </c>
      <c r="K1017" s="349"/>
      <c r="L1017" s="349"/>
      <c r="M1017" s="349"/>
      <c r="N1017" s="349"/>
      <c r="O1017" s="349"/>
      <c r="P1017" s="350" t="s">
        <v>745</v>
      </c>
      <c r="Q1017" s="350"/>
      <c r="R1017" s="350"/>
      <c r="S1017" s="350"/>
      <c r="T1017" s="350"/>
      <c r="U1017" s="350"/>
      <c r="V1017" s="350"/>
      <c r="W1017" s="350"/>
      <c r="X1017" s="350"/>
      <c r="Y1017" s="351">
        <v>3</v>
      </c>
      <c r="Z1017" s="352"/>
      <c r="AA1017" s="352"/>
      <c r="AB1017" s="353"/>
      <c r="AC1017" s="354" t="s">
        <v>753</v>
      </c>
      <c r="AD1017" s="354"/>
      <c r="AE1017" s="354"/>
      <c r="AF1017" s="354"/>
      <c r="AG1017" s="354"/>
      <c r="AH1017" s="355" t="s">
        <v>691</v>
      </c>
      <c r="AI1017" s="356"/>
      <c r="AJ1017" s="356"/>
      <c r="AK1017" s="356"/>
      <c r="AL1017" s="357" t="s">
        <v>692</v>
      </c>
      <c r="AM1017" s="358"/>
      <c r="AN1017" s="358"/>
      <c r="AO1017" s="359"/>
      <c r="AP1017" s="360" t="s">
        <v>692</v>
      </c>
      <c r="AQ1017" s="360"/>
      <c r="AR1017" s="360"/>
      <c r="AS1017" s="360"/>
      <c r="AT1017" s="360"/>
      <c r="AU1017" s="360"/>
      <c r="AV1017" s="360"/>
      <c r="AW1017" s="360"/>
      <c r="AX1017" s="360"/>
    </row>
    <row r="1018" spans="1:50" ht="64.5" customHeight="1" x14ac:dyDescent="0.15">
      <c r="A1018" s="379">
        <v>16</v>
      </c>
      <c r="B1018" s="379">
        <v>1</v>
      </c>
      <c r="C1018" s="347" t="s">
        <v>727</v>
      </c>
      <c r="D1018" s="347"/>
      <c r="E1018" s="347"/>
      <c r="F1018" s="347"/>
      <c r="G1018" s="347"/>
      <c r="H1018" s="347"/>
      <c r="I1018" s="347"/>
      <c r="J1018" s="348">
        <v>8390005002565</v>
      </c>
      <c r="K1018" s="349"/>
      <c r="L1018" s="349"/>
      <c r="M1018" s="349"/>
      <c r="N1018" s="349"/>
      <c r="O1018" s="349"/>
      <c r="P1018" s="350" t="s">
        <v>746</v>
      </c>
      <c r="Q1018" s="350"/>
      <c r="R1018" s="350"/>
      <c r="S1018" s="350"/>
      <c r="T1018" s="350"/>
      <c r="U1018" s="350"/>
      <c r="V1018" s="350"/>
      <c r="W1018" s="350"/>
      <c r="X1018" s="350"/>
      <c r="Y1018" s="351">
        <v>25</v>
      </c>
      <c r="Z1018" s="352"/>
      <c r="AA1018" s="352"/>
      <c r="AB1018" s="353"/>
      <c r="AC1018" s="354" t="s">
        <v>753</v>
      </c>
      <c r="AD1018" s="354"/>
      <c r="AE1018" s="354"/>
      <c r="AF1018" s="354"/>
      <c r="AG1018" s="354"/>
      <c r="AH1018" s="355" t="s">
        <v>691</v>
      </c>
      <c r="AI1018" s="356"/>
      <c r="AJ1018" s="356"/>
      <c r="AK1018" s="356"/>
      <c r="AL1018" s="357" t="s">
        <v>692</v>
      </c>
      <c r="AM1018" s="358"/>
      <c r="AN1018" s="358"/>
      <c r="AO1018" s="359"/>
      <c r="AP1018" s="360" t="s">
        <v>692</v>
      </c>
      <c r="AQ1018" s="360"/>
      <c r="AR1018" s="360"/>
      <c r="AS1018" s="360"/>
      <c r="AT1018" s="360"/>
      <c r="AU1018" s="360"/>
      <c r="AV1018" s="360"/>
      <c r="AW1018" s="360"/>
      <c r="AX1018" s="360"/>
    </row>
    <row r="1019" spans="1:50" s="16" customFormat="1" ht="74.099999999999994" customHeight="1" x14ac:dyDescent="0.15">
      <c r="A1019" s="379">
        <v>17</v>
      </c>
      <c r="B1019" s="379">
        <v>1</v>
      </c>
      <c r="C1019" s="347" t="s">
        <v>728</v>
      </c>
      <c r="D1019" s="347"/>
      <c r="E1019" s="347"/>
      <c r="F1019" s="347"/>
      <c r="G1019" s="347"/>
      <c r="H1019" s="347"/>
      <c r="I1019" s="347"/>
      <c r="J1019" s="348">
        <v>8010405009248</v>
      </c>
      <c r="K1019" s="349"/>
      <c r="L1019" s="349"/>
      <c r="M1019" s="349"/>
      <c r="N1019" s="349"/>
      <c r="O1019" s="349"/>
      <c r="P1019" s="350" t="s">
        <v>747</v>
      </c>
      <c r="Q1019" s="350"/>
      <c r="R1019" s="350"/>
      <c r="S1019" s="350"/>
      <c r="T1019" s="350"/>
      <c r="U1019" s="350"/>
      <c r="V1019" s="350"/>
      <c r="W1019" s="350"/>
      <c r="X1019" s="350"/>
      <c r="Y1019" s="351">
        <v>9</v>
      </c>
      <c r="Z1019" s="352"/>
      <c r="AA1019" s="352"/>
      <c r="AB1019" s="353"/>
      <c r="AC1019" s="354" t="s">
        <v>752</v>
      </c>
      <c r="AD1019" s="354"/>
      <c r="AE1019" s="354"/>
      <c r="AF1019" s="354"/>
      <c r="AG1019" s="354"/>
      <c r="AH1019" s="355">
        <v>1</v>
      </c>
      <c r="AI1019" s="356"/>
      <c r="AJ1019" s="356"/>
      <c r="AK1019" s="356"/>
      <c r="AL1019" s="357" t="s">
        <v>755</v>
      </c>
      <c r="AM1019" s="358"/>
      <c r="AN1019" s="358"/>
      <c r="AO1019" s="359"/>
      <c r="AP1019" s="360" t="s">
        <v>692</v>
      </c>
      <c r="AQ1019" s="360"/>
      <c r="AR1019" s="360"/>
      <c r="AS1019" s="360"/>
      <c r="AT1019" s="360"/>
      <c r="AU1019" s="360"/>
      <c r="AV1019" s="360"/>
      <c r="AW1019" s="360"/>
      <c r="AX1019" s="360"/>
    </row>
    <row r="1020" spans="1:50" ht="74.099999999999994" customHeight="1" x14ac:dyDescent="0.15">
      <c r="A1020" s="379">
        <v>18</v>
      </c>
      <c r="B1020" s="379">
        <v>1</v>
      </c>
      <c r="C1020" s="347" t="s">
        <v>728</v>
      </c>
      <c r="D1020" s="347"/>
      <c r="E1020" s="347"/>
      <c r="F1020" s="347"/>
      <c r="G1020" s="347"/>
      <c r="H1020" s="347"/>
      <c r="I1020" s="347"/>
      <c r="J1020" s="348">
        <v>8010405009248</v>
      </c>
      <c r="K1020" s="349"/>
      <c r="L1020" s="349"/>
      <c r="M1020" s="349"/>
      <c r="N1020" s="349"/>
      <c r="O1020" s="349"/>
      <c r="P1020" s="350" t="s">
        <v>748</v>
      </c>
      <c r="Q1020" s="350"/>
      <c r="R1020" s="350"/>
      <c r="S1020" s="350"/>
      <c r="T1020" s="350"/>
      <c r="U1020" s="350"/>
      <c r="V1020" s="350"/>
      <c r="W1020" s="350"/>
      <c r="X1020" s="350"/>
      <c r="Y1020" s="351">
        <v>8</v>
      </c>
      <c r="Z1020" s="352"/>
      <c r="AA1020" s="352"/>
      <c r="AB1020" s="353"/>
      <c r="AC1020" s="354" t="s">
        <v>753</v>
      </c>
      <c r="AD1020" s="354"/>
      <c r="AE1020" s="354"/>
      <c r="AF1020" s="354"/>
      <c r="AG1020" s="354"/>
      <c r="AH1020" s="355" t="s">
        <v>691</v>
      </c>
      <c r="AI1020" s="356"/>
      <c r="AJ1020" s="356"/>
      <c r="AK1020" s="356"/>
      <c r="AL1020" s="357" t="s">
        <v>692</v>
      </c>
      <c r="AM1020" s="358"/>
      <c r="AN1020" s="358"/>
      <c r="AO1020" s="359"/>
      <c r="AP1020" s="360" t="s">
        <v>692</v>
      </c>
      <c r="AQ1020" s="360"/>
      <c r="AR1020" s="360"/>
      <c r="AS1020" s="360"/>
      <c r="AT1020" s="360"/>
      <c r="AU1020" s="360"/>
      <c r="AV1020" s="360"/>
      <c r="AW1020" s="360"/>
      <c r="AX1020" s="360"/>
    </row>
    <row r="1021" spans="1:50" ht="74.099999999999994" customHeight="1" x14ac:dyDescent="0.15">
      <c r="A1021" s="379">
        <v>19</v>
      </c>
      <c r="B1021" s="379">
        <v>1</v>
      </c>
      <c r="C1021" s="347" t="s">
        <v>728</v>
      </c>
      <c r="D1021" s="347"/>
      <c r="E1021" s="347"/>
      <c r="F1021" s="347"/>
      <c r="G1021" s="347"/>
      <c r="H1021" s="347"/>
      <c r="I1021" s="347"/>
      <c r="J1021" s="348">
        <v>8010405009248</v>
      </c>
      <c r="K1021" s="349"/>
      <c r="L1021" s="349"/>
      <c r="M1021" s="349"/>
      <c r="N1021" s="349"/>
      <c r="O1021" s="349"/>
      <c r="P1021" s="350" t="s">
        <v>749</v>
      </c>
      <c r="Q1021" s="350"/>
      <c r="R1021" s="350"/>
      <c r="S1021" s="350"/>
      <c r="T1021" s="350"/>
      <c r="U1021" s="350"/>
      <c r="V1021" s="350"/>
      <c r="W1021" s="350"/>
      <c r="X1021" s="350"/>
      <c r="Y1021" s="351">
        <v>4</v>
      </c>
      <c r="Z1021" s="352"/>
      <c r="AA1021" s="352"/>
      <c r="AB1021" s="353"/>
      <c r="AC1021" s="354" t="s">
        <v>753</v>
      </c>
      <c r="AD1021" s="354"/>
      <c r="AE1021" s="354"/>
      <c r="AF1021" s="354"/>
      <c r="AG1021" s="354"/>
      <c r="AH1021" s="355" t="s">
        <v>691</v>
      </c>
      <c r="AI1021" s="356"/>
      <c r="AJ1021" s="356"/>
      <c r="AK1021" s="356"/>
      <c r="AL1021" s="357" t="s">
        <v>692</v>
      </c>
      <c r="AM1021" s="358"/>
      <c r="AN1021" s="358"/>
      <c r="AO1021" s="359"/>
      <c r="AP1021" s="360" t="s">
        <v>692</v>
      </c>
      <c r="AQ1021" s="360"/>
      <c r="AR1021" s="360"/>
      <c r="AS1021" s="360"/>
      <c r="AT1021" s="360"/>
      <c r="AU1021" s="360"/>
      <c r="AV1021" s="360"/>
      <c r="AW1021" s="360"/>
      <c r="AX1021" s="360"/>
    </row>
    <row r="1022" spans="1:50" ht="74.099999999999994" customHeight="1" x14ac:dyDescent="0.15">
      <c r="A1022" s="379">
        <v>20</v>
      </c>
      <c r="B1022" s="379">
        <v>1</v>
      </c>
      <c r="C1022" s="347" t="s">
        <v>729</v>
      </c>
      <c r="D1022" s="347"/>
      <c r="E1022" s="347"/>
      <c r="F1022" s="347"/>
      <c r="G1022" s="347"/>
      <c r="H1022" s="347"/>
      <c r="I1022" s="347"/>
      <c r="J1022" s="348">
        <v>5011105000953</v>
      </c>
      <c r="K1022" s="349"/>
      <c r="L1022" s="349"/>
      <c r="M1022" s="349"/>
      <c r="N1022" s="349"/>
      <c r="O1022" s="349"/>
      <c r="P1022" s="350" t="s">
        <v>742</v>
      </c>
      <c r="Q1022" s="350"/>
      <c r="R1022" s="350"/>
      <c r="S1022" s="350"/>
      <c r="T1022" s="350"/>
      <c r="U1022" s="350"/>
      <c r="V1022" s="350"/>
      <c r="W1022" s="350"/>
      <c r="X1022" s="350"/>
      <c r="Y1022" s="351">
        <v>21</v>
      </c>
      <c r="Z1022" s="352"/>
      <c r="AA1022" s="352"/>
      <c r="AB1022" s="353"/>
      <c r="AC1022" s="354" t="s">
        <v>753</v>
      </c>
      <c r="AD1022" s="354"/>
      <c r="AE1022" s="354"/>
      <c r="AF1022" s="354"/>
      <c r="AG1022" s="354"/>
      <c r="AH1022" s="355" t="s">
        <v>691</v>
      </c>
      <c r="AI1022" s="356"/>
      <c r="AJ1022" s="356"/>
      <c r="AK1022" s="356"/>
      <c r="AL1022" s="357" t="s">
        <v>692</v>
      </c>
      <c r="AM1022" s="358"/>
      <c r="AN1022" s="358"/>
      <c r="AO1022" s="359"/>
      <c r="AP1022" s="360" t="s">
        <v>692</v>
      </c>
      <c r="AQ1022" s="360"/>
      <c r="AR1022" s="360"/>
      <c r="AS1022" s="360"/>
      <c r="AT1022" s="360"/>
      <c r="AU1022" s="360"/>
      <c r="AV1022" s="360"/>
      <c r="AW1022" s="360"/>
      <c r="AX1022" s="360"/>
    </row>
    <row r="1023" spans="1:50" ht="63.95" customHeight="1" x14ac:dyDescent="0.15">
      <c r="A1023" s="379">
        <v>21</v>
      </c>
      <c r="B1023" s="379">
        <v>1</v>
      </c>
      <c r="C1023" s="347" t="s">
        <v>730</v>
      </c>
      <c r="D1023" s="347"/>
      <c r="E1023" s="347"/>
      <c r="F1023" s="347"/>
      <c r="G1023" s="347"/>
      <c r="H1023" s="347"/>
      <c r="I1023" s="347"/>
      <c r="J1023" s="348">
        <v>9011005003367</v>
      </c>
      <c r="K1023" s="349"/>
      <c r="L1023" s="349"/>
      <c r="M1023" s="349"/>
      <c r="N1023" s="349"/>
      <c r="O1023" s="349"/>
      <c r="P1023" s="350" t="s">
        <v>733</v>
      </c>
      <c r="Q1023" s="350"/>
      <c r="R1023" s="350"/>
      <c r="S1023" s="350"/>
      <c r="T1023" s="350"/>
      <c r="U1023" s="350"/>
      <c r="V1023" s="350"/>
      <c r="W1023" s="350"/>
      <c r="X1023" s="350"/>
      <c r="Y1023" s="351">
        <v>21</v>
      </c>
      <c r="Z1023" s="352"/>
      <c r="AA1023" s="352"/>
      <c r="AB1023" s="353"/>
      <c r="AC1023" s="354" t="s">
        <v>752</v>
      </c>
      <c r="AD1023" s="354"/>
      <c r="AE1023" s="354"/>
      <c r="AF1023" s="354"/>
      <c r="AG1023" s="354"/>
      <c r="AH1023" s="355">
        <v>1</v>
      </c>
      <c r="AI1023" s="356"/>
      <c r="AJ1023" s="356"/>
      <c r="AK1023" s="356"/>
      <c r="AL1023" s="357" t="s">
        <v>692</v>
      </c>
      <c r="AM1023" s="358"/>
      <c r="AN1023" s="358"/>
      <c r="AO1023" s="359"/>
      <c r="AP1023" s="360" t="s">
        <v>692</v>
      </c>
      <c r="AQ1023" s="360"/>
      <c r="AR1023" s="360"/>
      <c r="AS1023" s="360"/>
      <c r="AT1023" s="360"/>
      <c r="AU1023" s="360"/>
      <c r="AV1023" s="360"/>
      <c r="AW1023" s="360"/>
      <c r="AX1023" s="360"/>
    </row>
    <row r="1024" spans="1:50" ht="60" customHeight="1" x14ac:dyDescent="0.15">
      <c r="A1024" s="379">
        <v>22</v>
      </c>
      <c r="B1024" s="379">
        <v>1</v>
      </c>
      <c r="C1024" s="347" t="s">
        <v>731</v>
      </c>
      <c r="D1024" s="347"/>
      <c r="E1024" s="347"/>
      <c r="F1024" s="347"/>
      <c r="G1024" s="347"/>
      <c r="H1024" s="347"/>
      <c r="I1024" s="347"/>
      <c r="J1024" s="348">
        <v>8060005001518</v>
      </c>
      <c r="K1024" s="349"/>
      <c r="L1024" s="349"/>
      <c r="M1024" s="349"/>
      <c r="N1024" s="349"/>
      <c r="O1024" s="349"/>
      <c r="P1024" s="350" t="s">
        <v>744</v>
      </c>
      <c r="Q1024" s="350"/>
      <c r="R1024" s="350"/>
      <c r="S1024" s="350"/>
      <c r="T1024" s="350"/>
      <c r="U1024" s="350"/>
      <c r="V1024" s="350"/>
      <c r="W1024" s="350"/>
      <c r="X1024" s="350"/>
      <c r="Y1024" s="351">
        <v>18</v>
      </c>
      <c r="Z1024" s="352"/>
      <c r="AA1024" s="352"/>
      <c r="AB1024" s="353"/>
      <c r="AC1024" s="354" t="s">
        <v>752</v>
      </c>
      <c r="AD1024" s="354"/>
      <c r="AE1024" s="354"/>
      <c r="AF1024" s="354"/>
      <c r="AG1024" s="354"/>
      <c r="AH1024" s="355">
        <v>1</v>
      </c>
      <c r="AI1024" s="356"/>
      <c r="AJ1024" s="356"/>
      <c r="AK1024" s="356"/>
      <c r="AL1024" s="357" t="s">
        <v>692</v>
      </c>
      <c r="AM1024" s="358"/>
      <c r="AN1024" s="358"/>
      <c r="AO1024" s="359"/>
      <c r="AP1024" s="360" t="s">
        <v>692</v>
      </c>
      <c r="AQ1024" s="360"/>
      <c r="AR1024" s="360"/>
      <c r="AS1024" s="360"/>
      <c r="AT1024" s="360"/>
      <c r="AU1024" s="360"/>
      <c r="AV1024" s="360"/>
      <c r="AW1024" s="360"/>
      <c r="AX1024" s="360"/>
    </row>
    <row r="1025" spans="1:50" ht="74.099999999999994" customHeight="1" x14ac:dyDescent="0.15">
      <c r="A1025" s="379">
        <v>23</v>
      </c>
      <c r="B1025" s="379">
        <v>1</v>
      </c>
      <c r="C1025" s="347" t="s">
        <v>731</v>
      </c>
      <c r="D1025" s="347"/>
      <c r="E1025" s="347"/>
      <c r="F1025" s="347"/>
      <c r="G1025" s="347"/>
      <c r="H1025" s="347"/>
      <c r="I1025" s="347"/>
      <c r="J1025" s="348">
        <v>8060005001518</v>
      </c>
      <c r="K1025" s="349"/>
      <c r="L1025" s="349"/>
      <c r="M1025" s="349"/>
      <c r="N1025" s="349"/>
      <c r="O1025" s="349"/>
      <c r="P1025" s="350" t="s">
        <v>750</v>
      </c>
      <c r="Q1025" s="350"/>
      <c r="R1025" s="350"/>
      <c r="S1025" s="350"/>
      <c r="T1025" s="350"/>
      <c r="U1025" s="350"/>
      <c r="V1025" s="350"/>
      <c r="W1025" s="350"/>
      <c r="X1025" s="350"/>
      <c r="Y1025" s="351">
        <v>1</v>
      </c>
      <c r="Z1025" s="352"/>
      <c r="AA1025" s="352"/>
      <c r="AB1025" s="353"/>
      <c r="AC1025" s="354" t="s">
        <v>753</v>
      </c>
      <c r="AD1025" s="354"/>
      <c r="AE1025" s="354"/>
      <c r="AF1025" s="354"/>
      <c r="AG1025" s="354"/>
      <c r="AH1025" s="355" t="s">
        <v>691</v>
      </c>
      <c r="AI1025" s="356"/>
      <c r="AJ1025" s="356"/>
      <c r="AK1025" s="356"/>
      <c r="AL1025" s="357" t="s">
        <v>692</v>
      </c>
      <c r="AM1025" s="358"/>
      <c r="AN1025" s="358"/>
      <c r="AO1025" s="359"/>
      <c r="AP1025" s="360" t="s">
        <v>692</v>
      </c>
      <c r="AQ1025" s="360"/>
      <c r="AR1025" s="360"/>
      <c r="AS1025" s="360"/>
      <c r="AT1025" s="360"/>
      <c r="AU1025" s="360"/>
      <c r="AV1025" s="360"/>
      <c r="AW1025" s="360"/>
      <c r="AX1025" s="360"/>
    </row>
    <row r="1026" spans="1:50" ht="81.95" customHeight="1" x14ac:dyDescent="0.15">
      <c r="A1026" s="379">
        <v>24</v>
      </c>
      <c r="B1026" s="379">
        <v>1</v>
      </c>
      <c r="C1026" s="347" t="s">
        <v>732</v>
      </c>
      <c r="D1026" s="347"/>
      <c r="E1026" s="347"/>
      <c r="F1026" s="347"/>
      <c r="G1026" s="347"/>
      <c r="H1026" s="347"/>
      <c r="I1026" s="347"/>
      <c r="J1026" s="348">
        <v>5010005018560</v>
      </c>
      <c r="K1026" s="349"/>
      <c r="L1026" s="349"/>
      <c r="M1026" s="349"/>
      <c r="N1026" s="349"/>
      <c r="O1026" s="349"/>
      <c r="P1026" s="350" t="s">
        <v>751</v>
      </c>
      <c r="Q1026" s="350"/>
      <c r="R1026" s="350"/>
      <c r="S1026" s="350"/>
      <c r="T1026" s="350"/>
      <c r="U1026" s="350"/>
      <c r="V1026" s="350"/>
      <c r="W1026" s="350"/>
      <c r="X1026" s="350"/>
      <c r="Y1026" s="351">
        <v>17</v>
      </c>
      <c r="Z1026" s="352"/>
      <c r="AA1026" s="352"/>
      <c r="AB1026" s="353"/>
      <c r="AC1026" s="354" t="s">
        <v>753</v>
      </c>
      <c r="AD1026" s="354"/>
      <c r="AE1026" s="354"/>
      <c r="AF1026" s="354"/>
      <c r="AG1026" s="354"/>
      <c r="AH1026" s="355" t="s">
        <v>691</v>
      </c>
      <c r="AI1026" s="356"/>
      <c r="AJ1026" s="356"/>
      <c r="AK1026" s="356"/>
      <c r="AL1026" s="357" t="s">
        <v>755</v>
      </c>
      <c r="AM1026" s="358"/>
      <c r="AN1026" s="358"/>
      <c r="AO1026" s="359"/>
      <c r="AP1026" s="360" t="s">
        <v>692</v>
      </c>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15">
      <c r="A1036" s="379">
        <v>1</v>
      </c>
      <c r="B1036" s="379">
        <v>1</v>
      </c>
      <c r="C1036" s="347" t="s">
        <v>696</v>
      </c>
      <c r="D1036" s="347"/>
      <c r="E1036" s="347"/>
      <c r="F1036" s="347"/>
      <c r="G1036" s="347"/>
      <c r="H1036" s="347"/>
      <c r="I1036" s="347"/>
      <c r="J1036" s="348">
        <v>3010005016608</v>
      </c>
      <c r="K1036" s="349"/>
      <c r="L1036" s="349"/>
      <c r="M1036" s="349"/>
      <c r="N1036" s="349"/>
      <c r="O1036" s="349"/>
      <c r="P1036" s="350" t="s">
        <v>707</v>
      </c>
      <c r="Q1036" s="350"/>
      <c r="R1036" s="350"/>
      <c r="S1036" s="350"/>
      <c r="T1036" s="350"/>
      <c r="U1036" s="350"/>
      <c r="V1036" s="350"/>
      <c r="W1036" s="350"/>
      <c r="X1036" s="350"/>
      <c r="Y1036" s="351">
        <v>103</v>
      </c>
      <c r="Z1036" s="352"/>
      <c r="AA1036" s="352"/>
      <c r="AB1036" s="353"/>
      <c r="AC1036" s="363" t="s">
        <v>378</v>
      </c>
      <c r="AD1036" s="371"/>
      <c r="AE1036" s="371"/>
      <c r="AF1036" s="371"/>
      <c r="AG1036" s="371"/>
      <c r="AH1036" s="372" t="s">
        <v>691</v>
      </c>
      <c r="AI1036" s="373"/>
      <c r="AJ1036" s="373"/>
      <c r="AK1036" s="373"/>
      <c r="AL1036" s="357" t="s">
        <v>791</v>
      </c>
      <c r="AM1036" s="358"/>
      <c r="AN1036" s="358"/>
      <c r="AO1036" s="359"/>
      <c r="AP1036" s="360" t="s">
        <v>692</v>
      </c>
      <c r="AQ1036" s="360"/>
      <c r="AR1036" s="360"/>
      <c r="AS1036" s="360"/>
      <c r="AT1036" s="360"/>
      <c r="AU1036" s="360"/>
      <c r="AV1036" s="360"/>
      <c r="AW1036" s="360"/>
      <c r="AX1036" s="360"/>
    </row>
    <row r="1037" spans="1:50" ht="30" customHeight="1" x14ac:dyDescent="0.15">
      <c r="A1037" s="379">
        <v>2</v>
      </c>
      <c r="B1037" s="379">
        <v>1</v>
      </c>
      <c r="C1037" s="347" t="s">
        <v>696</v>
      </c>
      <c r="D1037" s="347"/>
      <c r="E1037" s="347"/>
      <c r="F1037" s="347"/>
      <c r="G1037" s="347"/>
      <c r="H1037" s="347"/>
      <c r="I1037" s="347"/>
      <c r="J1037" s="348">
        <v>3010005016608</v>
      </c>
      <c r="K1037" s="349"/>
      <c r="L1037" s="349"/>
      <c r="M1037" s="349"/>
      <c r="N1037" s="349"/>
      <c r="O1037" s="349"/>
      <c r="P1037" s="350" t="s">
        <v>707</v>
      </c>
      <c r="Q1037" s="350"/>
      <c r="R1037" s="350"/>
      <c r="S1037" s="350"/>
      <c r="T1037" s="350"/>
      <c r="U1037" s="350"/>
      <c r="V1037" s="350"/>
      <c r="W1037" s="350"/>
      <c r="X1037" s="350"/>
      <c r="Y1037" s="351">
        <v>99</v>
      </c>
      <c r="Z1037" s="352"/>
      <c r="AA1037" s="352"/>
      <c r="AB1037" s="353"/>
      <c r="AC1037" s="363" t="s">
        <v>375</v>
      </c>
      <c r="AD1037" s="363"/>
      <c r="AE1037" s="363"/>
      <c r="AF1037" s="363"/>
      <c r="AG1037" s="363"/>
      <c r="AH1037" s="372">
        <v>1</v>
      </c>
      <c r="AI1037" s="373"/>
      <c r="AJ1037" s="373"/>
      <c r="AK1037" s="373"/>
      <c r="AL1037" s="357" t="s">
        <v>791</v>
      </c>
      <c r="AM1037" s="358"/>
      <c r="AN1037" s="358"/>
      <c r="AO1037" s="359"/>
      <c r="AP1037" s="360" t="s">
        <v>692</v>
      </c>
      <c r="AQ1037" s="360"/>
      <c r="AR1037" s="360"/>
      <c r="AS1037" s="360"/>
      <c r="AT1037" s="360"/>
      <c r="AU1037" s="360"/>
      <c r="AV1037" s="360"/>
      <c r="AW1037" s="360"/>
      <c r="AX1037" s="360"/>
    </row>
    <row r="1038" spans="1:50" ht="30" customHeight="1" x14ac:dyDescent="0.15">
      <c r="A1038" s="379">
        <v>3</v>
      </c>
      <c r="B1038" s="379">
        <v>1</v>
      </c>
      <c r="C1038" s="361" t="s">
        <v>697</v>
      </c>
      <c r="D1038" s="347"/>
      <c r="E1038" s="347"/>
      <c r="F1038" s="347"/>
      <c r="G1038" s="347"/>
      <c r="H1038" s="347"/>
      <c r="I1038" s="347"/>
      <c r="J1038" s="348">
        <v>1010405010435</v>
      </c>
      <c r="K1038" s="349"/>
      <c r="L1038" s="349"/>
      <c r="M1038" s="349"/>
      <c r="N1038" s="349"/>
      <c r="O1038" s="349"/>
      <c r="P1038" s="362" t="s">
        <v>707</v>
      </c>
      <c r="Q1038" s="350"/>
      <c r="R1038" s="350"/>
      <c r="S1038" s="350"/>
      <c r="T1038" s="350"/>
      <c r="U1038" s="350"/>
      <c r="V1038" s="350"/>
      <c r="W1038" s="350"/>
      <c r="X1038" s="350"/>
      <c r="Y1038" s="351">
        <v>101</v>
      </c>
      <c r="Z1038" s="352"/>
      <c r="AA1038" s="352"/>
      <c r="AB1038" s="353"/>
      <c r="AC1038" s="363" t="s">
        <v>378</v>
      </c>
      <c r="AD1038" s="363"/>
      <c r="AE1038" s="363"/>
      <c r="AF1038" s="363"/>
      <c r="AG1038" s="363"/>
      <c r="AH1038" s="355" t="s">
        <v>691</v>
      </c>
      <c r="AI1038" s="356"/>
      <c r="AJ1038" s="356"/>
      <c r="AK1038" s="356"/>
      <c r="AL1038" s="357" t="s">
        <v>791</v>
      </c>
      <c r="AM1038" s="358"/>
      <c r="AN1038" s="358"/>
      <c r="AO1038" s="359"/>
      <c r="AP1038" s="360" t="s">
        <v>692</v>
      </c>
      <c r="AQ1038" s="360"/>
      <c r="AR1038" s="360"/>
      <c r="AS1038" s="360"/>
      <c r="AT1038" s="360"/>
      <c r="AU1038" s="360"/>
      <c r="AV1038" s="360"/>
      <c r="AW1038" s="360"/>
      <c r="AX1038" s="360"/>
    </row>
    <row r="1039" spans="1:50" ht="43.5" customHeight="1" x14ac:dyDescent="0.15">
      <c r="A1039" s="379">
        <v>4</v>
      </c>
      <c r="B1039" s="379">
        <v>1</v>
      </c>
      <c r="C1039" s="361" t="s">
        <v>698</v>
      </c>
      <c r="D1039" s="347"/>
      <c r="E1039" s="347"/>
      <c r="F1039" s="347"/>
      <c r="G1039" s="347"/>
      <c r="H1039" s="347"/>
      <c r="I1039" s="347"/>
      <c r="J1039" s="348">
        <v>7010405010479</v>
      </c>
      <c r="K1039" s="349"/>
      <c r="L1039" s="349"/>
      <c r="M1039" s="349"/>
      <c r="N1039" s="349"/>
      <c r="O1039" s="349"/>
      <c r="P1039" s="362" t="s">
        <v>707</v>
      </c>
      <c r="Q1039" s="350"/>
      <c r="R1039" s="350"/>
      <c r="S1039" s="350"/>
      <c r="T1039" s="350"/>
      <c r="U1039" s="350"/>
      <c r="V1039" s="350"/>
      <c r="W1039" s="350"/>
      <c r="X1039" s="350"/>
      <c r="Y1039" s="351">
        <v>24</v>
      </c>
      <c r="Z1039" s="352"/>
      <c r="AA1039" s="352"/>
      <c r="AB1039" s="353"/>
      <c r="AC1039" s="363" t="s">
        <v>378</v>
      </c>
      <c r="AD1039" s="363"/>
      <c r="AE1039" s="363"/>
      <c r="AF1039" s="363"/>
      <c r="AG1039" s="363"/>
      <c r="AH1039" s="355" t="s">
        <v>691</v>
      </c>
      <c r="AI1039" s="356"/>
      <c r="AJ1039" s="356"/>
      <c r="AK1039" s="356"/>
      <c r="AL1039" s="357" t="s">
        <v>791</v>
      </c>
      <c r="AM1039" s="358"/>
      <c r="AN1039" s="358"/>
      <c r="AO1039" s="359"/>
      <c r="AP1039" s="360" t="s">
        <v>709</v>
      </c>
      <c r="AQ1039" s="360"/>
      <c r="AR1039" s="360"/>
      <c r="AS1039" s="360"/>
      <c r="AT1039" s="360"/>
      <c r="AU1039" s="360"/>
      <c r="AV1039" s="360"/>
      <c r="AW1039" s="360"/>
      <c r="AX1039" s="360"/>
    </row>
    <row r="1040" spans="1:50" ht="43.5" customHeight="1" x14ac:dyDescent="0.15">
      <c r="A1040" s="379">
        <v>5</v>
      </c>
      <c r="B1040" s="379">
        <v>1</v>
      </c>
      <c r="C1040" s="347" t="s">
        <v>698</v>
      </c>
      <c r="D1040" s="347"/>
      <c r="E1040" s="347"/>
      <c r="F1040" s="347"/>
      <c r="G1040" s="347"/>
      <c r="H1040" s="347"/>
      <c r="I1040" s="347"/>
      <c r="J1040" s="348">
        <v>7010405010479</v>
      </c>
      <c r="K1040" s="349"/>
      <c r="L1040" s="349"/>
      <c r="M1040" s="349"/>
      <c r="N1040" s="349"/>
      <c r="O1040" s="349"/>
      <c r="P1040" s="350" t="s">
        <v>707</v>
      </c>
      <c r="Q1040" s="350"/>
      <c r="R1040" s="350"/>
      <c r="S1040" s="350"/>
      <c r="T1040" s="350"/>
      <c r="U1040" s="350"/>
      <c r="V1040" s="350"/>
      <c r="W1040" s="350"/>
      <c r="X1040" s="350"/>
      <c r="Y1040" s="351">
        <v>23</v>
      </c>
      <c r="Z1040" s="352"/>
      <c r="AA1040" s="352"/>
      <c r="AB1040" s="353"/>
      <c r="AC1040" s="374" t="s">
        <v>378</v>
      </c>
      <c r="AD1040" s="375"/>
      <c r="AE1040" s="375"/>
      <c r="AF1040" s="375"/>
      <c r="AG1040" s="376"/>
      <c r="AH1040" s="355" t="s">
        <v>691</v>
      </c>
      <c r="AI1040" s="356"/>
      <c r="AJ1040" s="356"/>
      <c r="AK1040" s="356"/>
      <c r="AL1040" s="357" t="s">
        <v>791</v>
      </c>
      <c r="AM1040" s="358"/>
      <c r="AN1040" s="358"/>
      <c r="AO1040" s="359"/>
      <c r="AP1040" s="360" t="s">
        <v>692</v>
      </c>
      <c r="AQ1040" s="360"/>
      <c r="AR1040" s="360"/>
      <c r="AS1040" s="360"/>
      <c r="AT1040" s="360"/>
      <c r="AU1040" s="360"/>
      <c r="AV1040" s="360"/>
      <c r="AW1040" s="360"/>
      <c r="AX1040" s="360"/>
    </row>
    <row r="1041" spans="1:50" ht="43.5" customHeight="1" x14ac:dyDescent="0.15">
      <c r="A1041" s="379">
        <v>6</v>
      </c>
      <c r="B1041" s="379">
        <v>1</v>
      </c>
      <c r="C1041" s="347" t="s">
        <v>698</v>
      </c>
      <c r="D1041" s="347"/>
      <c r="E1041" s="347"/>
      <c r="F1041" s="347"/>
      <c r="G1041" s="347"/>
      <c r="H1041" s="347"/>
      <c r="I1041" s="347"/>
      <c r="J1041" s="348">
        <v>7010405010479</v>
      </c>
      <c r="K1041" s="349"/>
      <c r="L1041" s="349"/>
      <c r="M1041" s="349"/>
      <c r="N1041" s="349"/>
      <c r="O1041" s="349"/>
      <c r="P1041" s="350" t="s">
        <v>707</v>
      </c>
      <c r="Q1041" s="350"/>
      <c r="R1041" s="350"/>
      <c r="S1041" s="350"/>
      <c r="T1041" s="350"/>
      <c r="U1041" s="350"/>
      <c r="V1041" s="350"/>
      <c r="W1041" s="350"/>
      <c r="X1041" s="350"/>
      <c r="Y1041" s="351">
        <v>21</v>
      </c>
      <c r="Z1041" s="352"/>
      <c r="AA1041" s="352"/>
      <c r="AB1041" s="353"/>
      <c r="AC1041" s="374" t="s">
        <v>378</v>
      </c>
      <c r="AD1041" s="375"/>
      <c r="AE1041" s="375"/>
      <c r="AF1041" s="375"/>
      <c r="AG1041" s="376"/>
      <c r="AH1041" s="355" t="s">
        <v>691</v>
      </c>
      <c r="AI1041" s="356"/>
      <c r="AJ1041" s="356"/>
      <c r="AK1041" s="356"/>
      <c r="AL1041" s="357" t="s">
        <v>791</v>
      </c>
      <c r="AM1041" s="358"/>
      <c r="AN1041" s="358"/>
      <c r="AO1041" s="359"/>
      <c r="AP1041" s="360" t="s">
        <v>692</v>
      </c>
      <c r="AQ1041" s="360"/>
      <c r="AR1041" s="360"/>
      <c r="AS1041" s="360"/>
      <c r="AT1041" s="360"/>
      <c r="AU1041" s="360"/>
      <c r="AV1041" s="360"/>
      <c r="AW1041" s="360"/>
      <c r="AX1041" s="360"/>
    </row>
    <row r="1042" spans="1:50" ht="41.45" customHeight="1" x14ac:dyDescent="0.15">
      <c r="A1042" s="379">
        <v>7</v>
      </c>
      <c r="B1042" s="379">
        <v>1</v>
      </c>
      <c r="C1042" s="347" t="s">
        <v>698</v>
      </c>
      <c r="D1042" s="347"/>
      <c r="E1042" s="347"/>
      <c r="F1042" s="347"/>
      <c r="G1042" s="347"/>
      <c r="H1042" s="347"/>
      <c r="I1042" s="347"/>
      <c r="J1042" s="348">
        <v>7010405010479</v>
      </c>
      <c r="K1042" s="349"/>
      <c r="L1042" s="349"/>
      <c r="M1042" s="349"/>
      <c r="N1042" s="349"/>
      <c r="O1042" s="349"/>
      <c r="P1042" s="350" t="s">
        <v>707</v>
      </c>
      <c r="Q1042" s="350"/>
      <c r="R1042" s="350"/>
      <c r="S1042" s="350"/>
      <c r="T1042" s="350"/>
      <c r="U1042" s="350"/>
      <c r="V1042" s="350"/>
      <c r="W1042" s="350"/>
      <c r="X1042" s="350"/>
      <c r="Y1042" s="351">
        <v>12</v>
      </c>
      <c r="Z1042" s="352"/>
      <c r="AA1042" s="352"/>
      <c r="AB1042" s="353"/>
      <c r="AC1042" s="374" t="s">
        <v>375</v>
      </c>
      <c r="AD1042" s="375"/>
      <c r="AE1042" s="375"/>
      <c r="AF1042" s="375"/>
      <c r="AG1042" s="376"/>
      <c r="AH1042" s="355">
        <v>1</v>
      </c>
      <c r="AI1042" s="356"/>
      <c r="AJ1042" s="356"/>
      <c r="AK1042" s="356"/>
      <c r="AL1042" s="357" t="s">
        <v>791</v>
      </c>
      <c r="AM1042" s="358"/>
      <c r="AN1042" s="358"/>
      <c r="AO1042" s="359"/>
      <c r="AP1042" s="360" t="s">
        <v>692</v>
      </c>
      <c r="AQ1042" s="360"/>
      <c r="AR1042" s="360"/>
      <c r="AS1042" s="360"/>
      <c r="AT1042" s="360"/>
      <c r="AU1042" s="360"/>
      <c r="AV1042" s="360"/>
      <c r="AW1042" s="360"/>
      <c r="AX1042" s="360"/>
    </row>
    <row r="1043" spans="1:50" ht="30" customHeight="1" x14ac:dyDescent="0.15">
      <c r="A1043" s="379">
        <v>8</v>
      </c>
      <c r="B1043" s="379">
        <v>1</v>
      </c>
      <c r="C1043" s="347" t="s">
        <v>699</v>
      </c>
      <c r="D1043" s="347"/>
      <c r="E1043" s="347"/>
      <c r="F1043" s="347"/>
      <c r="G1043" s="347"/>
      <c r="H1043" s="347"/>
      <c r="I1043" s="347"/>
      <c r="J1043" s="348">
        <v>2010405010608</v>
      </c>
      <c r="K1043" s="349"/>
      <c r="L1043" s="349"/>
      <c r="M1043" s="349"/>
      <c r="N1043" s="349"/>
      <c r="O1043" s="349"/>
      <c r="P1043" s="350" t="s">
        <v>707</v>
      </c>
      <c r="Q1043" s="350"/>
      <c r="R1043" s="350"/>
      <c r="S1043" s="350"/>
      <c r="T1043" s="350"/>
      <c r="U1043" s="350"/>
      <c r="V1043" s="350"/>
      <c r="W1043" s="350"/>
      <c r="X1043" s="350"/>
      <c r="Y1043" s="351">
        <v>40</v>
      </c>
      <c r="Z1043" s="352"/>
      <c r="AA1043" s="352"/>
      <c r="AB1043" s="353"/>
      <c r="AC1043" s="354" t="s">
        <v>708</v>
      </c>
      <c r="AD1043" s="354"/>
      <c r="AE1043" s="354"/>
      <c r="AF1043" s="354"/>
      <c r="AG1043" s="354"/>
      <c r="AH1043" s="355" t="s">
        <v>691</v>
      </c>
      <c r="AI1043" s="356"/>
      <c r="AJ1043" s="356"/>
      <c r="AK1043" s="356"/>
      <c r="AL1043" s="357" t="s">
        <v>791</v>
      </c>
      <c r="AM1043" s="358"/>
      <c r="AN1043" s="358"/>
      <c r="AO1043" s="359"/>
      <c r="AP1043" s="360" t="s">
        <v>710</v>
      </c>
      <c r="AQ1043" s="360"/>
      <c r="AR1043" s="360"/>
      <c r="AS1043" s="360"/>
      <c r="AT1043" s="360"/>
      <c r="AU1043" s="360"/>
      <c r="AV1043" s="360"/>
      <c r="AW1043" s="360"/>
      <c r="AX1043" s="360"/>
    </row>
    <row r="1044" spans="1:50" ht="30" customHeight="1" x14ac:dyDescent="0.15">
      <c r="A1044" s="379">
        <v>9</v>
      </c>
      <c r="B1044" s="379">
        <v>1</v>
      </c>
      <c r="C1044" s="347" t="s">
        <v>699</v>
      </c>
      <c r="D1044" s="347"/>
      <c r="E1044" s="347"/>
      <c r="F1044" s="347"/>
      <c r="G1044" s="347"/>
      <c r="H1044" s="347"/>
      <c r="I1044" s="347"/>
      <c r="J1044" s="348">
        <v>2010405010608</v>
      </c>
      <c r="K1044" s="349"/>
      <c r="L1044" s="349"/>
      <c r="M1044" s="349"/>
      <c r="N1044" s="349"/>
      <c r="O1044" s="349"/>
      <c r="P1044" s="350" t="s">
        <v>707</v>
      </c>
      <c r="Q1044" s="350"/>
      <c r="R1044" s="350"/>
      <c r="S1044" s="350"/>
      <c r="T1044" s="350"/>
      <c r="U1044" s="350"/>
      <c r="V1044" s="350"/>
      <c r="W1044" s="350"/>
      <c r="X1044" s="350"/>
      <c r="Y1044" s="351">
        <v>14</v>
      </c>
      <c r="Z1044" s="352"/>
      <c r="AA1044" s="352"/>
      <c r="AB1044" s="353"/>
      <c r="AC1044" s="354" t="s">
        <v>378</v>
      </c>
      <c r="AD1044" s="354"/>
      <c r="AE1044" s="354"/>
      <c r="AF1044" s="354"/>
      <c r="AG1044" s="354"/>
      <c r="AH1044" s="355" t="s">
        <v>691</v>
      </c>
      <c r="AI1044" s="356"/>
      <c r="AJ1044" s="356"/>
      <c r="AK1044" s="356"/>
      <c r="AL1044" s="357" t="s">
        <v>791</v>
      </c>
      <c r="AM1044" s="358"/>
      <c r="AN1044" s="358"/>
      <c r="AO1044" s="359"/>
      <c r="AP1044" s="360" t="s">
        <v>692</v>
      </c>
      <c r="AQ1044" s="360"/>
      <c r="AR1044" s="360"/>
      <c r="AS1044" s="360"/>
      <c r="AT1044" s="360"/>
      <c r="AU1044" s="360"/>
      <c r="AV1044" s="360"/>
      <c r="AW1044" s="360"/>
      <c r="AX1044" s="360"/>
    </row>
    <row r="1045" spans="1:50" ht="30" customHeight="1" x14ac:dyDescent="0.15">
      <c r="A1045" s="379">
        <v>10</v>
      </c>
      <c r="B1045" s="379">
        <v>1</v>
      </c>
      <c r="C1045" s="347" t="s">
        <v>699</v>
      </c>
      <c r="D1045" s="347"/>
      <c r="E1045" s="347"/>
      <c r="F1045" s="347"/>
      <c r="G1045" s="347"/>
      <c r="H1045" s="347"/>
      <c r="I1045" s="347"/>
      <c r="J1045" s="348">
        <v>2010405010608</v>
      </c>
      <c r="K1045" s="349"/>
      <c r="L1045" s="349"/>
      <c r="M1045" s="349"/>
      <c r="N1045" s="349"/>
      <c r="O1045" s="349"/>
      <c r="P1045" s="350" t="s">
        <v>707</v>
      </c>
      <c r="Q1045" s="350"/>
      <c r="R1045" s="350"/>
      <c r="S1045" s="350"/>
      <c r="T1045" s="350"/>
      <c r="U1045" s="350"/>
      <c r="V1045" s="350"/>
      <c r="W1045" s="350"/>
      <c r="X1045" s="350"/>
      <c r="Y1045" s="351">
        <v>13</v>
      </c>
      <c r="Z1045" s="352"/>
      <c r="AA1045" s="352"/>
      <c r="AB1045" s="353"/>
      <c r="AC1045" s="354" t="s">
        <v>378</v>
      </c>
      <c r="AD1045" s="354"/>
      <c r="AE1045" s="354"/>
      <c r="AF1045" s="354"/>
      <c r="AG1045" s="354"/>
      <c r="AH1045" s="355" t="s">
        <v>691</v>
      </c>
      <c r="AI1045" s="356"/>
      <c r="AJ1045" s="356"/>
      <c r="AK1045" s="356"/>
      <c r="AL1045" s="357" t="s">
        <v>791</v>
      </c>
      <c r="AM1045" s="358"/>
      <c r="AN1045" s="358"/>
      <c r="AO1045" s="359"/>
      <c r="AP1045" s="360" t="s">
        <v>709</v>
      </c>
      <c r="AQ1045" s="360"/>
      <c r="AR1045" s="360"/>
      <c r="AS1045" s="360"/>
      <c r="AT1045" s="360"/>
      <c r="AU1045" s="360"/>
      <c r="AV1045" s="360"/>
      <c r="AW1045" s="360"/>
      <c r="AX1045" s="360"/>
    </row>
    <row r="1046" spans="1:50" ht="30" customHeight="1" x14ac:dyDescent="0.15">
      <c r="A1046" s="379">
        <v>11</v>
      </c>
      <c r="B1046" s="379">
        <v>1</v>
      </c>
      <c r="C1046" s="347" t="s">
        <v>700</v>
      </c>
      <c r="D1046" s="347"/>
      <c r="E1046" s="347"/>
      <c r="F1046" s="347"/>
      <c r="G1046" s="347"/>
      <c r="H1046" s="347"/>
      <c r="I1046" s="347"/>
      <c r="J1046" s="348">
        <v>6010005014864</v>
      </c>
      <c r="K1046" s="349"/>
      <c r="L1046" s="349"/>
      <c r="M1046" s="349"/>
      <c r="N1046" s="349"/>
      <c r="O1046" s="349"/>
      <c r="P1046" s="350" t="s">
        <v>707</v>
      </c>
      <c r="Q1046" s="350"/>
      <c r="R1046" s="350"/>
      <c r="S1046" s="350"/>
      <c r="T1046" s="350"/>
      <c r="U1046" s="350"/>
      <c r="V1046" s="350"/>
      <c r="W1046" s="350"/>
      <c r="X1046" s="350"/>
      <c r="Y1046" s="351">
        <v>26</v>
      </c>
      <c r="Z1046" s="352"/>
      <c r="AA1046" s="352"/>
      <c r="AB1046" s="353"/>
      <c r="AC1046" s="354" t="s">
        <v>708</v>
      </c>
      <c r="AD1046" s="354"/>
      <c r="AE1046" s="354"/>
      <c r="AF1046" s="354"/>
      <c r="AG1046" s="354"/>
      <c r="AH1046" s="355" t="s">
        <v>691</v>
      </c>
      <c r="AI1046" s="356"/>
      <c r="AJ1046" s="356"/>
      <c r="AK1046" s="356"/>
      <c r="AL1046" s="357" t="s">
        <v>791</v>
      </c>
      <c r="AM1046" s="358"/>
      <c r="AN1046" s="358"/>
      <c r="AO1046" s="359"/>
      <c r="AP1046" s="360" t="s">
        <v>692</v>
      </c>
      <c r="AQ1046" s="360"/>
      <c r="AR1046" s="360"/>
      <c r="AS1046" s="360"/>
      <c r="AT1046" s="360"/>
      <c r="AU1046" s="360"/>
      <c r="AV1046" s="360"/>
      <c r="AW1046" s="360"/>
      <c r="AX1046" s="360"/>
    </row>
    <row r="1047" spans="1:50" ht="30" customHeight="1" x14ac:dyDescent="0.15">
      <c r="A1047" s="379">
        <v>12</v>
      </c>
      <c r="B1047" s="379">
        <v>1</v>
      </c>
      <c r="C1047" s="347" t="s">
        <v>701</v>
      </c>
      <c r="D1047" s="347"/>
      <c r="E1047" s="347"/>
      <c r="F1047" s="347"/>
      <c r="G1047" s="347"/>
      <c r="H1047" s="347"/>
      <c r="I1047" s="347"/>
      <c r="J1047" s="348">
        <v>4010405010886</v>
      </c>
      <c r="K1047" s="349"/>
      <c r="L1047" s="349"/>
      <c r="M1047" s="349"/>
      <c r="N1047" s="349"/>
      <c r="O1047" s="349"/>
      <c r="P1047" s="350" t="s">
        <v>707</v>
      </c>
      <c r="Q1047" s="350"/>
      <c r="R1047" s="350"/>
      <c r="S1047" s="350"/>
      <c r="T1047" s="350"/>
      <c r="U1047" s="350"/>
      <c r="V1047" s="350"/>
      <c r="W1047" s="350"/>
      <c r="X1047" s="350"/>
      <c r="Y1047" s="351">
        <v>25</v>
      </c>
      <c r="Z1047" s="352"/>
      <c r="AA1047" s="352"/>
      <c r="AB1047" s="353"/>
      <c r="AC1047" s="354" t="s">
        <v>708</v>
      </c>
      <c r="AD1047" s="354"/>
      <c r="AE1047" s="354"/>
      <c r="AF1047" s="354"/>
      <c r="AG1047" s="354"/>
      <c r="AH1047" s="355" t="s">
        <v>691</v>
      </c>
      <c r="AI1047" s="356"/>
      <c r="AJ1047" s="356"/>
      <c r="AK1047" s="356"/>
      <c r="AL1047" s="357" t="s">
        <v>791</v>
      </c>
      <c r="AM1047" s="358"/>
      <c r="AN1047" s="358"/>
      <c r="AO1047" s="359"/>
      <c r="AP1047" s="360" t="s">
        <v>692</v>
      </c>
      <c r="AQ1047" s="360"/>
      <c r="AR1047" s="360"/>
      <c r="AS1047" s="360"/>
      <c r="AT1047" s="360"/>
      <c r="AU1047" s="360"/>
      <c r="AV1047" s="360"/>
      <c r="AW1047" s="360"/>
      <c r="AX1047" s="360"/>
    </row>
    <row r="1048" spans="1:50" ht="30" customHeight="1" x14ac:dyDescent="0.15">
      <c r="A1048" s="379">
        <v>13</v>
      </c>
      <c r="B1048" s="379">
        <v>1</v>
      </c>
      <c r="C1048" s="347" t="s">
        <v>702</v>
      </c>
      <c r="D1048" s="347"/>
      <c r="E1048" s="347"/>
      <c r="F1048" s="347"/>
      <c r="G1048" s="347"/>
      <c r="H1048" s="347"/>
      <c r="I1048" s="347"/>
      <c r="J1048" s="348">
        <v>8010005016710</v>
      </c>
      <c r="K1048" s="349"/>
      <c r="L1048" s="349"/>
      <c r="M1048" s="349"/>
      <c r="N1048" s="349"/>
      <c r="O1048" s="349"/>
      <c r="P1048" s="350" t="s">
        <v>707</v>
      </c>
      <c r="Q1048" s="350"/>
      <c r="R1048" s="350"/>
      <c r="S1048" s="350"/>
      <c r="T1048" s="350"/>
      <c r="U1048" s="350"/>
      <c r="V1048" s="350"/>
      <c r="W1048" s="350"/>
      <c r="X1048" s="350"/>
      <c r="Y1048" s="351">
        <v>24</v>
      </c>
      <c r="Z1048" s="352"/>
      <c r="AA1048" s="352"/>
      <c r="AB1048" s="353"/>
      <c r="AC1048" s="354" t="s">
        <v>378</v>
      </c>
      <c r="AD1048" s="354"/>
      <c r="AE1048" s="354"/>
      <c r="AF1048" s="354"/>
      <c r="AG1048" s="354"/>
      <c r="AH1048" s="355" t="s">
        <v>691</v>
      </c>
      <c r="AI1048" s="356"/>
      <c r="AJ1048" s="356"/>
      <c r="AK1048" s="356"/>
      <c r="AL1048" s="357" t="s">
        <v>791</v>
      </c>
      <c r="AM1048" s="358"/>
      <c r="AN1048" s="358"/>
      <c r="AO1048" s="359"/>
      <c r="AP1048" s="360" t="s">
        <v>692</v>
      </c>
      <c r="AQ1048" s="360"/>
      <c r="AR1048" s="360"/>
      <c r="AS1048" s="360"/>
      <c r="AT1048" s="360"/>
      <c r="AU1048" s="360"/>
      <c r="AV1048" s="360"/>
      <c r="AW1048" s="360"/>
      <c r="AX1048" s="360"/>
    </row>
    <row r="1049" spans="1:50" ht="30" customHeight="1" x14ac:dyDescent="0.15">
      <c r="A1049" s="379">
        <v>14</v>
      </c>
      <c r="B1049" s="379">
        <v>1</v>
      </c>
      <c r="C1049" s="347" t="s">
        <v>703</v>
      </c>
      <c r="D1049" s="347"/>
      <c r="E1049" s="347"/>
      <c r="F1049" s="347"/>
      <c r="G1049" s="347"/>
      <c r="H1049" s="347"/>
      <c r="I1049" s="347"/>
      <c r="J1049" s="348">
        <v>6010005012950</v>
      </c>
      <c r="K1049" s="349"/>
      <c r="L1049" s="349"/>
      <c r="M1049" s="349"/>
      <c r="N1049" s="349"/>
      <c r="O1049" s="349"/>
      <c r="P1049" s="350" t="s">
        <v>707</v>
      </c>
      <c r="Q1049" s="350"/>
      <c r="R1049" s="350"/>
      <c r="S1049" s="350"/>
      <c r="T1049" s="350"/>
      <c r="U1049" s="350"/>
      <c r="V1049" s="350"/>
      <c r="W1049" s="350"/>
      <c r="X1049" s="350"/>
      <c r="Y1049" s="351">
        <v>23</v>
      </c>
      <c r="Z1049" s="352"/>
      <c r="AA1049" s="352"/>
      <c r="AB1049" s="353"/>
      <c r="AC1049" s="354" t="s">
        <v>378</v>
      </c>
      <c r="AD1049" s="354"/>
      <c r="AE1049" s="354"/>
      <c r="AF1049" s="354"/>
      <c r="AG1049" s="354"/>
      <c r="AH1049" s="355" t="s">
        <v>691</v>
      </c>
      <c r="AI1049" s="356"/>
      <c r="AJ1049" s="356"/>
      <c r="AK1049" s="356"/>
      <c r="AL1049" s="357" t="s">
        <v>791</v>
      </c>
      <c r="AM1049" s="358"/>
      <c r="AN1049" s="358"/>
      <c r="AO1049" s="359"/>
      <c r="AP1049" s="360" t="s">
        <v>692</v>
      </c>
      <c r="AQ1049" s="360"/>
      <c r="AR1049" s="360"/>
      <c r="AS1049" s="360"/>
      <c r="AT1049" s="360"/>
      <c r="AU1049" s="360"/>
      <c r="AV1049" s="360"/>
      <c r="AW1049" s="360"/>
      <c r="AX1049" s="360"/>
    </row>
    <row r="1050" spans="1:50" ht="30" customHeight="1" x14ac:dyDescent="0.15">
      <c r="A1050" s="379">
        <v>15</v>
      </c>
      <c r="B1050" s="379">
        <v>1</v>
      </c>
      <c r="C1050" s="347" t="s">
        <v>704</v>
      </c>
      <c r="D1050" s="347"/>
      <c r="E1050" s="347"/>
      <c r="F1050" s="347"/>
      <c r="G1050" s="347"/>
      <c r="H1050" s="347"/>
      <c r="I1050" s="347"/>
      <c r="J1050" s="348">
        <v>8013401001509</v>
      </c>
      <c r="K1050" s="349"/>
      <c r="L1050" s="349"/>
      <c r="M1050" s="349"/>
      <c r="N1050" s="349"/>
      <c r="O1050" s="349"/>
      <c r="P1050" s="350" t="s">
        <v>707</v>
      </c>
      <c r="Q1050" s="350"/>
      <c r="R1050" s="350"/>
      <c r="S1050" s="350"/>
      <c r="T1050" s="350"/>
      <c r="U1050" s="350"/>
      <c r="V1050" s="350"/>
      <c r="W1050" s="350"/>
      <c r="X1050" s="350"/>
      <c r="Y1050" s="351">
        <v>21</v>
      </c>
      <c r="Z1050" s="352"/>
      <c r="AA1050" s="352"/>
      <c r="AB1050" s="353"/>
      <c r="AC1050" s="354" t="s">
        <v>375</v>
      </c>
      <c r="AD1050" s="354"/>
      <c r="AE1050" s="354"/>
      <c r="AF1050" s="354"/>
      <c r="AG1050" s="354"/>
      <c r="AH1050" s="355">
        <v>1</v>
      </c>
      <c r="AI1050" s="356"/>
      <c r="AJ1050" s="356"/>
      <c r="AK1050" s="356"/>
      <c r="AL1050" s="357" t="s">
        <v>791</v>
      </c>
      <c r="AM1050" s="358"/>
      <c r="AN1050" s="358"/>
      <c r="AO1050" s="359"/>
      <c r="AP1050" s="360" t="s">
        <v>692</v>
      </c>
      <c r="AQ1050" s="360"/>
      <c r="AR1050" s="360"/>
      <c r="AS1050" s="360"/>
      <c r="AT1050" s="360"/>
      <c r="AU1050" s="360"/>
      <c r="AV1050" s="360"/>
      <c r="AW1050" s="360"/>
      <c r="AX1050" s="360"/>
    </row>
    <row r="1051" spans="1:50" ht="30" customHeight="1" x14ac:dyDescent="0.15">
      <c r="A1051" s="379">
        <v>16</v>
      </c>
      <c r="B1051" s="379">
        <v>1</v>
      </c>
      <c r="C1051" s="347" t="s">
        <v>705</v>
      </c>
      <c r="D1051" s="347"/>
      <c r="E1051" s="347"/>
      <c r="F1051" s="347"/>
      <c r="G1051" s="347"/>
      <c r="H1051" s="347"/>
      <c r="I1051" s="347"/>
      <c r="J1051" s="348">
        <v>2010001142813</v>
      </c>
      <c r="K1051" s="349"/>
      <c r="L1051" s="349"/>
      <c r="M1051" s="349"/>
      <c r="N1051" s="349"/>
      <c r="O1051" s="349"/>
      <c r="P1051" s="350" t="s">
        <v>707</v>
      </c>
      <c r="Q1051" s="350"/>
      <c r="R1051" s="350"/>
      <c r="S1051" s="350"/>
      <c r="T1051" s="350"/>
      <c r="U1051" s="350"/>
      <c r="V1051" s="350"/>
      <c r="W1051" s="350"/>
      <c r="X1051" s="350"/>
      <c r="Y1051" s="351">
        <v>20</v>
      </c>
      <c r="Z1051" s="352"/>
      <c r="AA1051" s="352"/>
      <c r="AB1051" s="353"/>
      <c r="AC1051" s="354" t="s">
        <v>375</v>
      </c>
      <c r="AD1051" s="354"/>
      <c r="AE1051" s="354"/>
      <c r="AF1051" s="354"/>
      <c r="AG1051" s="354"/>
      <c r="AH1051" s="355">
        <v>1</v>
      </c>
      <c r="AI1051" s="356"/>
      <c r="AJ1051" s="356"/>
      <c r="AK1051" s="356"/>
      <c r="AL1051" s="357" t="s">
        <v>791</v>
      </c>
      <c r="AM1051" s="358"/>
      <c r="AN1051" s="358"/>
      <c r="AO1051" s="359"/>
      <c r="AP1051" s="360" t="s">
        <v>692</v>
      </c>
      <c r="AQ1051" s="360"/>
      <c r="AR1051" s="360"/>
      <c r="AS1051" s="360"/>
      <c r="AT1051" s="360"/>
      <c r="AU1051" s="360"/>
      <c r="AV1051" s="360"/>
      <c r="AW1051" s="360"/>
      <c r="AX1051" s="360"/>
    </row>
    <row r="1052" spans="1:50" s="16" customFormat="1" ht="42.95" customHeight="1" x14ac:dyDescent="0.15">
      <c r="A1052" s="379">
        <v>17</v>
      </c>
      <c r="B1052" s="379">
        <v>1</v>
      </c>
      <c r="C1052" s="347" t="s">
        <v>706</v>
      </c>
      <c r="D1052" s="347"/>
      <c r="E1052" s="347"/>
      <c r="F1052" s="347"/>
      <c r="G1052" s="347"/>
      <c r="H1052" s="347"/>
      <c r="I1052" s="347"/>
      <c r="J1052" s="348">
        <v>3010401011971</v>
      </c>
      <c r="K1052" s="349"/>
      <c r="L1052" s="349"/>
      <c r="M1052" s="349"/>
      <c r="N1052" s="349"/>
      <c r="O1052" s="349"/>
      <c r="P1052" s="350" t="s">
        <v>707</v>
      </c>
      <c r="Q1052" s="350"/>
      <c r="R1052" s="350"/>
      <c r="S1052" s="350"/>
      <c r="T1052" s="350"/>
      <c r="U1052" s="350"/>
      <c r="V1052" s="350"/>
      <c r="W1052" s="350"/>
      <c r="X1052" s="350"/>
      <c r="Y1052" s="351">
        <v>20</v>
      </c>
      <c r="Z1052" s="352"/>
      <c r="AA1052" s="352"/>
      <c r="AB1052" s="353"/>
      <c r="AC1052" s="354" t="s">
        <v>378</v>
      </c>
      <c r="AD1052" s="354"/>
      <c r="AE1052" s="354"/>
      <c r="AF1052" s="354"/>
      <c r="AG1052" s="354"/>
      <c r="AH1052" s="355" t="s">
        <v>709</v>
      </c>
      <c r="AI1052" s="356"/>
      <c r="AJ1052" s="356"/>
      <c r="AK1052" s="356"/>
      <c r="AL1052" s="357" t="s">
        <v>791</v>
      </c>
      <c r="AM1052" s="358"/>
      <c r="AN1052" s="358"/>
      <c r="AO1052" s="359"/>
      <c r="AP1052" s="360" t="s">
        <v>692</v>
      </c>
      <c r="AQ1052" s="360"/>
      <c r="AR1052" s="360"/>
      <c r="AS1052" s="360"/>
      <c r="AT1052" s="360"/>
      <c r="AU1052" s="360"/>
      <c r="AV1052" s="360"/>
      <c r="AW1052" s="360"/>
      <c r="AX1052" s="360"/>
    </row>
    <row r="1053" spans="1:50" ht="30" hidden="1" customHeight="1" x14ac:dyDescent="0.15">
      <c r="A1053" s="379">
        <v>18</v>
      </c>
      <c r="B1053" s="379">
        <v>1</v>
      </c>
      <c r="C1053" s="361"/>
      <c r="D1053" s="347"/>
      <c r="E1053" s="347"/>
      <c r="F1053" s="347"/>
      <c r="G1053" s="347"/>
      <c r="H1053" s="347"/>
      <c r="I1053" s="347"/>
      <c r="J1053" s="348"/>
      <c r="K1053" s="349"/>
      <c r="L1053" s="349"/>
      <c r="M1053" s="349"/>
      <c r="N1053" s="349"/>
      <c r="O1053" s="349"/>
      <c r="P1053" s="362"/>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61"/>
      <c r="D1054" s="347"/>
      <c r="E1054" s="347"/>
      <c r="F1054" s="347"/>
      <c r="G1054" s="347"/>
      <c r="H1054" s="347"/>
      <c r="I1054" s="347"/>
      <c r="J1054" s="348"/>
      <c r="K1054" s="349"/>
      <c r="L1054" s="349"/>
      <c r="M1054" s="349"/>
      <c r="N1054" s="349"/>
      <c r="O1054" s="349"/>
      <c r="P1054" s="362"/>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61"/>
      <c r="D1055" s="347"/>
      <c r="E1055" s="347"/>
      <c r="F1055" s="347"/>
      <c r="G1055" s="347"/>
      <c r="H1055" s="347"/>
      <c r="I1055" s="347"/>
      <c r="J1055" s="348"/>
      <c r="K1055" s="349"/>
      <c r="L1055" s="349"/>
      <c r="M1055" s="349"/>
      <c r="N1055" s="349"/>
      <c r="O1055" s="349"/>
      <c r="P1055" s="362"/>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61"/>
      <c r="D1056" s="347"/>
      <c r="E1056" s="347"/>
      <c r="F1056" s="347"/>
      <c r="G1056" s="347"/>
      <c r="H1056" s="347"/>
      <c r="I1056" s="347"/>
      <c r="J1056" s="348"/>
      <c r="K1056" s="349"/>
      <c r="L1056" s="349"/>
      <c r="M1056" s="349"/>
      <c r="N1056" s="349"/>
      <c r="O1056" s="349"/>
      <c r="P1056" s="362"/>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61"/>
      <c r="D1057" s="347"/>
      <c r="E1057" s="347"/>
      <c r="F1057" s="347"/>
      <c r="G1057" s="347"/>
      <c r="H1057" s="347"/>
      <c r="I1057" s="347"/>
      <c r="J1057" s="348"/>
      <c r="K1057" s="349"/>
      <c r="L1057" s="349"/>
      <c r="M1057" s="349"/>
      <c r="N1057" s="349"/>
      <c r="O1057" s="349"/>
      <c r="P1057" s="362"/>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61"/>
      <c r="D1058" s="347"/>
      <c r="E1058" s="347"/>
      <c r="F1058" s="347"/>
      <c r="G1058" s="347"/>
      <c r="H1058" s="347"/>
      <c r="I1058" s="347"/>
      <c r="J1058" s="348"/>
      <c r="K1058" s="349"/>
      <c r="L1058" s="349"/>
      <c r="M1058" s="349"/>
      <c r="N1058" s="349"/>
      <c r="O1058" s="349"/>
      <c r="P1058" s="362"/>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61"/>
      <c r="D1059" s="347"/>
      <c r="E1059" s="347"/>
      <c r="F1059" s="347"/>
      <c r="G1059" s="347"/>
      <c r="H1059" s="347"/>
      <c r="I1059" s="347"/>
      <c r="J1059" s="348"/>
      <c r="K1059" s="349"/>
      <c r="L1059" s="349"/>
      <c r="M1059" s="349"/>
      <c r="N1059" s="349"/>
      <c r="O1059" s="349"/>
      <c r="P1059" s="362"/>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61"/>
      <c r="D1060" s="347"/>
      <c r="E1060" s="347"/>
      <c r="F1060" s="347"/>
      <c r="G1060" s="347"/>
      <c r="H1060" s="347"/>
      <c r="I1060" s="347"/>
      <c r="J1060" s="348"/>
      <c r="K1060" s="349"/>
      <c r="L1060" s="349"/>
      <c r="M1060" s="349"/>
      <c r="N1060" s="349"/>
      <c r="O1060" s="349"/>
      <c r="P1060" s="362"/>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61"/>
      <c r="D1061" s="347"/>
      <c r="E1061" s="347"/>
      <c r="F1061" s="347"/>
      <c r="G1061" s="347"/>
      <c r="H1061" s="347"/>
      <c r="I1061" s="347"/>
      <c r="J1061" s="348"/>
      <c r="K1061" s="349"/>
      <c r="L1061" s="349"/>
      <c r="M1061" s="349"/>
      <c r="N1061" s="349"/>
      <c r="O1061" s="349"/>
      <c r="P1061" s="362"/>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61"/>
      <c r="D1062" s="347"/>
      <c r="E1062" s="347"/>
      <c r="F1062" s="347"/>
      <c r="G1062" s="347"/>
      <c r="H1062" s="347"/>
      <c r="I1062" s="347"/>
      <c r="J1062" s="348"/>
      <c r="K1062" s="349"/>
      <c r="L1062" s="349"/>
      <c r="M1062" s="349"/>
      <c r="N1062" s="349"/>
      <c r="O1062" s="349"/>
      <c r="P1062" s="362"/>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61"/>
      <c r="D1063" s="347"/>
      <c r="E1063" s="347"/>
      <c r="F1063" s="347"/>
      <c r="G1063" s="347"/>
      <c r="H1063" s="347"/>
      <c r="I1063" s="347"/>
      <c r="J1063" s="348"/>
      <c r="K1063" s="349"/>
      <c r="L1063" s="349"/>
      <c r="M1063" s="349"/>
      <c r="N1063" s="349"/>
      <c r="O1063" s="349"/>
      <c r="P1063" s="362"/>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61"/>
      <c r="D1064" s="347"/>
      <c r="E1064" s="347"/>
      <c r="F1064" s="347"/>
      <c r="G1064" s="347"/>
      <c r="H1064" s="347"/>
      <c r="I1064" s="347"/>
      <c r="J1064" s="348"/>
      <c r="K1064" s="349"/>
      <c r="L1064" s="349"/>
      <c r="M1064" s="349"/>
      <c r="N1064" s="349"/>
      <c r="O1064" s="349"/>
      <c r="P1064" s="362"/>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61"/>
      <c r="D1065" s="347"/>
      <c r="E1065" s="347"/>
      <c r="F1065" s="347"/>
      <c r="G1065" s="347"/>
      <c r="H1065" s="347"/>
      <c r="I1065" s="347"/>
      <c r="J1065" s="348"/>
      <c r="K1065" s="349"/>
      <c r="L1065" s="349"/>
      <c r="M1065" s="349"/>
      <c r="N1065" s="349"/>
      <c r="O1065" s="349"/>
      <c r="P1065" s="362"/>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52.5" customHeight="1" x14ac:dyDescent="0.15">
      <c r="A1069" s="379">
        <v>1</v>
      </c>
      <c r="B1069" s="379">
        <v>1</v>
      </c>
      <c r="C1069" s="361" t="s">
        <v>631</v>
      </c>
      <c r="D1069" s="347"/>
      <c r="E1069" s="347"/>
      <c r="F1069" s="347"/>
      <c r="G1069" s="347"/>
      <c r="H1069" s="347"/>
      <c r="I1069" s="347"/>
      <c r="J1069" s="348">
        <v>8010005018582</v>
      </c>
      <c r="K1069" s="349"/>
      <c r="L1069" s="349"/>
      <c r="M1069" s="349"/>
      <c r="N1069" s="349"/>
      <c r="O1069" s="349"/>
      <c r="P1069" s="362" t="s">
        <v>633</v>
      </c>
      <c r="Q1069" s="350"/>
      <c r="R1069" s="350"/>
      <c r="S1069" s="350"/>
      <c r="T1069" s="350"/>
      <c r="U1069" s="350"/>
      <c r="V1069" s="350"/>
      <c r="W1069" s="350"/>
      <c r="X1069" s="350"/>
      <c r="Y1069" s="351">
        <v>30</v>
      </c>
      <c r="Z1069" s="352"/>
      <c r="AA1069" s="352"/>
      <c r="AB1069" s="353"/>
      <c r="AC1069" s="363" t="s">
        <v>378</v>
      </c>
      <c r="AD1069" s="371"/>
      <c r="AE1069" s="371"/>
      <c r="AF1069" s="371"/>
      <c r="AG1069" s="371"/>
      <c r="AH1069" s="372" t="s">
        <v>635</v>
      </c>
      <c r="AI1069" s="373"/>
      <c r="AJ1069" s="373"/>
      <c r="AK1069" s="373"/>
      <c r="AL1069" s="357" t="s">
        <v>636</v>
      </c>
      <c r="AM1069" s="358"/>
      <c r="AN1069" s="358"/>
      <c r="AO1069" s="359"/>
      <c r="AP1069" s="360" t="s">
        <v>635</v>
      </c>
      <c r="AQ1069" s="360"/>
      <c r="AR1069" s="360"/>
      <c r="AS1069" s="360"/>
      <c r="AT1069" s="360"/>
      <c r="AU1069" s="360"/>
      <c r="AV1069" s="360"/>
      <c r="AW1069" s="360"/>
      <c r="AX1069" s="360"/>
    </row>
    <row r="1070" spans="1:50" ht="81" customHeight="1" x14ac:dyDescent="0.15">
      <c r="A1070" s="379">
        <v>2</v>
      </c>
      <c r="B1070" s="379">
        <v>1</v>
      </c>
      <c r="C1070" s="361" t="s">
        <v>632</v>
      </c>
      <c r="D1070" s="347"/>
      <c r="E1070" s="347"/>
      <c r="F1070" s="347"/>
      <c r="G1070" s="347"/>
      <c r="H1070" s="347"/>
      <c r="I1070" s="347"/>
      <c r="J1070" s="348">
        <v>8010005018582</v>
      </c>
      <c r="K1070" s="349"/>
      <c r="L1070" s="349"/>
      <c r="M1070" s="349"/>
      <c r="N1070" s="349"/>
      <c r="O1070" s="349"/>
      <c r="P1070" s="362" t="s">
        <v>634</v>
      </c>
      <c r="Q1070" s="350"/>
      <c r="R1070" s="350"/>
      <c r="S1070" s="350"/>
      <c r="T1070" s="350"/>
      <c r="U1070" s="350"/>
      <c r="V1070" s="350"/>
      <c r="W1070" s="350"/>
      <c r="X1070" s="350"/>
      <c r="Y1070" s="351">
        <v>19</v>
      </c>
      <c r="Z1070" s="352"/>
      <c r="AA1070" s="352"/>
      <c r="AB1070" s="353"/>
      <c r="AC1070" s="363" t="s">
        <v>375</v>
      </c>
      <c r="AD1070" s="363"/>
      <c r="AE1070" s="363"/>
      <c r="AF1070" s="363"/>
      <c r="AG1070" s="363"/>
      <c r="AH1070" s="372">
        <v>1</v>
      </c>
      <c r="AI1070" s="373"/>
      <c r="AJ1070" s="373"/>
      <c r="AK1070" s="373"/>
      <c r="AL1070" s="357" t="s">
        <v>636</v>
      </c>
      <c r="AM1070" s="358"/>
      <c r="AN1070" s="358"/>
      <c r="AO1070" s="359"/>
      <c r="AP1070" s="360" t="s">
        <v>635</v>
      </c>
      <c r="AQ1070" s="360"/>
      <c r="AR1070" s="360"/>
      <c r="AS1070" s="360"/>
      <c r="AT1070" s="360"/>
      <c r="AU1070" s="360"/>
      <c r="AV1070" s="360"/>
      <c r="AW1070" s="360"/>
      <c r="AX1070" s="360"/>
    </row>
    <row r="1071" spans="1:50" ht="69.75" customHeight="1" x14ac:dyDescent="0.15">
      <c r="A1071" s="379">
        <v>3</v>
      </c>
      <c r="B1071" s="379">
        <v>1</v>
      </c>
      <c r="C1071" s="361" t="s">
        <v>637</v>
      </c>
      <c r="D1071" s="347"/>
      <c r="E1071" s="347"/>
      <c r="F1071" s="347"/>
      <c r="G1071" s="347"/>
      <c r="H1071" s="347"/>
      <c r="I1071" s="347"/>
      <c r="J1071" s="348">
        <v>6010001030403</v>
      </c>
      <c r="K1071" s="349"/>
      <c r="L1071" s="349"/>
      <c r="M1071" s="349"/>
      <c r="N1071" s="349"/>
      <c r="O1071" s="349"/>
      <c r="P1071" s="362" t="s">
        <v>638</v>
      </c>
      <c r="Q1071" s="350"/>
      <c r="R1071" s="350"/>
      <c r="S1071" s="350"/>
      <c r="T1071" s="350"/>
      <c r="U1071" s="350"/>
      <c r="V1071" s="350"/>
      <c r="W1071" s="350"/>
      <c r="X1071" s="350"/>
      <c r="Y1071" s="351">
        <v>48</v>
      </c>
      <c r="Z1071" s="352"/>
      <c r="AA1071" s="352"/>
      <c r="AB1071" s="353"/>
      <c r="AC1071" s="363" t="s">
        <v>375</v>
      </c>
      <c r="AD1071" s="363"/>
      <c r="AE1071" s="363"/>
      <c r="AF1071" s="363"/>
      <c r="AG1071" s="363"/>
      <c r="AH1071" s="355">
        <v>1</v>
      </c>
      <c r="AI1071" s="356"/>
      <c r="AJ1071" s="356"/>
      <c r="AK1071" s="356"/>
      <c r="AL1071" s="357" t="s">
        <v>636</v>
      </c>
      <c r="AM1071" s="358"/>
      <c r="AN1071" s="358"/>
      <c r="AO1071" s="359"/>
      <c r="AP1071" s="360" t="s">
        <v>635</v>
      </c>
      <c r="AQ1071" s="360"/>
      <c r="AR1071" s="360"/>
      <c r="AS1071" s="360"/>
      <c r="AT1071" s="360"/>
      <c r="AU1071" s="360"/>
      <c r="AV1071" s="360"/>
      <c r="AW1071" s="360"/>
      <c r="AX1071" s="360"/>
    </row>
    <row r="1072" spans="1:50" ht="63" customHeight="1" x14ac:dyDescent="0.15">
      <c r="A1072" s="379">
        <v>4</v>
      </c>
      <c r="B1072" s="379">
        <v>1</v>
      </c>
      <c r="C1072" s="361" t="s">
        <v>639</v>
      </c>
      <c r="D1072" s="347"/>
      <c r="E1072" s="347"/>
      <c r="F1072" s="347"/>
      <c r="G1072" s="347"/>
      <c r="H1072" s="347"/>
      <c r="I1072" s="347"/>
      <c r="J1072" s="348">
        <v>4010001054032</v>
      </c>
      <c r="K1072" s="349"/>
      <c r="L1072" s="349"/>
      <c r="M1072" s="349"/>
      <c r="N1072" s="349"/>
      <c r="O1072" s="349"/>
      <c r="P1072" s="362" t="s">
        <v>641</v>
      </c>
      <c r="Q1072" s="350"/>
      <c r="R1072" s="350"/>
      <c r="S1072" s="350"/>
      <c r="T1072" s="350"/>
      <c r="U1072" s="350"/>
      <c r="V1072" s="350"/>
      <c r="W1072" s="350"/>
      <c r="X1072" s="350"/>
      <c r="Y1072" s="351">
        <v>46</v>
      </c>
      <c r="Z1072" s="352"/>
      <c r="AA1072" s="352"/>
      <c r="AB1072" s="353"/>
      <c r="AC1072" s="363" t="s">
        <v>378</v>
      </c>
      <c r="AD1072" s="363"/>
      <c r="AE1072" s="363"/>
      <c r="AF1072" s="363"/>
      <c r="AG1072" s="363"/>
      <c r="AH1072" s="355" t="s">
        <v>640</v>
      </c>
      <c r="AI1072" s="356"/>
      <c r="AJ1072" s="356"/>
      <c r="AK1072" s="356"/>
      <c r="AL1072" s="357" t="s">
        <v>636</v>
      </c>
      <c r="AM1072" s="358"/>
      <c r="AN1072" s="358"/>
      <c r="AO1072" s="359"/>
      <c r="AP1072" s="360" t="s">
        <v>635</v>
      </c>
      <c r="AQ1072" s="360"/>
      <c r="AR1072" s="360"/>
      <c r="AS1072" s="360"/>
      <c r="AT1072" s="360"/>
      <c r="AU1072" s="360"/>
      <c r="AV1072" s="360"/>
      <c r="AW1072" s="360"/>
      <c r="AX1072" s="360"/>
    </row>
    <row r="1073" spans="1:50" ht="56.25" customHeight="1" x14ac:dyDescent="0.15">
      <c r="A1073" s="379">
        <v>5</v>
      </c>
      <c r="B1073" s="379">
        <v>1</v>
      </c>
      <c r="C1073" s="361" t="s">
        <v>642</v>
      </c>
      <c r="D1073" s="347"/>
      <c r="E1073" s="347"/>
      <c r="F1073" s="347"/>
      <c r="G1073" s="347"/>
      <c r="H1073" s="347"/>
      <c r="I1073" s="347"/>
      <c r="J1073" s="348">
        <v>7010005008147</v>
      </c>
      <c r="K1073" s="349"/>
      <c r="L1073" s="349"/>
      <c r="M1073" s="349"/>
      <c r="N1073" s="349"/>
      <c r="O1073" s="349"/>
      <c r="P1073" s="362" t="s">
        <v>643</v>
      </c>
      <c r="Q1073" s="350"/>
      <c r="R1073" s="350"/>
      <c r="S1073" s="350"/>
      <c r="T1073" s="350"/>
      <c r="U1073" s="350"/>
      <c r="V1073" s="350"/>
      <c r="W1073" s="350"/>
      <c r="X1073" s="350"/>
      <c r="Y1073" s="351">
        <v>22</v>
      </c>
      <c r="Z1073" s="352"/>
      <c r="AA1073" s="352"/>
      <c r="AB1073" s="353"/>
      <c r="AC1073" s="354" t="s">
        <v>375</v>
      </c>
      <c r="AD1073" s="354"/>
      <c r="AE1073" s="354"/>
      <c r="AF1073" s="354"/>
      <c r="AG1073" s="354"/>
      <c r="AH1073" s="355">
        <v>1</v>
      </c>
      <c r="AI1073" s="356"/>
      <c r="AJ1073" s="356"/>
      <c r="AK1073" s="356"/>
      <c r="AL1073" s="357" t="s">
        <v>636</v>
      </c>
      <c r="AM1073" s="358"/>
      <c r="AN1073" s="358"/>
      <c r="AO1073" s="359"/>
      <c r="AP1073" s="360" t="s">
        <v>635</v>
      </c>
      <c r="AQ1073" s="360"/>
      <c r="AR1073" s="360"/>
      <c r="AS1073" s="360"/>
      <c r="AT1073" s="360"/>
      <c r="AU1073" s="360"/>
      <c r="AV1073" s="360"/>
      <c r="AW1073" s="360"/>
      <c r="AX1073" s="360"/>
    </row>
    <row r="1074" spans="1:50" ht="69" customHeight="1" x14ac:dyDescent="0.15">
      <c r="A1074" s="379">
        <v>6</v>
      </c>
      <c r="B1074" s="379">
        <v>1</v>
      </c>
      <c r="C1074" s="361" t="s">
        <v>642</v>
      </c>
      <c r="D1074" s="347"/>
      <c r="E1074" s="347"/>
      <c r="F1074" s="347"/>
      <c r="G1074" s="347"/>
      <c r="H1074" s="347"/>
      <c r="I1074" s="347"/>
      <c r="J1074" s="348">
        <v>7010005008147</v>
      </c>
      <c r="K1074" s="349"/>
      <c r="L1074" s="349"/>
      <c r="M1074" s="349"/>
      <c r="N1074" s="349"/>
      <c r="O1074" s="349"/>
      <c r="P1074" s="362" t="s">
        <v>644</v>
      </c>
      <c r="Q1074" s="350"/>
      <c r="R1074" s="350"/>
      <c r="S1074" s="350"/>
      <c r="T1074" s="350"/>
      <c r="U1074" s="350"/>
      <c r="V1074" s="350"/>
      <c r="W1074" s="350"/>
      <c r="X1074" s="350"/>
      <c r="Y1074" s="351">
        <v>8</v>
      </c>
      <c r="Z1074" s="352"/>
      <c r="AA1074" s="352"/>
      <c r="AB1074" s="353"/>
      <c r="AC1074" s="354" t="s">
        <v>378</v>
      </c>
      <c r="AD1074" s="354"/>
      <c r="AE1074" s="354"/>
      <c r="AF1074" s="354"/>
      <c r="AG1074" s="354"/>
      <c r="AH1074" s="355" t="s">
        <v>635</v>
      </c>
      <c r="AI1074" s="356"/>
      <c r="AJ1074" s="356"/>
      <c r="AK1074" s="356"/>
      <c r="AL1074" s="357" t="s">
        <v>636</v>
      </c>
      <c r="AM1074" s="358"/>
      <c r="AN1074" s="358"/>
      <c r="AO1074" s="359"/>
      <c r="AP1074" s="360" t="s">
        <v>635</v>
      </c>
      <c r="AQ1074" s="360"/>
      <c r="AR1074" s="360"/>
      <c r="AS1074" s="360"/>
      <c r="AT1074" s="360"/>
      <c r="AU1074" s="360"/>
      <c r="AV1074" s="360"/>
      <c r="AW1074" s="360"/>
      <c r="AX1074" s="360"/>
    </row>
    <row r="1075" spans="1:50" ht="69" customHeight="1" x14ac:dyDescent="0.15">
      <c r="A1075" s="379">
        <v>7</v>
      </c>
      <c r="B1075" s="379">
        <v>1</v>
      </c>
      <c r="C1075" s="361" t="s">
        <v>642</v>
      </c>
      <c r="D1075" s="347"/>
      <c r="E1075" s="347"/>
      <c r="F1075" s="347"/>
      <c r="G1075" s="347"/>
      <c r="H1075" s="347"/>
      <c r="I1075" s="347"/>
      <c r="J1075" s="348">
        <v>7010005008147</v>
      </c>
      <c r="K1075" s="349"/>
      <c r="L1075" s="349"/>
      <c r="M1075" s="349"/>
      <c r="N1075" s="349"/>
      <c r="O1075" s="349"/>
      <c r="P1075" s="362" t="s">
        <v>645</v>
      </c>
      <c r="Q1075" s="350"/>
      <c r="R1075" s="350"/>
      <c r="S1075" s="350"/>
      <c r="T1075" s="350"/>
      <c r="U1075" s="350"/>
      <c r="V1075" s="350"/>
      <c r="W1075" s="350"/>
      <c r="X1075" s="350"/>
      <c r="Y1075" s="351">
        <v>6</v>
      </c>
      <c r="Z1075" s="352"/>
      <c r="AA1075" s="352"/>
      <c r="AB1075" s="353"/>
      <c r="AC1075" s="354" t="s">
        <v>378</v>
      </c>
      <c r="AD1075" s="354"/>
      <c r="AE1075" s="354"/>
      <c r="AF1075" s="354"/>
      <c r="AG1075" s="354"/>
      <c r="AH1075" s="355" t="s">
        <v>635</v>
      </c>
      <c r="AI1075" s="356"/>
      <c r="AJ1075" s="356"/>
      <c r="AK1075" s="356"/>
      <c r="AL1075" s="357" t="s">
        <v>636</v>
      </c>
      <c r="AM1075" s="358"/>
      <c r="AN1075" s="358"/>
      <c r="AO1075" s="359"/>
      <c r="AP1075" s="360" t="s">
        <v>635</v>
      </c>
      <c r="AQ1075" s="360"/>
      <c r="AR1075" s="360"/>
      <c r="AS1075" s="360"/>
      <c r="AT1075" s="360"/>
      <c r="AU1075" s="360"/>
      <c r="AV1075" s="360"/>
      <c r="AW1075" s="360"/>
      <c r="AX1075" s="360"/>
    </row>
    <row r="1076" spans="1:50" ht="66" customHeight="1" x14ac:dyDescent="0.15">
      <c r="A1076" s="379">
        <v>8</v>
      </c>
      <c r="B1076" s="379">
        <v>1</v>
      </c>
      <c r="C1076" s="361" t="s">
        <v>646</v>
      </c>
      <c r="D1076" s="347"/>
      <c r="E1076" s="347"/>
      <c r="F1076" s="347"/>
      <c r="G1076" s="347"/>
      <c r="H1076" s="347"/>
      <c r="I1076" s="347"/>
      <c r="J1076" s="348">
        <v>7010002053617</v>
      </c>
      <c r="K1076" s="349"/>
      <c r="L1076" s="349"/>
      <c r="M1076" s="349"/>
      <c r="N1076" s="349"/>
      <c r="O1076" s="349"/>
      <c r="P1076" s="362" t="s">
        <v>647</v>
      </c>
      <c r="Q1076" s="350"/>
      <c r="R1076" s="350"/>
      <c r="S1076" s="350"/>
      <c r="T1076" s="350"/>
      <c r="U1076" s="350"/>
      <c r="V1076" s="350"/>
      <c r="W1076" s="350"/>
      <c r="X1076" s="350"/>
      <c r="Y1076" s="351">
        <v>25</v>
      </c>
      <c r="Z1076" s="352"/>
      <c r="AA1076" s="352"/>
      <c r="AB1076" s="353"/>
      <c r="AC1076" s="354" t="s">
        <v>378</v>
      </c>
      <c r="AD1076" s="354"/>
      <c r="AE1076" s="354"/>
      <c r="AF1076" s="354"/>
      <c r="AG1076" s="354"/>
      <c r="AH1076" s="355" t="s">
        <v>635</v>
      </c>
      <c r="AI1076" s="356"/>
      <c r="AJ1076" s="356"/>
      <c r="AK1076" s="356"/>
      <c r="AL1076" s="357" t="s">
        <v>636</v>
      </c>
      <c r="AM1076" s="358"/>
      <c r="AN1076" s="358"/>
      <c r="AO1076" s="359"/>
      <c r="AP1076" s="360" t="s">
        <v>635</v>
      </c>
      <c r="AQ1076" s="360"/>
      <c r="AR1076" s="360"/>
      <c r="AS1076" s="360"/>
      <c r="AT1076" s="360"/>
      <c r="AU1076" s="360"/>
      <c r="AV1076" s="360"/>
      <c r="AW1076" s="360"/>
      <c r="AX1076" s="360"/>
    </row>
    <row r="1077" spans="1:50" ht="52.5" customHeight="1" x14ac:dyDescent="0.15">
      <c r="A1077" s="379">
        <v>9</v>
      </c>
      <c r="B1077" s="379">
        <v>1</v>
      </c>
      <c r="C1077" s="361" t="s">
        <v>648</v>
      </c>
      <c r="D1077" s="347"/>
      <c r="E1077" s="347"/>
      <c r="F1077" s="347"/>
      <c r="G1077" s="347"/>
      <c r="H1077" s="347"/>
      <c r="I1077" s="347"/>
      <c r="J1077" s="348">
        <v>7010005005425</v>
      </c>
      <c r="K1077" s="349"/>
      <c r="L1077" s="349"/>
      <c r="M1077" s="349"/>
      <c r="N1077" s="349"/>
      <c r="O1077" s="349"/>
      <c r="P1077" s="362" t="s">
        <v>649</v>
      </c>
      <c r="Q1077" s="350"/>
      <c r="R1077" s="350"/>
      <c r="S1077" s="350"/>
      <c r="T1077" s="350"/>
      <c r="U1077" s="350"/>
      <c r="V1077" s="350"/>
      <c r="W1077" s="350"/>
      <c r="X1077" s="350"/>
      <c r="Y1077" s="351">
        <v>13</v>
      </c>
      <c r="Z1077" s="352"/>
      <c r="AA1077" s="352"/>
      <c r="AB1077" s="353"/>
      <c r="AC1077" s="354" t="s">
        <v>378</v>
      </c>
      <c r="AD1077" s="354"/>
      <c r="AE1077" s="354"/>
      <c r="AF1077" s="354"/>
      <c r="AG1077" s="354"/>
      <c r="AH1077" s="355" t="s">
        <v>635</v>
      </c>
      <c r="AI1077" s="356"/>
      <c r="AJ1077" s="356"/>
      <c r="AK1077" s="356"/>
      <c r="AL1077" s="357" t="s">
        <v>636</v>
      </c>
      <c r="AM1077" s="358"/>
      <c r="AN1077" s="358"/>
      <c r="AO1077" s="359"/>
      <c r="AP1077" s="360" t="s">
        <v>635</v>
      </c>
      <c r="AQ1077" s="360"/>
      <c r="AR1077" s="360"/>
      <c r="AS1077" s="360"/>
      <c r="AT1077" s="360"/>
      <c r="AU1077" s="360"/>
      <c r="AV1077" s="360"/>
      <c r="AW1077" s="360"/>
      <c r="AX1077" s="360"/>
    </row>
    <row r="1078" spans="1:50" ht="82.5" customHeight="1" x14ac:dyDescent="0.15">
      <c r="A1078" s="379">
        <v>10</v>
      </c>
      <c r="B1078" s="379">
        <v>1</v>
      </c>
      <c r="C1078" s="361" t="s">
        <v>648</v>
      </c>
      <c r="D1078" s="347"/>
      <c r="E1078" s="347"/>
      <c r="F1078" s="347"/>
      <c r="G1078" s="347"/>
      <c r="H1078" s="347"/>
      <c r="I1078" s="347"/>
      <c r="J1078" s="348">
        <v>7010005005425</v>
      </c>
      <c r="K1078" s="349"/>
      <c r="L1078" s="349"/>
      <c r="M1078" s="349"/>
      <c r="N1078" s="349"/>
      <c r="O1078" s="349"/>
      <c r="P1078" s="362" t="s">
        <v>650</v>
      </c>
      <c r="Q1078" s="350"/>
      <c r="R1078" s="350"/>
      <c r="S1078" s="350"/>
      <c r="T1078" s="350"/>
      <c r="U1078" s="350"/>
      <c r="V1078" s="350"/>
      <c r="W1078" s="350"/>
      <c r="X1078" s="350"/>
      <c r="Y1078" s="351">
        <v>11</v>
      </c>
      <c r="Z1078" s="352"/>
      <c r="AA1078" s="352"/>
      <c r="AB1078" s="353"/>
      <c r="AC1078" s="354" t="s">
        <v>375</v>
      </c>
      <c r="AD1078" s="354"/>
      <c r="AE1078" s="354"/>
      <c r="AF1078" s="354"/>
      <c r="AG1078" s="354"/>
      <c r="AH1078" s="355">
        <v>1</v>
      </c>
      <c r="AI1078" s="356"/>
      <c r="AJ1078" s="356"/>
      <c r="AK1078" s="356"/>
      <c r="AL1078" s="357" t="s">
        <v>636</v>
      </c>
      <c r="AM1078" s="358"/>
      <c r="AN1078" s="358"/>
      <c r="AO1078" s="359"/>
      <c r="AP1078" s="360" t="s">
        <v>635</v>
      </c>
      <c r="AQ1078" s="360"/>
      <c r="AR1078" s="360"/>
      <c r="AS1078" s="360"/>
      <c r="AT1078" s="360"/>
      <c r="AU1078" s="360"/>
      <c r="AV1078" s="360"/>
      <c r="AW1078" s="360"/>
      <c r="AX1078" s="360"/>
    </row>
    <row r="1079" spans="1:50" ht="45" customHeight="1" x14ac:dyDescent="0.15">
      <c r="A1079" s="379">
        <v>11</v>
      </c>
      <c r="B1079" s="379">
        <v>1</v>
      </c>
      <c r="C1079" s="361" t="s">
        <v>651</v>
      </c>
      <c r="D1079" s="347"/>
      <c r="E1079" s="347"/>
      <c r="F1079" s="347"/>
      <c r="G1079" s="347"/>
      <c r="H1079" s="347"/>
      <c r="I1079" s="347"/>
      <c r="J1079" s="348">
        <v>8010005017774</v>
      </c>
      <c r="K1079" s="349"/>
      <c r="L1079" s="349"/>
      <c r="M1079" s="349"/>
      <c r="N1079" s="349"/>
      <c r="O1079" s="349"/>
      <c r="P1079" s="362" t="s">
        <v>652</v>
      </c>
      <c r="Q1079" s="350"/>
      <c r="R1079" s="350"/>
      <c r="S1079" s="350"/>
      <c r="T1079" s="350"/>
      <c r="U1079" s="350"/>
      <c r="V1079" s="350"/>
      <c r="W1079" s="350"/>
      <c r="X1079" s="350"/>
      <c r="Y1079" s="351">
        <v>9</v>
      </c>
      <c r="Z1079" s="352"/>
      <c r="AA1079" s="352"/>
      <c r="AB1079" s="353"/>
      <c r="AC1079" s="354" t="s">
        <v>375</v>
      </c>
      <c r="AD1079" s="354"/>
      <c r="AE1079" s="354"/>
      <c r="AF1079" s="354"/>
      <c r="AG1079" s="354"/>
      <c r="AH1079" s="355">
        <v>1</v>
      </c>
      <c r="AI1079" s="356"/>
      <c r="AJ1079" s="356"/>
      <c r="AK1079" s="356"/>
      <c r="AL1079" s="357" t="s">
        <v>636</v>
      </c>
      <c r="AM1079" s="358"/>
      <c r="AN1079" s="358"/>
      <c r="AO1079" s="359"/>
      <c r="AP1079" s="360" t="s">
        <v>635</v>
      </c>
      <c r="AQ1079" s="360"/>
      <c r="AR1079" s="360"/>
      <c r="AS1079" s="360"/>
      <c r="AT1079" s="360"/>
      <c r="AU1079" s="360"/>
      <c r="AV1079" s="360"/>
      <c r="AW1079" s="360"/>
      <c r="AX1079" s="360"/>
    </row>
    <row r="1080" spans="1:50" ht="63.75" customHeight="1" x14ac:dyDescent="0.15">
      <c r="A1080" s="379">
        <v>12</v>
      </c>
      <c r="B1080" s="379">
        <v>1</v>
      </c>
      <c r="C1080" s="361" t="s">
        <v>651</v>
      </c>
      <c r="D1080" s="347"/>
      <c r="E1080" s="347"/>
      <c r="F1080" s="347"/>
      <c r="G1080" s="347"/>
      <c r="H1080" s="347"/>
      <c r="I1080" s="347"/>
      <c r="J1080" s="348">
        <v>8010005017774</v>
      </c>
      <c r="K1080" s="349"/>
      <c r="L1080" s="349"/>
      <c r="M1080" s="349"/>
      <c r="N1080" s="349"/>
      <c r="O1080" s="349"/>
      <c r="P1080" s="362" t="s">
        <v>653</v>
      </c>
      <c r="Q1080" s="350"/>
      <c r="R1080" s="350"/>
      <c r="S1080" s="350"/>
      <c r="T1080" s="350"/>
      <c r="U1080" s="350"/>
      <c r="V1080" s="350"/>
      <c r="W1080" s="350"/>
      <c r="X1080" s="350"/>
      <c r="Y1080" s="351">
        <v>8</v>
      </c>
      <c r="Z1080" s="352"/>
      <c r="AA1080" s="352"/>
      <c r="AB1080" s="353"/>
      <c r="AC1080" s="354" t="s">
        <v>378</v>
      </c>
      <c r="AD1080" s="354"/>
      <c r="AE1080" s="354"/>
      <c r="AF1080" s="354"/>
      <c r="AG1080" s="354"/>
      <c r="AH1080" s="355" t="s">
        <v>640</v>
      </c>
      <c r="AI1080" s="356"/>
      <c r="AJ1080" s="356"/>
      <c r="AK1080" s="356"/>
      <c r="AL1080" s="357" t="s">
        <v>636</v>
      </c>
      <c r="AM1080" s="358"/>
      <c r="AN1080" s="358"/>
      <c r="AO1080" s="359"/>
      <c r="AP1080" s="360" t="s">
        <v>635</v>
      </c>
      <c r="AQ1080" s="360"/>
      <c r="AR1080" s="360"/>
      <c r="AS1080" s="360"/>
      <c r="AT1080" s="360"/>
      <c r="AU1080" s="360"/>
      <c r="AV1080" s="360"/>
      <c r="AW1080" s="360"/>
      <c r="AX1080" s="360"/>
    </row>
    <row r="1081" spans="1:50" ht="71.25" customHeight="1" x14ac:dyDescent="0.15">
      <c r="A1081" s="379">
        <v>13</v>
      </c>
      <c r="B1081" s="379">
        <v>1</v>
      </c>
      <c r="C1081" s="361" t="s">
        <v>654</v>
      </c>
      <c r="D1081" s="347"/>
      <c r="E1081" s="347"/>
      <c r="F1081" s="347"/>
      <c r="G1081" s="347"/>
      <c r="H1081" s="347"/>
      <c r="I1081" s="347"/>
      <c r="J1081" s="348">
        <v>5010405000044</v>
      </c>
      <c r="K1081" s="349"/>
      <c r="L1081" s="349"/>
      <c r="M1081" s="349"/>
      <c r="N1081" s="349"/>
      <c r="O1081" s="349"/>
      <c r="P1081" s="362" t="s">
        <v>655</v>
      </c>
      <c r="Q1081" s="350"/>
      <c r="R1081" s="350"/>
      <c r="S1081" s="350"/>
      <c r="T1081" s="350"/>
      <c r="U1081" s="350"/>
      <c r="V1081" s="350"/>
      <c r="W1081" s="350"/>
      <c r="X1081" s="350"/>
      <c r="Y1081" s="351">
        <v>12</v>
      </c>
      <c r="Z1081" s="352"/>
      <c r="AA1081" s="352"/>
      <c r="AB1081" s="353"/>
      <c r="AC1081" s="354" t="s">
        <v>378</v>
      </c>
      <c r="AD1081" s="354"/>
      <c r="AE1081" s="354"/>
      <c r="AF1081" s="354"/>
      <c r="AG1081" s="354"/>
      <c r="AH1081" s="355" t="s">
        <v>635</v>
      </c>
      <c r="AI1081" s="356"/>
      <c r="AJ1081" s="356"/>
      <c r="AK1081" s="356"/>
      <c r="AL1081" s="357" t="s">
        <v>636</v>
      </c>
      <c r="AM1081" s="358"/>
      <c r="AN1081" s="358"/>
      <c r="AO1081" s="359"/>
      <c r="AP1081" s="360" t="s">
        <v>635</v>
      </c>
      <c r="AQ1081" s="360"/>
      <c r="AR1081" s="360"/>
      <c r="AS1081" s="360"/>
      <c r="AT1081" s="360"/>
      <c r="AU1081" s="360"/>
      <c r="AV1081" s="360"/>
      <c r="AW1081" s="360"/>
      <c r="AX1081" s="360"/>
    </row>
    <row r="1082" spans="1:50" ht="71.25" customHeight="1" x14ac:dyDescent="0.15">
      <c r="A1082" s="379">
        <v>14</v>
      </c>
      <c r="B1082" s="379">
        <v>1</v>
      </c>
      <c r="C1082" s="361" t="s">
        <v>656</v>
      </c>
      <c r="D1082" s="347"/>
      <c r="E1082" s="347"/>
      <c r="F1082" s="347"/>
      <c r="G1082" s="347"/>
      <c r="H1082" s="347"/>
      <c r="I1082" s="347"/>
      <c r="J1082" s="348">
        <v>6010001167617</v>
      </c>
      <c r="K1082" s="349"/>
      <c r="L1082" s="349"/>
      <c r="M1082" s="349"/>
      <c r="N1082" s="349"/>
      <c r="O1082" s="349"/>
      <c r="P1082" s="362" t="s">
        <v>657</v>
      </c>
      <c r="Q1082" s="350"/>
      <c r="R1082" s="350"/>
      <c r="S1082" s="350"/>
      <c r="T1082" s="350"/>
      <c r="U1082" s="350"/>
      <c r="V1082" s="350"/>
      <c r="W1082" s="350"/>
      <c r="X1082" s="350"/>
      <c r="Y1082" s="351">
        <v>10</v>
      </c>
      <c r="Z1082" s="352"/>
      <c r="AA1082" s="352"/>
      <c r="AB1082" s="353"/>
      <c r="AC1082" s="354" t="s">
        <v>378</v>
      </c>
      <c r="AD1082" s="354"/>
      <c r="AE1082" s="354"/>
      <c r="AF1082" s="354"/>
      <c r="AG1082" s="354"/>
      <c r="AH1082" s="355" t="s">
        <v>635</v>
      </c>
      <c r="AI1082" s="356"/>
      <c r="AJ1082" s="356"/>
      <c r="AK1082" s="356"/>
      <c r="AL1082" s="357" t="s">
        <v>636</v>
      </c>
      <c r="AM1082" s="358"/>
      <c r="AN1082" s="358"/>
      <c r="AO1082" s="359"/>
      <c r="AP1082" s="360" t="s">
        <v>635</v>
      </c>
      <c r="AQ1082" s="360"/>
      <c r="AR1082" s="360"/>
      <c r="AS1082" s="360"/>
      <c r="AT1082" s="360"/>
      <c r="AU1082" s="360"/>
      <c r="AV1082" s="360"/>
      <c r="AW1082" s="360"/>
      <c r="AX1082" s="360"/>
    </row>
    <row r="1083" spans="1:50" ht="64.5" customHeight="1" x14ac:dyDescent="0.15">
      <c r="A1083" s="379">
        <v>15</v>
      </c>
      <c r="B1083" s="379">
        <v>1</v>
      </c>
      <c r="C1083" s="361" t="s">
        <v>659</v>
      </c>
      <c r="D1083" s="347"/>
      <c r="E1083" s="347"/>
      <c r="F1083" s="347"/>
      <c r="G1083" s="347"/>
      <c r="H1083" s="347"/>
      <c r="I1083" s="347"/>
      <c r="J1083" s="348" t="s">
        <v>635</v>
      </c>
      <c r="K1083" s="349"/>
      <c r="L1083" s="349"/>
      <c r="M1083" s="349"/>
      <c r="N1083" s="349"/>
      <c r="O1083" s="349"/>
      <c r="P1083" s="362" t="s">
        <v>658</v>
      </c>
      <c r="Q1083" s="350"/>
      <c r="R1083" s="350"/>
      <c r="S1083" s="350"/>
      <c r="T1083" s="350"/>
      <c r="U1083" s="350"/>
      <c r="V1083" s="350"/>
      <c r="W1083" s="350"/>
      <c r="X1083" s="350"/>
      <c r="Y1083" s="351">
        <v>8</v>
      </c>
      <c r="Z1083" s="352"/>
      <c r="AA1083" s="352"/>
      <c r="AB1083" s="353"/>
      <c r="AC1083" s="354" t="s">
        <v>378</v>
      </c>
      <c r="AD1083" s="354"/>
      <c r="AE1083" s="354"/>
      <c r="AF1083" s="354"/>
      <c r="AG1083" s="354"/>
      <c r="AH1083" s="355" t="s">
        <v>635</v>
      </c>
      <c r="AI1083" s="356"/>
      <c r="AJ1083" s="356"/>
      <c r="AK1083" s="356"/>
      <c r="AL1083" s="357" t="s">
        <v>636</v>
      </c>
      <c r="AM1083" s="358"/>
      <c r="AN1083" s="358"/>
      <c r="AO1083" s="359"/>
      <c r="AP1083" s="360" t="s">
        <v>635</v>
      </c>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327</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265</v>
      </c>
      <c r="D1102" s="383"/>
      <c r="E1102" s="148" t="s">
        <v>264</v>
      </c>
      <c r="F1102" s="383"/>
      <c r="G1102" s="383"/>
      <c r="H1102" s="383"/>
      <c r="I1102" s="383"/>
      <c r="J1102" s="148" t="s">
        <v>298</v>
      </c>
      <c r="K1102" s="148"/>
      <c r="L1102" s="148"/>
      <c r="M1102" s="148"/>
      <c r="N1102" s="148"/>
      <c r="O1102" s="148"/>
      <c r="P1102" s="367" t="s">
        <v>27</v>
      </c>
      <c r="Q1102" s="367"/>
      <c r="R1102" s="367"/>
      <c r="S1102" s="367"/>
      <c r="T1102" s="367"/>
      <c r="U1102" s="367"/>
      <c r="V1102" s="367"/>
      <c r="W1102" s="367"/>
      <c r="X1102" s="367"/>
      <c r="Y1102" s="148" t="s">
        <v>300</v>
      </c>
      <c r="Z1102" s="383"/>
      <c r="AA1102" s="383"/>
      <c r="AB1102" s="383"/>
      <c r="AC1102" s="148" t="s">
        <v>247</v>
      </c>
      <c r="AD1102" s="148"/>
      <c r="AE1102" s="148"/>
      <c r="AF1102" s="148"/>
      <c r="AG1102" s="148"/>
      <c r="AH1102" s="367" t="s">
        <v>260</v>
      </c>
      <c r="AI1102" s="368"/>
      <c r="AJ1102" s="368"/>
      <c r="AK1102" s="368"/>
      <c r="AL1102" s="368" t="s">
        <v>21</v>
      </c>
      <c r="AM1102" s="368"/>
      <c r="AN1102" s="368"/>
      <c r="AO1102" s="384"/>
      <c r="AP1102" s="370" t="s">
        <v>328</v>
      </c>
      <c r="AQ1102" s="370"/>
      <c r="AR1102" s="370"/>
      <c r="AS1102" s="370"/>
      <c r="AT1102" s="370"/>
      <c r="AU1102" s="370"/>
      <c r="AV1102" s="370"/>
      <c r="AW1102" s="370"/>
      <c r="AX1102" s="370"/>
    </row>
    <row r="1103" spans="1:50" ht="30" hidden="1" customHeight="1" x14ac:dyDescent="0.15">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3">
    <cfRule type="expression" dxfId="2799" priority="13913">
      <formula>IF(RIGHT(TEXT(Y783,"0.#"),1)=".",FALSE,TRUE)</formula>
    </cfRule>
    <cfRule type="expression" dxfId="2798" priority="13914">
      <formula>IF(RIGHT(TEXT(Y783,"0.#"),1)=".",TRUE,FALSE)</formula>
    </cfRule>
  </conditionalFormatting>
  <conditionalFormatting sqref="Y792">
    <cfRule type="expression" dxfId="2797" priority="13909">
      <formula>IF(RIGHT(TEXT(Y792,"0.#"),1)=".",FALSE,TRUE)</formula>
    </cfRule>
    <cfRule type="expression" dxfId="2796" priority="13910">
      <formula>IF(RIGHT(TEXT(Y792,"0.#"),1)=".",TRUE,FALSE)</formula>
    </cfRule>
  </conditionalFormatting>
  <conditionalFormatting sqref="Y823:Y830 Y821 Y810:Y817 Y808 Y797:Y804 Y795">
    <cfRule type="expression" dxfId="2795" priority="13691">
      <formula>IF(RIGHT(TEXT(Y795,"0.#"),1)=".",FALSE,TRUE)</formula>
    </cfRule>
    <cfRule type="expression" dxfId="2794" priority="13692">
      <formula>IF(RIGHT(TEXT(Y795,"0.#"),1)=".",TRUE,FALSE)</formula>
    </cfRule>
  </conditionalFormatting>
  <conditionalFormatting sqref="P16:AQ17 P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E101 AQ101">
    <cfRule type="expression" dxfId="2789" priority="13729">
      <formula>IF(RIGHT(TEXT(AE101,"0.#"),1)=".",FALSE,TRUE)</formula>
    </cfRule>
    <cfRule type="expression" dxfId="2788" priority="13730">
      <formula>IF(RIGHT(TEXT(AE101,"0.#"),1)=".",TRUE,FALSE)</formula>
    </cfRule>
  </conditionalFormatting>
  <conditionalFormatting sqref="Y784:Y791 Y782">
    <cfRule type="expression" dxfId="2787" priority="13715">
      <formula>IF(RIGHT(TEXT(Y782,"0.#"),1)=".",FALSE,TRUE)</formula>
    </cfRule>
    <cfRule type="expression" dxfId="2786" priority="13716">
      <formula>IF(RIGHT(TEXT(Y782,"0.#"),1)=".",TRUE,FALSE)</formula>
    </cfRule>
  </conditionalFormatting>
  <conditionalFormatting sqref="AU783">
    <cfRule type="expression" dxfId="2785" priority="13713">
      <formula>IF(RIGHT(TEXT(AU783,"0.#"),1)=".",FALSE,TRUE)</formula>
    </cfRule>
    <cfRule type="expression" dxfId="2784" priority="13714">
      <formula>IF(RIGHT(TEXT(AU783,"0.#"),1)=".",TRUE,FALSE)</formula>
    </cfRule>
  </conditionalFormatting>
  <conditionalFormatting sqref="AU792">
    <cfRule type="expression" dxfId="2783" priority="13711">
      <formula>IF(RIGHT(TEXT(AU792,"0.#"),1)=".",FALSE,TRUE)</formula>
    </cfRule>
    <cfRule type="expression" dxfId="2782" priority="13712">
      <formula>IF(RIGHT(TEXT(AU792,"0.#"),1)=".",TRUE,FALSE)</formula>
    </cfRule>
  </conditionalFormatting>
  <conditionalFormatting sqref="AU784:AU791 AU782">
    <cfRule type="expression" dxfId="2781" priority="13709">
      <formula>IF(RIGHT(TEXT(AU782,"0.#"),1)=".",FALSE,TRUE)</formula>
    </cfRule>
    <cfRule type="expression" dxfId="2780" priority="13710">
      <formula>IF(RIGHT(TEXT(AU782,"0.#"),1)=".",TRUE,FALSE)</formula>
    </cfRule>
  </conditionalFormatting>
  <conditionalFormatting sqref="Y822 Y809 Y796">
    <cfRule type="expression" dxfId="2779" priority="13695">
      <formula>IF(RIGHT(TEXT(Y796,"0.#"),1)=".",FALSE,TRUE)</formula>
    </cfRule>
    <cfRule type="expression" dxfId="2778" priority="13696">
      <formula>IF(RIGHT(TEXT(Y796,"0.#"),1)=".",TRUE,FALSE)</formula>
    </cfRule>
  </conditionalFormatting>
  <conditionalFormatting sqref="Y831 Y818 Y805">
    <cfRule type="expression" dxfId="2777" priority="13693">
      <formula>IF(RIGHT(TEXT(Y805,"0.#"),1)=".",FALSE,TRUE)</formula>
    </cfRule>
    <cfRule type="expression" dxfId="2776" priority="13694">
      <formula>IF(RIGHT(TEXT(Y805,"0.#"),1)=".",TRUE,FALSE)</formula>
    </cfRule>
  </conditionalFormatting>
  <conditionalFormatting sqref="AU822 AU809 AU796">
    <cfRule type="expression" dxfId="2775" priority="13689">
      <formula>IF(RIGHT(TEXT(AU796,"0.#"),1)=".",FALSE,TRUE)</formula>
    </cfRule>
    <cfRule type="expression" dxfId="2774" priority="13690">
      <formula>IF(RIGHT(TEXT(AU796,"0.#"),1)=".",TRUE,FALSE)</formula>
    </cfRule>
  </conditionalFormatting>
  <conditionalFormatting sqref="AU831 AU818 AU805">
    <cfRule type="expression" dxfId="2773" priority="13687">
      <formula>IF(RIGHT(TEXT(AU805,"0.#"),1)=".",FALSE,TRUE)</formula>
    </cfRule>
    <cfRule type="expression" dxfId="2772" priority="13688">
      <formula>IF(RIGHT(TEXT(AU805,"0.#"),1)=".",TRUE,FALSE)</formula>
    </cfRule>
  </conditionalFormatting>
  <conditionalFormatting sqref="AU823:AU830 AU821 AU810:AU817 AU808 AU797:AU804 AU795">
    <cfRule type="expression" dxfId="2771" priority="13685">
      <formula>IF(RIGHT(TEXT(AU795,"0.#"),1)=".",FALSE,TRUE)</formula>
    </cfRule>
    <cfRule type="expression" dxfId="2770" priority="13686">
      <formula>IF(RIGHT(TEXT(AU795,"0.#"),1)=".",TRUE,FALSE)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E33">
    <cfRule type="expression" dxfId="2763" priority="13499">
      <formula>IF(RIGHT(TEXT(AE33,"0.#"),1)=".",FALSE,TRUE)</formula>
    </cfRule>
    <cfRule type="expression" dxfId="2762" priority="13500">
      <formula>IF(RIGHT(TEXT(AE33,"0.#"),1)=".",TRUE,FALSE)</formula>
    </cfRule>
  </conditionalFormatting>
  <conditionalFormatting sqref="AE34">
    <cfRule type="expression" dxfId="2761" priority="13497">
      <formula>IF(RIGHT(TEXT(AE34,"0.#"),1)=".",FALSE,TRUE)</formula>
    </cfRule>
    <cfRule type="expression" dxfId="2760" priority="13498">
      <formula>IF(RIGHT(TEXT(AE34,"0.#"),1)=".",TRUE,FALSE)</formula>
    </cfRule>
  </conditionalFormatting>
  <conditionalFormatting sqref="AI34">
    <cfRule type="expression" dxfId="2759" priority="13495">
      <formula>IF(RIGHT(TEXT(AI34,"0.#"),1)=".",FALSE,TRUE)</formula>
    </cfRule>
    <cfRule type="expression" dxfId="2758" priority="13496">
      <formula>IF(RIGHT(TEXT(AI34,"0.#"),1)=".",TRUE,FALSE)</formula>
    </cfRule>
  </conditionalFormatting>
  <conditionalFormatting sqref="AI33">
    <cfRule type="expression" dxfId="2757" priority="13493">
      <formula>IF(RIGHT(TEXT(AI33,"0.#"),1)=".",FALSE,TRUE)</formula>
    </cfRule>
    <cfRule type="expression" dxfId="2756" priority="13494">
      <formula>IF(RIGHT(TEXT(AI33,"0.#"),1)=".",TRUE,FALSE)</formula>
    </cfRule>
  </conditionalFormatting>
  <conditionalFormatting sqref="AI32">
    <cfRule type="expression" dxfId="2755" priority="13491">
      <formula>IF(RIGHT(TEXT(AI32,"0.#"),1)=".",FALSE,TRUE)</formula>
    </cfRule>
    <cfRule type="expression" dxfId="2754" priority="13492">
      <formula>IF(RIGHT(TEXT(AI32,"0.#"),1)=".",TRUE,FALSE)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I101">
    <cfRule type="expression" dxfId="2669" priority="13261">
      <formula>IF(RIGHT(TEXT(AI101,"0.#"),1)=".",FALSE,TRUE)</formula>
    </cfRule>
    <cfRule type="expression" dxfId="2668" priority="13262">
      <formula>IF(RIGHT(TEXT(AI101,"0.#"),1)=".",TRUE,FALSE)</formula>
    </cfRule>
  </conditionalFormatting>
  <conditionalFormatting sqref="AE102">
    <cfRule type="expression" dxfId="2667" priority="13257">
      <formula>IF(RIGHT(TEXT(AE102,"0.#"),1)=".",FALSE,TRUE)</formula>
    </cfRule>
    <cfRule type="expression" dxfId="2666" priority="13258">
      <formula>IF(RIGHT(TEXT(AE102,"0.#"),1)=".",TRUE,FALSE)</formula>
    </cfRule>
  </conditionalFormatting>
  <conditionalFormatting sqref="AI102">
    <cfRule type="expression" dxfId="2665" priority="13255">
      <formula>IF(RIGHT(TEXT(AI102,"0.#"),1)=".",FALSE,TRUE)</formula>
    </cfRule>
    <cfRule type="expression" dxfId="2664" priority="13256">
      <formula>IF(RIGHT(TEXT(AI102,"0.#"),1)=".",TRUE,FALSE)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E116 AQ116">
    <cfRule type="expression" dxfId="2611" priority="13193">
      <formula>IF(RIGHT(TEXT(AE116,"0.#"),1)=".",FALSE,TRUE)</formula>
    </cfRule>
    <cfRule type="expression" dxfId="2610" priority="13194">
      <formula>IF(RIGHT(TEXT(AE116,"0.#"),1)=".",TRUE,FALSE)</formula>
    </cfRule>
  </conditionalFormatting>
  <conditionalFormatting sqref="AI116">
    <cfRule type="expression" dxfId="2609" priority="13191">
      <formula>IF(RIGHT(TEXT(AI116,"0.#"),1)=".",FALSE,TRUE)</formula>
    </cfRule>
    <cfRule type="expression" dxfId="2608" priority="13192">
      <formula>IF(RIGHT(TEXT(AI116,"0.#"),1)=".",TRUE,FALSE)</formula>
    </cfRule>
  </conditionalFormatting>
  <conditionalFormatting sqref="AM116">
    <cfRule type="expression" dxfId="2607" priority="13189">
      <formula>IF(RIGHT(TEXT(AM116,"0.#"),1)=".",FALSE,TRUE)</formula>
    </cfRule>
    <cfRule type="expression" dxfId="2606" priority="13190">
      <formula>IF(RIGHT(TEXT(AM116,"0.#"),1)=".",TRUE,FALSE)</formula>
    </cfRule>
  </conditionalFormatting>
  <conditionalFormatting sqref="AE117 AM117">
    <cfRule type="expression" dxfId="2605" priority="13187">
      <formula>IF(RIGHT(TEXT(AE117,"0.#"),1)=".",FALSE,TRUE)</formula>
    </cfRule>
    <cfRule type="expression" dxfId="2604" priority="13188">
      <formula>IF(RIGHT(TEXT(AE117,"0.#"),1)=".",TRUE,FALSE)</formula>
    </cfRule>
  </conditionalFormatting>
  <conditionalFormatting sqref="AI117">
    <cfRule type="expression" dxfId="2603" priority="13185">
      <formula>IF(RIGHT(TEXT(AI117,"0.#"),1)=".",FALSE,TRUE)</formula>
    </cfRule>
    <cfRule type="expression" dxfId="2602" priority="13186">
      <formula>IF(RIGHT(TEXT(AI117,"0.#"),1)=".",TRUE,FALSE)</formula>
    </cfRule>
  </conditionalFormatting>
  <conditionalFormatting sqref="AQ117">
    <cfRule type="expression" dxfId="2601" priority="13181">
      <formula>IF(RIGHT(TEXT(AQ117,"0.#"),1)=".",FALSE,TRUE)</formula>
    </cfRule>
    <cfRule type="expression" dxfId="2600" priority="13182">
      <formula>IF(RIGHT(TEXT(AQ117,"0.#"),1)=".",TRUE,FALSE)</formula>
    </cfRule>
  </conditionalFormatting>
  <conditionalFormatting sqref="AE119 AQ119">
    <cfRule type="expression" dxfId="2599" priority="13179">
      <formula>IF(RIGHT(TEXT(AE119,"0.#"),1)=".",FALSE,TRUE)</formula>
    </cfRule>
    <cfRule type="expression" dxfId="2598" priority="13180">
      <formula>IF(RIGHT(TEXT(AE119,"0.#"),1)=".",TRUE,FALSE)</formula>
    </cfRule>
  </conditionalFormatting>
  <conditionalFormatting sqref="AI119">
    <cfRule type="expression" dxfId="2597" priority="13177">
      <formula>IF(RIGHT(TEXT(AI119,"0.#"),1)=".",FALSE,TRUE)</formula>
    </cfRule>
    <cfRule type="expression" dxfId="2596" priority="13178">
      <formula>IF(RIGHT(TEXT(AI119,"0.#"),1)=".",TRUE,FALSE)</formula>
    </cfRule>
  </conditionalFormatting>
  <conditionalFormatting sqref="AM119">
    <cfRule type="expression" dxfId="2595" priority="13175">
      <formula>IF(RIGHT(TEXT(AM119,"0.#"),1)=".",FALSE,TRUE)</formula>
    </cfRule>
    <cfRule type="expression" dxfId="2594" priority="13176">
      <formula>IF(RIGHT(TEXT(AM119,"0.#"),1)=".",TRUE,FALSE)</formula>
    </cfRule>
  </conditionalFormatting>
  <conditionalFormatting sqref="AQ120">
    <cfRule type="expression" dxfId="2593" priority="13167">
      <formula>IF(RIGHT(TEXT(AQ120,"0.#"),1)=".",FALSE,TRUE)</formula>
    </cfRule>
    <cfRule type="expression" dxfId="2592" priority="13168">
      <formula>IF(RIGHT(TEXT(AQ120,"0.#"),1)=".",TRUE,FALSE)</formula>
    </cfRule>
  </conditionalFormatting>
  <conditionalFormatting sqref="AE122 AQ122">
    <cfRule type="expression" dxfId="2591" priority="13165">
      <formula>IF(RIGHT(TEXT(AE122,"0.#"),1)=".",FALSE,TRUE)</formula>
    </cfRule>
    <cfRule type="expression" dxfId="2590" priority="13166">
      <formula>IF(RIGHT(TEXT(AE122,"0.#"),1)=".",TRUE,FALSE)</formula>
    </cfRule>
  </conditionalFormatting>
  <conditionalFormatting sqref="AI122">
    <cfRule type="expression" dxfId="2589" priority="13163">
      <formula>IF(RIGHT(TEXT(AI122,"0.#"),1)=".",FALSE,TRUE)</formula>
    </cfRule>
    <cfRule type="expression" dxfId="2588" priority="13164">
      <formula>IF(RIGHT(TEXT(AI122,"0.#"),1)=".",TRUE,FALSE)</formula>
    </cfRule>
  </conditionalFormatting>
  <conditionalFormatting sqref="AM122">
    <cfRule type="expression" dxfId="2587" priority="13161">
      <formula>IF(RIGHT(TEXT(AM122,"0.#"),1)=".",FALSE,TRUE)</formula>
    </cfRule>
    <cfRule type="expression" dxfId="2586" priority="13162">
      <formula>IF(RIGHT(TEXT(AM122,"0.#"),1)=".",TRUE,FALSE)</formula>
    </cfRule>
  </conditionalFormatting>
  <conditionalFormatting sqref="AQ123">
    <cfRule type="expression" dxfId="2585" priority="13153">
      <formula>IF(RIGHT(TEXT(AQ123,"0.#"),1)=".",FALSE,TRUE)</formula>
    </cfRule>
    <cfRule type="expression" dxfId="2584" priority="13154">
      <formula>IF(RIGHT(TEXT(AQ123,"0.#"),1)=".",TRUE,FALSE)</formula>
    </cfRule>
  </conditionalFormatting>
  <conditionalFormatting sqref="AE125 AQ125">
    <cfRule type="expression" dxfId="2583" priority="13151">
      <formula>IF(RIGHT(TEXT(AE125,"0.#"),1)=".",FALSE,TRUE)</formula>
    </cfRule>
    <cfRule type="expression" dxfId="2582" priority="13152">
      <formula>IF(RIGHT(TEXT(AE125,"0.#"),1)=".",TRUE,FALSE)</formula>
    </cfRule>
  </conditionalFormatting>
  <conditionalFormatting sqref="AI125">
    <cfRule type="expression" dxfId="2581" priority="13149">
      <formula>IF(RIGHT(TEXT(AI125,"0.#"),1)=".",FALSE,TRUE)</formula>
    </cfRule>
    <cfRule type="expression" dxfId="2580" priority="13150">
      <formula>IF(RIGHT(TEXT(AI125,"0.#"),1)=".",TRUE,FALSE)</formula>
    </cfRule>
  </conditionalFormatting>
  <conditionalFormatting sqref="AM125">
    <cfRule type="expression" dxfId="2579" priority="13147">
      <formula>IF(RIGHT(TEXT(AM125,"0.#"),1)=".",FALSE,TRUE)</formula>
    </cfRule>
    <cfRule type="expression" dxfId="2578" priority="13148">
      <formula>IF(RIGHT(TEXT(AM125,"0.#"),1)=".",TRUE,FALSE)</formula>
    </cfRule>
  </conditionalFormatting>
  <conditionalFormatting sqref="AQ126">
    <cfRule type="expression" dxfId="2577" priority="13139">
      <formula>IF(RIGHT(TEXT(AQ126,"0.#"),1)=".",FALSE,TRUE)</formula>
    </cfRule>
    <cfRule type="expression" dxfId="2576" priority="13140">
      <formula>IF(RIGHT(TEXT(AQ126,"0.#"),1)=".",TRUE,FALSE)</formula>
    </cfRule>
  </conditionalFormatting>
  <conditionalFormatting sqref="AE128 AQ128">
    <cfRule type="expression" dxfId="2575" priority="13137">
      <formula>IF(RIGHT(TEXT(AE128,"0.#"),1)=".",FALSE,TRUE)</formula>
    </cfRule>
    <cfRule type="expression" dxfId="2574" priority="13138">
      <formula>IF(RIGHT(TEXT(AE128,"0.#"),1)=".",TRUE,FALSE)</formula>
    </cfRule>
  </conditionalFormatting>
  <conditionalFormatting sqref="AI128">
    <cfRule type="expression" dxfId="2573" priority="13135">
      <formula>IF(RIGHT(TEXT(AI128,"0.#"),1)=".",FALSE,TRUE)</formula>
    </cfRule>
    <cfRule type="expression" dxfId="2572" priority="13136">
      <formula>IF(RIGHT(TEXT(AI128,"0.#"),1)=".",TRUE,FALSE)</formula>
    </cfRule>
  </conditionalFormatting>
  <conditionalFormatting sqref="AM128">
    <cfRule type="expression" dxfId="2571" priority="13133">
      <formula>IF(RIGHT(TEXT(AM128,"0.#"),1)=".",FALSE,TRUE)</formula>
    </cfRule>
    <cfRule type="expression" dxfId="2570" priority="13134">
      <formula>IF(RIGHT(TEXT(AM128,"0.#"),1)=".",TRUE,FALSE)</formula>
    </cfRule>
  </conditionalFormatting>
  <conditionalFormatting sqref="AQ129">
    <cfRule type="expression" dxfId="2569" priority="13125">
      <formula>IF(RIGHT(TEXT(AQ129,"0.#"),1)=".",FALSE,TRUE)</formula>
    </cfRule>
    <cfRule type="expression" dxfId="2568" priority="13126">
      <formula>IF(RIGHT(TEXT(AQ129,"0.#"),1)=".",TRUE,FALSE)</formula>
    </cfRule>
  </conditionalFormatting>
  <conditionalFormatting sqref="AE75">
    <cfRule type="expression" dxfId="2567" priority="13123">
      <formula>IF(RIGHT(TEXT(AE75,"0.#"),1)=".",FALSE,TRUE)</formula>
    </cfRule>
    <cfRule type="expression" dxfId="2566" priority="13124">
      <formula>IF(RIGHT(TEXT(AE75,"0.#"),1)=".",TRUE,FALSE)</formula>
    </cfRule>
  </conditionalFormatting>
  <conditionalFormatting sqref="AE76">
    <cfRule type="expression" dxfId="2565" priority="13121">
      <formula>IF(RIGHT(TEXT(AE76,"0.#"),1)=".",FALSE,TRUE)</formula>
    </cfRule>
    <cfRule type="expression" dxfId="2564" priority="13122">
      <formula>IF(RIGHT(TEXT(AE76,"0.#"),1)=".",TRUE,FALSE)</formula>
    </cfRule>
  </conditionalFormatting>
  <conditionalFormatting sqref="AE77">
    <cfRule type="expression" dxfId="2563" priority="13119">
      <formula>IF(RIGHT(TEXT(AE77,"0.#"),1)=".",FALSE,TRUE)</formula>
    </cfRule>
    <cfRule type="expression" dxfId="2562" priority="13120">
      <formula>IF(RIGHT(TEXT(AE77,"0.#"),1)=".",TRUE,FALSE)</formula>
    </cfRule>
  </conditionalFormatting>
  <conditionalFormatting sqref="AI77">
    <cfRule type="expression" dxfId="2561" priority="13117">
      <formula>IF(RIGHT(TEXT(AI77,"0.#"),1)=".",FALSE,TRUE)</formula>
    </cfRule>
    <cfRule type="expression" dxfId="2560" priority="13118">
      <formula>IF(RIGHT(TEXT(AI77,"0.#"),1)=".",TRUE,FALSE)</formula>
    </cfRule>
  </conditionalFormatting>
  <conditionalFormatting sqref="AI76">
    <cfRule type="expression" dxfId="2559" priority="13115">
      <formula>IF(RIGHT(TEXT(AI76,"0.#"),1)=".",FALSE,TRUE)</formula>
    </cfRule>
    <cfRule type="expression" dxfId="2558" priority="13116">
      <formula>IF(RIGHT(TEXT(AI76,"0.#"),1)=".",TRUE,FALSE)</formula>
    </cfRule>
  </conditionalFormatting>
  <conditionalFormatting sqref="AI75">
    <cfRule type="expression" dxfId="2557" priority="13113">
      <formula>IF(RIGHT(TEXT(AI75,"0.#"),1)=".",FALSE,TRUE)</formula>
    </cfRule>
    <cfRule type="expression" dxfId="2556" priority="13114">
      <formula>IF(RIGHT(TEXT(AI75,"0.#"),1)=".",TRUE,FALSE)</formula>
    </cfRule>
  </conditionalFormatting>
  <conditionalFormatting sqref="AM75">
    <cfRule type="expression" dxfId="2555" priority="13111">
      <formula>IF(RIGHT(TEXT(AM75,"0.#"),1)=".",FALSE,TRUE)</formula>
    </cfRule>
    <cfRule type="expression" dxfId="2554" priority="13112">
      <formula>IF(RIGHT(TEXT(AM75,"0.#"),1)=".",TRUE,FALSE)</formula>
    </cfRule>
  </conditionalFormatting>
  <conditionalFormatting sqref="AM76">
    <cfRule type="expression" dxfId="2553" priority="13109">
      <formula>IF(RIGHT(TEXT(AM76,"0.#"),1)=".",FALSE,TRUE)</formula>
    </cfRule>
    <cfRule type="expression" dxfId="2552" priority="13110">
      <formula>IF(RIGHT(TEXT(AM76,"0.#"),1)=".",TRUE,FALSE)</formula>
    </cfRule>
  </conditionalFormatting>
  <conditionalFormatting sqref="AM77">
    <cfRule type="expression" dxfId="2551" priority="13107">
      <formula>IF(RIGHT(TEXT(AM77,"0.#"),1)=".",FALSE,TRUE)</formula>
    </cfRule>
    <cfRule type="expression" dxfId="2550" priority="13108">
      <formula>IF(RIGHT(TEXT(AM77,"0.#"),1)=".",TRUE,FALSE)</formula>
    </cfRule>
  </conditionalFormatting>
  <conditionalFormatting sqref="AE134:AE135 AI134:AI135 AM134:AM135 AQ134:AQ135 AU134:AU135">
    <cfRule type="expression" dxfId="2549" priority="13093">
      <formula>IF(RIGHT(TEXT(AE134,"0.#"),1)=".",FALSE,TRUE)</formula>
    </cfRule>
    <cfRule type="expression" dxfId="2548" priority="13094">
      <formula>IF(RIGHT(TEXT(AE134,"0.#"),1)=".",TRUE,FALSE)</formula>
    </cfRule>
  </conditionalFormatting>
  <conditionalFormatting sqref="AE433">
    <cfRule type="expression" dxfId="2547" priority="13063">
      <formula>IF(RIGHT(TEXT(AE433,"0.#"),1)=".",FALSE,TRUE)</formula>
    </cfRule>
    <cfRule type="expression" dxfId="2546" priority="13064">
      <formula>IF(RIGHT(TEXT(AE433,"0.#"),1)=".",TRUE,FALSE)</formula>
    </cfRule>
  </conditionalFormatting>
  <conditionalFormatting sqref="AM435">
    <cfRule type="expression" dxfId="2545" priority="13047">
      <formula>IF(RIGHT(TEXT(AM435,"0.#"),1)=".",FALSE,TRUE)</formula>
    </cfRule>
    <cfRule type="expression" dxfId="2544" priority="13048">
      <formula>IF(RIGHT(TEXT(AM435,"0.#"),1)=".",TRUE,FALSE)</formula>
    </cfRule>
  </conditionalFormatting>
  <conditionalFormatting sqref="AE434">
    <cfRule type="expression" dxfId="2543" priority="13061">
      <formula>IF(RIGHT(TEXT(AE434,"0.#"),1)=".",FALSE,TRUE)</formula>
    </cfRule>
    <cfRule type="expression" dxfId="2542" priority="13062">
      <formula>IF(RIGHT(TEXT(AE434,"0.#"),1)=".",TRUE,FALSE)</formula>
    </cfRule>
  </conditionalFormatting>
  <conditionalFormatting sqref="AE435">
    <cfRule type="expression" dxfId="2541" priority="13059">
      <formula>IF(RIGHT(TEXT(AE435,"0.#"),1)=".",FALSE,TRUE)</formula>
    </cfRule>
    <cfRule type="expression" dxfId="2540" priority="13060">
      <formula>IF(RIGHT(TEXT(AE435,"0.#"),1)=".",TRUE,FALSE)</formula>
    </cfRule>
  </conditionalFormatting>
  <conditionalFormatting sqref="AM433">
    <cfRule type="expression" dxfId="2539" priority="13051">
      <formula>IF(RIGHT(TEXT(AM433,"0.#"),1)=".",FALSE,TRUE)</formula>
    </cfRule>
    <cfRule type="expression" dxfId="2538" priority="13052">
      <formula>IF(RIGHT(TEXT(AM433,"0.#"),1)=".",TRUE,FALSE)</formula>
    </cfRule>
  </conditionalFormatting>
  <conditionalFormatting sqref="AM434">
    <cfRule type="expression" dxfId="2537" priority="13049">
      <formula>IF(RIGHT(TEXT(AM434,"0.#"),1)=".",FALSE,TRUE)</formula>
    </cfRule>
    <cfRule type="expression" dxfId="2536" priority="13050">
      <formula>IF(RIGHT(TEXT(AM434,"0.#"),1)=".",TRUE,FALSE)</formula>
    </cfRule>
  </conditionalFormatting>
  <conditionalFormatting sqref="AU433">
    <cfRule type="expression" dxfId="2535" priority="13039">
      <formula>IF(RIGHT(TEXT(AU433,"0.#"),1)=".",FALSE,TRUE)</formula>
    </cfRule>
    <cfRule type="expression" dxfId="2534" priority="13040">
      <formula>IF(RIGHT(TEXT(AU433,"0.#"),1)=".",TRUE,FALSE)</formula>
    </cfRule>
  </conditionalFormatting>
  <conditionalFormatting sqref="AU434">
    <cfRule type="expression" dxfId="2533" priority="13037">
      <formula>IF(RIGHT(TEXT(AU434,"0.#"),1)=".",FALSE,TRUE)</formula>
    </cfRule>
    <cfRule type="expression" dxfId="2532" priority="13038">
      <formula>IF(RIGHT(TEXT(AU434,"0.#"),1)=".",TRUE,FALSE)</formula>
    </cfRule>
  </conditionalFormatting>
  <conditionalFormatting sqref="AU435">
    <cfRule type="expression" dxfId="2531" priority="13035">
      <formula>IF(RIGHT(TEXT(AU435,"0.#"),1)=".",FALSE,TRUE)</formula>
    </cfRule>
    <cfRule type="expression" dxfId="2530" priority="13036">
      <formula>IF(RIGHT(TEXT(AU435,"0.#"),1)=".",TRUE,FALSE)</formula>
    </cfRule>
  </conditionalFormatting>
  <conditionalFormatting sqref="AI435">
    <cfRule type="expression" dxfId="2529" priority="12969">
      <formula>IF(RIGHT(TEXT(AI435,"0.#"),1)=".",FALSE,TRUE)</formula>
    </cfRule>
    <cfRule type="expression" dxfId="2528" priority="12970">
      <formula>IF(RIGHT(TEXT(AI435,"0.#"),1)=".",TRUE,FALSE)</formula>
    </cfRule>
  </conditionalFormatting>
  <conditionalFormatting sqref="AI433">
    <cfRule type="expression" dxfId="2527" priority="12973">
      <formula>IF(RIGHT(TEXT(AI433,"0.#"),1)=".",FALSE,TRUE)</formula>
    </cfRule>
    <cfRule type="expression" dxfId="2526" priority="12974">
      <formula>IF(RIGHT(TEXT(AI433,"0.#"),1)=".",TRUE,FALSE)</formula>
    </cfRule>
  </conditionalFormatting>
  <conditionalFormatting sqref="AI434">
    <cfRule type="expression" dxfId="2525" priority="12971">
      <formula>IF(RIGHT(TEXT(AI434,"0.#"),1)=".",FALSE,TRUE)</formula>
    </cfRule>
    <cfRule type="expression" dxfId="2524" priority="12972">
      <formula>IF(RIGHT(TEXT(AI434,"0.#"),1)=".",TRUE,FALSE)</formula>
    </cfRule>
  </conditionalFormatting>
  <conditionalFormatting sqref="AQ434">
    <cfRule type="expression" dxfId="2523" priority="12955">
      <formula>IF(RIGHT(TEXT(AQ434,"0.#"),1)=".",FALSE,TRUE)</formula>
    </cfRule>
    <cfRule type="expression" dxfId="2522" priority="12956">
      <formula>IF(RIGHT(TEXT(AQ434,"0.#"),1)=".",TRUE,FALSE)</formula>
    </cfRule>
  </conditionalFormatting>
  <conditionalFormatting sqref="AQ435">
    <cfRule type="expression" dxfId="2521" priority="12941">
      <formula>IF(RIGHT(TEXT(AQ435,"0.#"),1)=".",FALSE,TRUE)</formula>
    </cfRule>
    <cfRule type="expression" dxfId="2520" priority="12942">
      <formula>IF(RIGHT(TEXT(AQ435,"0.#"),1)=".",TRUE,FALSE)</formula>
    </cfRule>
  </conditionalFormatting>
  <conditionalFormatting sqref="AQ433">
    <cfRule type="expression" dxfId="2519" priority="12939">
      <formula>IF(RIGHT(TEXT(AQ433,"0.#"),1)=".",FALSE,TRUE)</formula>
    </cfRule>
    <cfRule type="expression" dxfId="2518" priority="12940">
      <formula>IF(RIGHT(TEXT(AQ433,"0.#"),1)=".",TRUE,FALSE)</formula>
    </cfRule>
  </conditionalFormatting>
  <conditionalFormatting sqref="AL840:AO867">
    <cfRule type="expression" dxfId="2517" priority="6663">
      <formula>IF(AND(AL840&gt;=0, RIGHT(TEXT(AL840,"0.#"),1)&lt;&gt;"."),TRUE,FALSE)</formula>
    </cfRule>
    <cfRule type="expression" dxfId="2516" priority="6664">
      <formula>IF(AND(AL840&gt;=0, RIGHT(TEXT(AL840,"0.#"),1)="."),TRUE,FALSE)</formula>
    </cfRule>
    <cfRule type="expression" dxfId="2515" priority="6665">
      <formula>IF(AND(AL840&lt;0, RIGHT(TEXT(AL840,"0.#"),1)&lt;&gt;"."),TRUE,FALSE)</formula>
    </cfRule>
    <cfRule type="expression" dxfId="2514" priority="6666">
      <formula>IF(AND(AL840&lt;0, RIGHT(TEXT(AL840,"0.#"),1)="."),TRUE,FALSE)</formula>
    </cfRule>
  </conditionalFormatting>
  <conditionalFormatting sqref="AQ53:AQ55">
    <cfRule type="expression" dxfId="2513" priority="4685">
      <formula>IF(RIGHT(TEXT(AQ53,"0.#"),1)=".",FALSE,TRUE)</formula>
    </cfRule>
    <cfRule type="expression" dxfId="2512" priority="4686">
      <formula>IF(RIGHT(TEXT(AQ53,"0.#"),1)=".",TRUE,FALSE)</formula>
    </cfRule>
  </conditionalFormatting>
  <conditionalFormatting sqref="AU53:AU55">
    <cfRule type="expression" dxfId="2511" priority="4683">
      <formula>IF(RIGHT(TEXT(AU53,"0.#"),1)=".",FALSE,TRUE)</formula>
    </cfRule>
    <cfRule type="expression" dxfId="2510" priority="4684">
      <formula>IF(RIGHT(TEXT(AU53,"0.#"),1)=".",TRUE,FALSE)</formula>
    </cfRule>
  </conditionalFormatting>
  <conditionalFormatting sqref="AQ60:AQ62">
    <cfRule type="expression" dxfId="2509" priority="4681">
      <formula>IF(RIGHT(TEXT(AQ60,"0.#"),1)=".",FALSE,TRUE)</formula>
    </cfRule>
    <cfRule type="expression" dxfId="2508" priority="4682">
      <formula>IF(RIGHT(TEXT(AQ60,"0.#"),1)=".",TRUE,FALSE)</formula>
    </cfRule>
  </conditionalFormatting>
  <conditionalFormatting sqref="AU60:AU62">
    <cfRule type="expression" dxfId="2507" priority="4679">
      <formula>IF(RIGHT(TEXT(AU60,"0.#"),1)=".",FALSE,TRUE)</formula>
    </cfRule>
    <cfRule type="expression" dxfId="2506" priority="4680">
      <formula>IF(RIGHT(TEXT(AU60,"0.#"),1)=".",TRUE,FALSE)</formula>
    </cfRule>
  </conditionalFormatting>
  <conditionalFormatting sqref="AQ75:AQ77">
    <cfRule type="expression" dxfId="2505" priority="4677">
      <formula>IF(RIGHT(TEXT(AQ75,"0.#"),1)=".",FALSE,TRUE)</formula>
    </cfRule>
    <cfRule type="expression" dxfId="2504" priority="4678">
      <formula>IF(RIGHT(TEXT(AQ75,"0.#"),1)=".",TRUE,FALSE)</formula>
    </cfRule>
  </conditionalFormatting>
  <conditionalFormatting sqref="AU75:AU77">
    <cfRule type="expression" dxfId="2503" priority="4675">
      <formula>IF(RIGHT(TEXT(AU75,"0.#"),1)=".",FALSE,TRUE)</formula>
    </cfRule>
    <cfRule type="expression" dxfId="2502" priority="4676">
      <formula>IF(RIGHT(TEXT(AU75,"0.#"),1)=".",TRUE,FALSE)</formula>
    </cfRule>
  </conditionalFormatting>
  <conditionalFormatting sqref="AQ87:AQ89">
    <cfRule type="expression" dxfId="2501" priority="4673">
      <formula>IF(RIGHT(TEXT(AQ87,"0.#"),1)=".",FALSE,TRUE)</formula>
    </cfRule>
    <cfRule type="expression" dxfId="2500" priority="4674">
      <formula>IF(RIGHT(TEXT(AQ87,"0.#"),1)=".",TRUE,FALSE)</formula>
    </cfRule>
  </conditionalFormatting>
  <conditionalFormatting sqref="AU87:AU89">
    <cfRule type="expression" dxfId="2499" priority="4671">
      <formula>IF(RIGHT(TEXT(AU87,"0.#"),1)=".",FALSE,TRUE)</formula>
    </cfRule>
    <cfRule type="expression" dxfId="2498" priority="4672">
      <formula>IF(RIGHT(TEXT(AU87,"0.#"),1)=".",TRUE,FALSE)</formula>
    </cfRule>
  </conditionalFormatting>
  <conditionalFormatting sqref="AQ92:AQ94">
    <cfRule type="expression" dxfId="2497" priority="4669">
      <formula>IF(RIGHT(TEXT(AQ92,"0.#"),1)=".",FALSE,TRUE)</formula>
    </cfRule>
    <cfRule type="expression" dxfId="2496" priority="4670">
      <formula>IF(RIGHT(TEXT(AQ92,"0.#"),1)=".",TRUE,FALSE)</formula>
    </cfRule>
  </conditionalFormatting>
  <conditionalFormatting sqref="AU92:AU94">
    <cfRule type="expression" dxfId="2495" priority="4667">
      <formula>IF(RIGHT(TEXT(AU92,"0.#"),1)=".",FALSE,TRUE)</formula>
    </cfRule>
    <cfRule type="expression" dxfId="2494" priority="4668">
      <formula>IF(RIGHT(TEXT(AU92,"0.#"),1)=".",TRUE,FALSE)</formula>
    </cfRule>
  </conditionalFormatting>
  <conditionalFormatting sqref="AQ97:AQ99">
    <cfRule type="expression" dxfId="2493" priority="4665">
      <formula>IF(RIGHT(TEXT(AQ97,"0.#"),1)=".",FALSE,TRUE)</formula>
    </cfRule>
    <cfRule type="expression" dxfId="2492" priority="4666">
      <formula>IF(RIGHT(TEXT(AQ97,"0.#"),1)=".",TRUE,FALSE)</formula>
    </cfRule>
  </conditionalFormatting>
  <conditionalFormatting sqref="AU97:AU99">
    <cfRule type="expression" dxfId="2491" priority="4663">
      <formula>IF(RIGHT(TEXT(AU97,"0.#"),1)=".",FALSE,TRUE)</formula>
    </cfRule>
    <cfRule type="expression" dxfId="2490" priority="4664">
      <formula>IF(RIGHT(TEXT(AU97,"0.#"),1)=".",TRUE,FALSE)</formula>
    </cfRule>
  </conditionalFormatting>
  <conditionalFormatting sqref="AE458">
    <cfRule type="expression" dxfId="2489" priority="4357">
      <formula>IF(RIGHT(TEXT(AE458,"0.#"),1)=".",FALSE,TRUE)</formula>
    </cfRule>
    <cfRule type="expression" dxfId="2488" priority="4358">
      <formula>IF(RIGHT(TEXT(AE458,"0.#"),1)=".",TRUE,FALSE)</formula>
    </cfRule>
  </conditionalFormatting>
  <conditionalFormatting sqref="AM460">
    <cfRule type="expression" dxfId="2487" priority="4347">
      <formula>IF(RIGHT(TEXT(AM460,"0.#"),1)=".",FALSE,TRUE)</formula>
    </cfRule>
    <cfRule type="expression" dxfId="2486" priority="4348">
      <formula>IF(RIGHT(TEXT(AM460,"0.#"),1)=".",TRUE,FALSE)</formula>
    </cfRule>
  </conditionalFormatting>
  <conditionalFormatting sqref="AE459">
    <cfRule type="expression" dxfId="2485" priority="4355">
      <formula>IF(RIGHT(TEXT(AE459,"0.#"),1)=".",FALSE,TRUE)</formula>
    </cfRule>
    <cfRule type="expression" dxfId="2484" priority="4356">
      <formula>IF(RIGHT(TEXT(AE459,"0.#"),1)=".",TRUE,FALSE)</formula>
    </cfRule>
  </conditionalFormatting>
  <conditionalFormatting sqref="AE460">
    <cfRule type="expression" dxfId="2483" priority="4353">
      <formula>IF(RIGHT(TEXT(AE460,"0.#"),1)=".",FALSE,TRUE)</formula>
    </cfRule>
    <cfRule type="expression" dxfId="2482" priority="4354">
      <formula>IF(RIGHT(TEXT(AE460,"0.#"),1)=".",TRUE,FALSE)</formula>
    </cfRule>
  </conditionalFormatting>
  <conditionalFormatting sqref="AM458">
    <cfRule type="expression" dxfId="2481" priority="4351">
      <formula>IF(RIGHT(TEXT(AM458,"0.#"),1)=".",FALSE,TRUE)</formula>
    </cfRule>
    <cfRule type="expression" dxfId="2480" priority="4352">
      <formula>IF(RIGHT(TEXT(AM458,"0.#"),1)=".",TRUE,FALSE)</formula>
    </cfRule>
  </conditionalFormatting>
  <conditionalFormatting sqref="AM459">
    <cfRule type="expression" dxfId="2479" priority="4349">
      <formula>IF(RIGHT(TEXT(AM459,"0.#"),1)=".",FALSE,TRUE)</formula>
    </cfRule>
    <cfRule type="expression" dxfId="2478" priority="4350">
      <formula>IF(RIGHT(TEXT(AM459,"0.#"),1)=".",TRUE,FALSE)</formula>
    </cfRule>
  </conditionalFormatting>
  <conditionalFormatting sqref="AU458">
    <cfRule type="expression" dxfId="2477" priority="4345">
      <formula>IF(RIGHT(TEXT(AU458,"0.#"),1)=".",FALSE,TRUE)</formula>
    </cfRule>
    <cfRule type="expression" dxfId="2476" priority="4346">
      <formula>IF(RIGHT(TEXT(AU458,"0.#"),1)=".",TRUE,FALSE)</formula>
    </cfRule>
  </conditionalFormatting>
  <conditionalFormatting sqref="AU459">
    <cfRule type="expression" dxfId="2475" priority="4343">
      <formula>IF(RIGHT(TEXT(AU459,"0.#"),1)=".",FALSE,TRUE)</formula>
    </cfRule>
    <cfRule type="expression" dxfId="2474" priority="4344">
      <formula>IF(RIGHT(TEXT(AU459,"0.#"),1)=".",TRUE,FALSE)</formula>
    </cfRule>
  </conditionalFormatting>
  <conditionalFormatting sqref="AU460">
    <cfRule type="expression" dxfId="2473" priority="4341">
      <formula>IF(RIGHT(TEXT(AU460,"0.#"),1)=".",FALSE,TRUE)</formula>
    </cfRule>
    <cfRule type="expression" dxfId="2472" priority="4342">
      <formula>IF(RIGHT(TEXT(AU460,"0.#"),1)=".",TRUE,FALSE)</formula>
    </cfRule>
  </conditionalFormatting>
  <conditionalFormatting sqref="AI460">
    <cfRule type="expression" dxfId="2471" priority="4335">
      <formula>IF(RIGHT(TEXT(AI460,"0.#"),1)=".",FALSE,TRUE)</formula>
    </cfRule>
    <cfRule type="expression" dxfId="2470" priority="4336">
      <formula>IF(RIGHT(TEXT(AI460,"0.#"),1)=".",TRUE,FALSE)</formula>
    </cfRule>
  </conditionalFormatting>
  <conditionalFormatting sqref="AI458">
    <cfRule type="expression" dxfId="2469" priority="4339">
      <formula>IF(RIGHT(TEXT(AI458,"0.#"),1)=".",FALSE,TRUE)</formula>
    </cfRule>
    <cfRule type="expression" dxfId="2468" priority="4340">
      <formula>IF(RIGHT(TEXT(AI458,"0.#"),1)=".",TRUE,FALSE)</formula>
    </cfRule>
  </conditionalFormatting>
  <conditionalFormatting sqref="AI459">
    <cfRule type="expression" dxfId="2467" priority="4337">
      <formula>IF(RIGHT(TEXT(AI459,"0.#"),1)=".",FALSE,TRUE)</formula>
    </cfRule>
    <cfRule type="expression" dxfId="2466" priority="4338">
      <formula>IF(RIGHT(TEXT(AI459,"0.#"),1)=".",TRUE,FALSE)</formula>
    </cfRule>
  </conditionalFormatting>
  <conditionalFormatting sqref="AQ459">
    <cfRule type="expression" dxfId="2465" priority="4333">
      <formula>IF(RIGHT(TEXT(AQ459,"0.#"),1)=".",FALSE,TRUE)</formula>
    </cfRule>
    <cfRule type="expression" dxfId="2464" priority="4334">
      <formula>IF(RIGHT(TEXT(AQ459,"0.#"),1)=".",TRUE,FALSE)</formula>
    </cfRule>
  </conditionalFormatting>
  <conditionalFormatting sqref="AQ460">
    <cfRule type="expression" dxfId="2463" priority="4331">
      <formula>IF(RIGHT(TEXT(AQ460,"0.#"),1)=".",FALSE,TRUE)</formula>
    </cfRule>
    <cfRule type="expression" dxfId="2462" priority="4332">
      <formula>IF(RIGHT(TEXT(AQ460,"0.#"),1)=".",TRUE,FALSE)</formula>
    </cfRule>
  </conditionalFormatting>
  <conditionalFormatting sqref="AQ458">
    <cfRule type="expression" dxfId="2461" priority="4329">
      <formula>IF(RIGHT(TEXT(AQ458,"0.#"),1)=".",FALSE,TRUE)</formula>
    </cfRule>
    <cfRule type="expression" dxfId="2460" priority="4330">
      <formula>IF(RIGHT(TEXT(AQ458,"0.#"),1)=".",TRUE,FALSE)</formula>
    </cfRule>
  </conditionalFormatting>
  <conditionalFormatting sqref="AE120 AM120">
    <cfRule type="expression" dxfId="2459" priority="3007">
      <formula>IF(RIGHT(TEXT(AE120,"0.#"),1)=".",FALSE,TRUE)</formula>
    </cfRule>
    <cfRule type="expression" dxfId="2458" priority="3008">
      <formula>IF(RIGHT(TEXT(AE120,"0.#"),1)=".",TRUE,FALSE)</formula>
    </cfRule>
  </conditionalFormatting>
  <conditionalFormatting sqref="AI126">
    <cfRule type="expression" dxfId="2457" priority="2997">
      <formula>IF(RIGHT(TEXT(AI126,"0.#"),1)=".",FALSE,TRUE)</formula>
    </cfRule>
    <cfRule type="expression" dxfId="2456" priority="2998">
      <formula>IF(RIGHT(TEXT(AI126,"0.#"),1)=".",TRUE,FALSE)</formula>
    </cfRule>
  </conditionalFormatting>
  <conditionalFormatting sqref="AI120">
    <cfRule type="expression" dxfId="2455" priority="3005">
      <formula>IF(RIGHT(TEXT(AI120,"0.#"),1)=".",FALSE,TRUE)</formula>
    </cfRule>
    <cfRule type="expression" dxfId="2454" priority="3006">
      <formula>IF(RIGHT(TEXT(AI120,"0.#"),1)=".",TRUE,FALSE)</formula>
    </cfRule>
  </conditionalFormatting>
  <conditionalFormatting sqref="AE123 AM123">
    <cfRule type="expression" dxfId="2453" priority="3003">
      <formula>IF(RIGHT(TEXT(AE123,"0.#"),1)=".",FALSE,TRUE)</formula>
    </cfRule>
    <cfRule type="expression" dxfId="2452" priority="3004">
      <formula>IF(RIGHT(TEXT(AE123,"0.#"),1)=".",TRUE,FALSE)</formula>
    </cfRule>
  </conditionalFormatting>
  <conditionalFormatting sqref="AI123">
    <cfRule type="expression" dxfId="2451" priority="3001">
      <formula>IF(RIGHT(TEXT(AI123,"0.#"),1)=".",FALSE,TRUE)</formula>
    </cfRule>
    <cfRule type="expression" dxfId="2450" priority="3002">
      <formula>IF(RIGHT(TEXT(AI123,"0.#"),1)=".",TRUE,FALSE)</formula>
    </cfRule>
  </conditionalFormatting>
  <conditionalFormatting sqref="AE126 AM126">
    <cfRule type="expression" dxfId="2449" priority="2999">
      <formula>IF(RIGHT(TEXT(AE126,"0.#"),1)=".",FALSE,TRUE)</formula>
    </cfRule>
    <cfRule type="expression" dxfId="2448" priority="3000">
      <formula>IF(RIGHT(TEXT(AE126,"0.#"),1)=".",TRUE,FALSE)</formula>
    </cfRule>
  </conditionalFormatting>
  <conditionalFormatting sqref="AE129 AM129">
    <cfRule type="expression" dxfId="2447" priority="2995">
      <formula>IF(RIGHT(TEXT(AE129,"0.#"),1)=".",FALSE,TRUE)</formula>
    </cfRule>
    <cfRule type="expression" dxfId="2446" priority="2996">
      <formula>IF(RIGHT(TEXT(AE129,"0.#"),1)=".",TRUE,FALSE)</formula>
    </cfRule>
  </conditionalFormatting>
  <conditionalFormatting sqref="AI129">
    <cfRule type="expression" dxfId="2445" priority="2993">
      <formula>IF(RIGHT(TEXT(AI129,"0.#"),1)=".",FALSE,TRUE)</formula>
    </cfRule>
    <cfRule type="expression" dxfId="2444" priority="2994">
      <formula>IF(RIGHT(TEXT(AI129,"0.#"),1)=".",TRUE,FALSE)</formula>
    </cfRule>
  </conditionalFormatting>
  <conditionalFormatting sqref="Y840:Y867">
    <cfRule type="expression" dxfId="2443" priority="2991">
      <formula>IF(RIGHT(TEXT(Y840,"0.#"),1)=".",FALSE,TRUE)</formula>
    </cfRule>
    <cfRule type="expression" dxfId="2442" priority="2992">
      <formula>IF(RIGHT(TEXT(Y840,"0.#"),1)=".",TRUE,FALSE)</formula>
    </cfRule>
  </conditionalFormatting>
  <conditionalFormatting sqref="AU518">
    <cfRule type="expression" dxfId="2441" priority="1501">
      <formula>IF(RIGHT(TEXT(AU518,"0.#"),1)=".",FALSE,TRUE)</formula>
    </cfRule>
    <cfRule type="expression" dxfId="2440" priority="1502">
      <formula>IF(RIGHT(TEXT(AU518,"0.#"),1)=".",TRUE,FALSE)</formula>
    </cfRule>
  </conditionalFormatting>
  <conditionalFormatting sqref="AQ551">
    <cfRule type="expression" dxfId="2439" priority="1277">
      <formula>IF(RIGHT(TEXT(AQ551,"0.#"),1)=".",FALSE,TRUE)</formula>
    </cfRule>
    <cfRule type="expression" dxfId="2438" priority="1278">
      <formula>IF(RIGHT(TEXT(AQ551,"0.#"),1)=".",TRUE,FALSE)</formula>
    </cfRule>
  </conditionalFormatting>
  <conditionalFormatting sqref="AE556">
    <cfRule type="expression" dxfId="2437" priority="1275">
      <formula>IF(RIGHT(TEXT(AE556,"0.#"),1)=".",FALSE,TRUE)</formula>
    </cfRule>
    <cfRule type="expression" dxfId="2436" priority="1276">
      <formula>IF(RIGHT(TEXT(AE556,"0.#"),1)=".",TRUE,FALSE)</formula>
    </cfRule>
  </conditionalFormatting>
  <conditionalFormatting sqref="AE557">
    <cfRule type="expression" dxfId="2435" priority="1273">
      <formula>IF(RIGHT(TEXT(AE557,"0.#"),1)=".",FALSE,TRUE)</formula>
    </cfRule>
    <cfRule type="expression" dxfId="2434" priority="1274">
      <formula>IF(RIGHT(TEXT(AE557,"0.#"),1)=".",TRUE,FALSE)</formula>
    </cfRule>
  </conditionalFormatting>
  <conditionalFormatting sqref="AE558">
    <cfRule type="expression" dxfId="2433" priority="1271">
      <formula>IF(RIGHT(TEXT(AE558,"0.#"),1)=".",FALSE,TRUE)</formula>
    </cfRule>
    <cfRule type="expression" dxfId="2432" priority="1272">
      <formula>IF(RIGHT(TEXT(AE558,"0.#"),1)=".",TRUE,FALSE)</formula>
    </cfRule>
  </conditionalFormatting>
  <conditionalFormatting sqref="AU556">
    <cfRule type="expression" dxfId="2431" priority="1263">
      <formula>IF(RIGHT(TEXT(AU556,"0.#"),1)=".",FALSE,TRUE)</formula>
    </cfRule>
    <cfRule type="expression" dxfId="2430" priority="1264">
      <formula>IF(RIGHT(TEXT(AU556,"0.#"),1)=".",TRUE,FALSE)</formula>
    </cfRule>
  </conditionalFormatting>
  <conditionalFormatting sqref="AU557">
    <cfRule type="expression" dxfId="2429" priority="1261">
      <formula>IF(RIGHT(TEXT(AU557,"0.#"),1)=".",FALSE,TRUE)</formula>
    </cfRule>
    <cfRule type="expression" dxfId="2428" priority="1262">
      <formula>IF(RIGHT(TEXT(AU557,"0.#"),1)=".",TRUE,FALSE)</formula>
    </cfRule>
  </conditionalFormatting>
  <conditionalFormatting sqref="AU558">
    <cfRule type="expression" dxfId="2427" priority="1259">
      <formula>IF(RIGHT(TEXT(AU558,"0.#"),1)=".",FALSE,TRUE)</formula>
    </cfRule>
    <cfRule type="expression" dxfId="2426" priority="1260">
      <formula>IF(RIGHT(TEXT(AU558,"0.#"),1)=".",TRUE,FALSE)</formula>
    </cfRule>
  </conditionalFormatting>
  <conditionalFormatting sqref="AQ557">
    <cfRule type="expression" dxfId="2425" priority="1251">
      <formula>IF(RIGHT(TEXT(AQ557,"0.#"),1)=".",FALSE,TRUE)</formula>
    </cfRule>
    <cfRule type="expression" dxfId="2424" priority="1252">
      <formula>IF(RIGHT(TEXT(AQ557,"0.#"),1)=".",TRUE,FALSE)</formula>
    </cfRule>
  </conditionalFormatting>
  <conditionalFormatting sqref="AQ558">
    <cfRule type="expression" dxfId="2423" priority="1249">
      <formula>IF(RIGHT(TEXT(AQ558,"0.#"),1)=".",FALSE,TRUE)</formula>
    </cfRule>
    <cfRule type="expression" dxfId="2422" priority="1250">
      <formula>IF(RIGHT(TEXT(AQ558,"0.#"),1)=".",TRUE,FALSE)</formula>
    </cfRule>
  </conditionalFormatting>
  <conditionalFormatting sqref="AQ556">
    <cfRule type="expression" dxfId="2421" priority="1247">
      <formula>IF(RIGHT(TEXT(AQ556,"0.#"),1)=".",FALSE,TRUE)</formula>
    </cfRule>
    <cfRule type="expression" dxfId="2420" priority="1248">
      <formula>IF(RIGHT(TEXT(AQ556,"0.#"),1)=".",TRUE,FALSE)</formula>
    </cfRule>
  </conditionalFormatting>
  <conditionalFormatting sqref="AE561">
    <cfRule type="expression" dxfId="2419" priority="1245">
      <formula>IF(RIGHT(TEXT(AE561,"0.#"),1)=".",FALSE,TRUE)</formula>
    </cfRule>
    <cfRule type="expression" dxfId="2418" priority="1246">
      <formula>IF(RIGHT(TEXT(AE561,"0.#"),1)=".",TRUE,FALSE)</formula>
    </cfRule>
  </conditionalFormatting>
  <conditionalFormatting sqref="AE562">
    <cfRule type="expression" dxfId="2417" priority="1243">
      <formula>IF(RIGHT(TEXT(AE562,"0.#"),1)=".",FALSE,TRUE)</formula>
    </cfRule>
    <cfRule type="expression" dxfId="2416" priority="1244">
      <formula>IF(RIGHT(TEXT(AE562,"0.#"),1)=".",TRUE,FALSE)</formula>
    </cfRule>
  </conditionalFormatting>
  <conditionalFormatting sqref="AE563">
    <cfRule type="expression" dxfId="2415" priority="1241">
      <formula>IF(RIGHT(TEXT(AE563,"0.#"),1)=".",FALSE,TRUE)</formula>
    </cfRule>
    <cfRule type="expression" dxfId="2414" priority="1242">
      <formula>IF(RIGHT(TEXT(AE563,"0.#"),1)=".",TRUE,FALSE)</formula>
    </cfRule>
  </conditionalFormatting>
  <conditionalFormatting sqref="AL1103:AO1132">
    <cfRule type="expression" dxfId="2413" priority="2897">
      <formula>IF(AND(AL1103&gt;=0, RIGHT(TEXT(AL1103,"0.#"),1)&lt;&gt;"."),TRUE,FALSE)</formula>
    </cfRule>
    <cfRule type="expression" dxfId="2412" priority="2898">
      <formula>IF(AND(AL1103&gt;=0, RIGHT(TEXT(AL1103,"0.#"),1)="."),TRUE,FALSE)</formula>
    </cfRule>
    <cfRule type="expression" dxfId="2411" priority="2899">
      <formula>IF(AND(AL1103&lt;0, RIGHT(TEXT(AL1103,"0.#"),1)&lt;&gt;"."),TRUE,FALSE)</formula>
    </cfRule>
    <cfRule type="expression" dxfId="2410" priority="2900">
      <formula>IF(AND(AL1103&lt;0, RIGHT(TEXT(AL1103,"0.#"),1)="."),TRUE,FALSE)</formula>
    </cfRule>
  </conditionalFormatting>
  <conditionalFormatting sqref="Y1103:Y1132">
    <cfRule type="expression" dxfId="2409" priority="2895">
      <formula>IF(RIGHT(TEXT(Y1103,"0.#"),1)=".",FALSE,TRUE)</formula>
    </cfRule>
    <cfRule type="expression" dxfId="2408" priority="2896">
      <formula>IF(RIGHT(TEXT(Y1103,"0.#"),1)=".",TRUE,FALSE)</formula>
    </cfRule>
  </conditionalFormatting>
  <conditionalFormatting sqref="AQ553">
    <cfRule type="expression" dxfId="2407" priority="1279">
      <formula>IF(RIGHT(TEXT(AQ553,"0.#"),1)=".",FALSE,TRUE)</formula>
    </cfRule>
    <cfRule type="expression" dxfId="2406" priority="1280">
      <formula>IF(RIGHT(TEXT(AQ553,"0.#"),1)=".",TRUE,FALSE)</formula>
    </cfRule>
  </conditionalFormatting>
  <conditionalFormatting sqref="AU552">
    <cfRule type="expression" dxfId="2405" priority="1291">
      <formula>IF(RIGHT(TEXT(AU552,"0.#"),1)=".",FALSE,TRUE)</formula>
    </cfRule>
    <cfRule type="expression" dxfId="2404" priority="1292">
      <formula>IF(RIGHT(TEXT(AU552,"0.#"),1)=".",TRUE,FALSE)</formula>
    </cfRule>
  </conditionalFormatting>
  <conditionalFormatting sqref="AE552">
    <cfRule type="expression" dxfId="2403" priority="1303">
      <formula>IF(RIGHT(TEXT(AE552,"0.#"),1)=".",FALSE,TRUE)</formula>
    </cfRule>
    <cfRule type="expression" dxfId="2402" priority="1304">
      <formula>IF(RIGHT(TEXT(AE552,"0.#"),1)=".",TRUE,FALSE)</formula>
    </cfRule>
  </conditionalFormatting>
  <conditionalFormatting sqref="AQ548">
    <cfRule type="expression" dxfId="2401" priority="1309">
      <formula>IF(RIGHT(TEXT(AQ548,"0.#"),1)=".",FALSE,TRUE)</formula>
    </cfRule>
    <cfRule type="expression" dxfId="2400" priority="1310">
      <formula>IF(RIGHT(TEXT(AQ548,"0.#"),1)=".",TRUE,FALSE)</formula>
    </cfRule>
  </conditionalFormatting>
  <conditionalFormatting sqref="AL838:AO839">
    <cfRule type="expression" dxfId="2399" priority="2849">
      <formula>IF(AND(AL838&gt;=0, RIGHT(TEXT(AL838,"0.#"),1)&lt;&gt;"."),TRUE,FALSE)</formula>
    </cfRule>
    <cfRule type="expression" dxfId="2398" priority="2850">
      <formula>IF(AND(AL838&gt;=0, RIGHT(TEXT(AL838,"0.#"),1)="."),TRUE,FALSE)</formula>
    </cfRule>
    <cfRule type="expression" dxfId="2397" priority="2851">
      <formula>IF(AND(AL838&lt;0, RIGHT(TEXT(AL838,"0.#"),1)&lt;&gt;"."),TRUE,FALSE)</formula>
    </cfRule>
    <cfRule type="expression" dxfId="2396" priority="2852">
      <formula>IF(AND(AL838&lt;0, RIGHT(TEXT(AL838,"0.#"),1)="."),TRUE,FALSE)</formula>
    </cfRule>
  </conditionalFormatting>
  <conditionalFormatting sqref="Y839">
    <cfRule type="expression" dxfId="2395" priority="2847">
      <formula>IF(RIGHT(TEXT(Y839,"0.#"),1)=".",FALSE,TRUE)</formula>
    </cfRule>
    <cfRule type="expression" dxfId="2394" priority="2848">
      <formula>IF(RIGHT(TEXT(Y839,"0.#"),1)=".",TRUE,FALSE)</formula>
    </cfRule>
  </conditionalFormatting>
  <conditionalFormatting sqref="AE492">
    <cfRule type="expression" dxfId="2393" priority="1635">
      <formula>IF(RIGHT(TEXT(AE492,"0.#"),1)=".",FALSE,TRUE)</formula>
    </cfRule>
    <cfRule type="expression" dxfId="2392" priority="1636">
      <formula>IF(RIGHT(TEXT(AE492,"0.#"),1)=".",TRUE,FALSE)</formula>
    </cfRule>
  </conditionalFormatting>
  <conditionalFormatting sqref="AE493">
    <cfRule type="expression" dxfId="2391" priority="1633">
      <formula>IF(RIGHT(TEXT(AE493,"0.#"),1)=".",FALSE,TRUE)</formula>
    </cfRule>
    <cfRule type="expression" dxfId="2390" priority="1634">
      <formula>IF(RIGHT(TEXT(AE493,"0.#"),1)=".",TRUE,FALSE)</formula>
    </cfRule>
  </conditionalFormatting>
  <conditionalFormatting sqref="AE494">
    <cfRule type="expression" dxfId="2389" priority="1631">
      <formula>IF(RIGHT(TEXT(AE494,"0.#"),1)=".",FALSE,TRUE)</formula>
    </cfRule>
    <cfRule type="expression" dxfId="2388" priority="1632">
      <formula>IF(RIGHT(TEXT(AE494,"0.#"),1)=".",TRUE,FALSE)</formula>
    </cfRule>
  </conditionalFormatting>
  <conditionalFormatting sqref="AQ493">
    <cfRule type="expression" dxfId="2387" priority="1611">
      <formula>IF(RIGHT(TEXT(AQ493,"0.#"),1)=".",FALSE,TRUE)</formula>
    </cfRule>
    <cfRule type="expression" dxfId="2386" priority="1612">
      <formula>IF(RIGHT(TEXT(AQ493,"0.#"),1)=".",TRUE,FALSE)</formula>
    </cfRule>
  </conditionalFormatting>
  <conditionalFormatting sqref="AQ494">
    <cfRule type="expression" dxfId="2385" priority="1609">
      <formula>IF(RIGHT(TEXT(AQ494,"0.#"),1)=".",FALSE,TRUE)</formula>
    </cfRule>
    <cfRule type="expression" dxfId="2384" priority="1610">
      <formula>IF(RIGHT(TEXT(AQ494,"0.#"),1)=".",TRUE,FALSE)</formula>
    </cfRule>
  </conditionalFormatting>
  <conditionalFormatting sqref="AQ492">
    <cfRule type="expression" dxfId="2383" priority="1607">
      <formula>IF(RIGHT(TEXT(AQ492,"0.#"),1)=".",FALSE,TRUE)</formula>
    </cfRule>
    <cfRule type="expression" dxfId="2382" priority="1608">
      <formula>IF(RIGHT(TEXT(AQ492,"0.#"),1)=".",TRUE,FALSE)</formula>
    </cfRule>
  </conditionalFormatting>
  <conditionalFormatting sqref="AU494">
    <cfRule type="expression" dxfId="2381" priority="1619">
      <formula>IF(RIGHT(TEXT(AU494,"0.#"),1)=".",FALSE,TRUE)</formula>
    </cfRule>
    <cfRule type="expression" dxfId="2380" priority="1620">
      <formula>IF(RIGHT(TEXT(AU494,"0.#"),1)=".",TRUE,FALSE)</formula>
    </cfRule>
  </conditionalFormatting>
  <conditionalFormatting sqref="AU492">
    <cfRule type="expression" dxfId="2379" priority="1623">
      <formula>IF(RIGHT(TEXT(AU492,"0.#"),1)=".",FALSE,TRUE)</formula>
    </cfRule>
    <cfRule type="expression" dxfId="2378" priority="1624">
      <formula>IF(RIGHT(TEXT(AU492,"0.#"),1)=".",TRUE,FALSE)</formula>
    </cfRule>
  </conditionalFormatting>
  <conditionalFormatting sqref="AU493">
    <cfRule type="expression" dxfId="2377" priority="1621">
      <formula>IF(RIGHT(TEXT(AU493,"0.#"),1)=".",FALSE,TRUE)</formula>
    </cfRule>
    <cfRule type="expression" dxfId="2376" priority="1622">
      <formula>IF(RIGHT(TEXT(AU493,"0.#"),1)=".",TRUE,FALSE)</formula>
    </cfRule>
  </conditionalFormatting>
  <conditionalFormatting sqref="AU583">
    <cfRule type="expression" dxfId="2375" priority="1139">
      <formula>IF(RIGHT(TEXT(AU583,"0.#"),1)=".",FALSE,TRUE)</formula>
    </cfRule>
    <cfRule type="expression" dxfId="2374" priority="1140">
      <formula>IF(RIGHT(TEXT(AU583,"0.#"),1)=".",TRUE,FALSE)</formula>
    </cfRule>
  </conditionalFormatting>
  <conditionalFormatting sqref="AU582">
    <cfRule type="expression" dxfId="2373" priority="1141">
      <formula>IF(RIGHT(TEXT(AU582,"0.#"),1)=".",FALSE,TRUE)</formula>
    </cfRule>
    <cfRule type="expression" dxfId="2372" priority="1142">
      <formula>IF(RIGHT(TEXT(AU582,"0.#"),1)=".",TRUE,FALSE)</formula>
    </cfRule>
  </conditionalFormatting>
  <conditionalFormatting sqref="AE499">
    <cfRule type="expression" dxfId="2371" priority="1601">
      <formula>IF(RIGHT(TEXT(AE499,"0.#"),1)=".",FALSE,TRUE)</formula>
    </cfRule>
    <cfRule type="expression" dxfId="2370" priority="1602">
      <formula>IF(RIGHT(TEXT(AE499,"0.#"),1)=".",TRUE,FALSE)</formula>
    </cfRule>
  </conditionalFormatting>
  <conditionalFormatting sqref="AE497">
    <cfRule type="expression" dxfId="2369" priority="1605">
      <formula>IF(RIGHT(TEXT(AE497,"0.#"),1)=".",FALSE,TRUE)</formula>
    </cfRule>
    <cfRule type="expression" dxfId="2368" priority="1606">
      <formula>IF(RIGHT(TEXT(AE497,"0.#"),1)=".",TRUE,FALSE)</formula>
    </cfRule>
  </conditionalFormatting>
  <conditionalFormatting sqref="AE498">
    <cfRule type="expression" dxfId="2367" priority="1603">
      <formula>IF(RIGHT(TEXT(AE498,"0.#"),1)=".",FALSE,TRUE)</formula>
    </cfRule>
    <cfRule type="expression" dxfId="2366" priority="1604">
      <formula>IF(RIGHT(TEXT(AE498,"0.#"),1)=".",TRUE,FALSE)</formula>
    </cfRule>
  </conditionalFormatting>
  <conditionalFormatting sqref="AU499">
    <cfRule type="expression" dxfId="2365" priority="1589">
      <formula>IF(RIGHT(TEXT(AU499,"0.#"),1)=".",FALSE,TRUE)</formula>
    </cfRule>
    <cfRule type="expression" dxfId="2364" priority="1590">
      <formula>IF(RIGHT(TEXT(AU499,"0.#"),1)=".",TRUE,FALSE)</formula>
    </cfRule>
  </conditionalFormatting>
  <conditionalFormatting sqref="AU497">
    <cfRule type="expression" dxfId="2363" priority="1593">
      <formula>IF(RIGHT(TEXT(AU497,"0.#"),1)=".",FALSE,TRUE)</formula>
    </cfRule>
    <cfRule type="expression" dxfId="2362" priority="1594">
      <formula>IF(RIGHT(TEXT(AU497,"0.#"),1)=".",TRUE,FALSE)</formula>
    </cfRule>
  </conditionalFormatting>
  <conditionalFormatting sqref="AU498">
    <cfRule type="expression" dxfId="2361" priority="1591">
      <formula>IF(RIGHT(TEXT(AU498,"0.#"),1)=".",FALSE,TRUE)</formula>
    </cfRule>
    <cfRule type="expression" dxfId="2360" priority="1592">
      <formula>IF(RIGHT(TEXT(AU498,"0.#"),1)=".",TRUE,FALSE)</formula>
    </cfRule>
  </conditionalFormatting>
  <conditionalFormatting sqref="AQ497">
    <cfRule type="expression" dxfId="2359" priority="1577">
      <formula>IF(RIGHT(TEXT(AQ497,"0.#"),1)=".",FALSE,TRUE)</formula>
    </cfRule>
    <cfRule type="expression" dxfId="2358" priority="1578">
      <formula>IF(RIGHT(TEXT(AQ497,"0.#"),1)=".",TRUE,FALSE)</formula>
    </cfRule>
  </conditionalFormatting>
  <conditionalFormatting sqref="AQ498">
    <cfRule type="expression" dxfId="2357" priority="1581">
      <formula>IF(RIGHT(TEXT(AQ498,"0.#"),1)=".",FALSE,TRUE)</formula>
    </cfRule>
    <cfRule type="expression" dxfId="2356" priority="1582">
      <formula>IF(RIGHT(TEXT(AQ498,"0.#"),1)=".",TRUE,FALSE)</formula>
    </cfRule>
  </conditionalFormatting>
  <conditionalFormatting sqref="AQ499">
    <cfRule type="expression" dxfId="2355" priority="1579">
      <formula>IF(RIGHT(TEXT(AQ499,"0.#"),1)=".",FALSE,TRUE)</formula>
    </cfRule>
    <cfRule type="expression" dxfId="2354" priority="1580">
      <formula>IF(RIGHT(TEXT(AQ499,"0.#"),1)=".",TRUE,FALSE)</formula>
    </cfRule>
  </conditionalFormatting>
  <conditionalFormatting sqref="AE504">
    <cfRule type="expression" dxfId="2353" priority="1571">
      <formula>IF(RIGHT(TEXT(AE504,"0.#"),1)=".",FALSE,TRUE)</formula>
    </cfRule>
    <cfRule type="expression" dxfId="2352" priority="1572">
      <formula>IF(RIGHT(TEXT(AE504,"0.#"),1)=".",TRUE,FALSE)</formula>
    </cfRule>
  </conditionalFormatting>
  <conditionalFormatting sqref="AE502">
    <cfRule type="expression" dxfId="2351" priority="1575">
      <formula>IF(RIGHT(TEXT(AE502,"0.#"),1)=".",FALSE,TRUE)</formula>
    </cfRule>
    <cfRule type="expression" dxfId="2350" priority="1576">
      <formula>IF(RIGHT(TEXT(AE502,"0.#"),1)=".",TRUE,FALSE)</formula>
    </cfRule>
  </conditionalFormatting>
  <conditionalFormatting sqref="AE503">
    <cfRule type="expression" dxfId="2349" priority="1573">
      <formula>IF(RIGHT(TEXT(AE503,"0.#"),1)=".",FALSE,TRUE)</formula>
    </cfRule>
    <cfRule type="expression" dxfId="2348" priority="1574">
      <formula>IF(RIGHT(TEXT(AE503,"0.#"),1)=".",TRUE,FALSE)</formula>
    </cfRule>
  </conditionalFormatting>
  <conditionalFormatting sqref="AU504">
    <cfRule type="expression" dxfId="2347" priority="1559">
      <formula>IF(RIGHT(TEXT(AU504,"0.#"),1)=".",FALSE,TRUE)</formula>
    </cfRule>
    <cfRule type="expression" dxfId="2346" priority="1560">
      <formula>IF(RIGHT(TEXT(AU504,"0.#"),1)=".",TRUE,FALSE)</formula>
    </cfRule>
  </conditionalFormatting>
  <conditionalFormatting sqref="AU502">
    <cfRule type="expression" dxfId="2345" priority="1563">
      <formula>IF(RIGHT(TEXT(AU502,"0.#"),1)=".",FALSE,TRUE)</formula>
    </cfRule>
    <cfRule type="expression" dxfId="2344" priority="1564">
      <formula>IF(RIGHT(TEXT(AU502,"0.#"),1)=".",TRUE,FALSE)</formula>
    </cfRule>
  </conditionalFormatting>
  <conditionalFormatting sqref="AU503">
    <cfRule type="expression" dxfId="2343" priority="1561">
      <formula>IF(RIGHT(TEXT(AU503,"0.#"),1)=".",FALSE,TRUE)</formula>
    </cfRule>
    <cfRule type="expression" dxfId="2342" priority="1562">
      <formula>IF(RIGHT(TEXT(AU503,"0.#"),1)=".",TRUE,FALSE)</formula>
    </cfRule>
  </conditionalFormatting>
  <conditionalFormatting sqref="AQ502">
    <cfRule type="expression" dxfId="2341" priority="1547">
      <formula>IF(RIGHT(TEXT(AQ502,"0.#"),1)=".",FALSE,TRUE)</formula>
    </cfRule>
    <cfRule type="expression" dxfId="2340" priority="1548">
      <formula>IF(RIGHT(TEXT(AQ502,"0.#"),1)=".",TRUE,FALSE)</formula>
    </cfRule>
  </conditionalFormatting>
  <conditionalFormatting sqref="AQ503">
    <cfRule type="expression" dxfId="2339" priority="1551">
      <formula>IF(RIGHT(TEXT(AQ503,"0.#"),1)=".",FALSE,TRUE)</formula>
    </cfRule>
    <cfRule type="expression" dxfId="2338" priority="1552">
      <formula>IF(RIGHT(TEXT(AQ503,"0.#"),1)=".",TRUE,FALSE)</formula>
    </cfRule>
  </conditionalFormatting>
  <conditionalFormatting sqref="AQ504">
    <cfRule type="expression" dxfId="2337" priority="1549">
      <formula>IF(RIGHT(TEXT(AQ504,"0.#"),1)=".",FALSE,TRUE)</formula>
    </cfRule>
    <cfRule type="expression" dxfId="2336" priority="1550">
      <formula>IF(RIGHT(TEXT(AQ504,"0.#"),1)=".",TRUE,FALSE)</formula>
    </cfRule>
  </conditionalFormatting>
  <conditionalFormatting sqref="AE509">
    <cfRule type="expression" dxfId="2335" priority="1541">
      <formula>IF(RIGHT(TEXT(AE509,"0.#"),1)=".",FALSE,TRUE)</formula>
    </cfRule>
    <cfRule type="expression" dxfId="2334" priority="1542">
      <formula>IF(RIGHT(TEXT(AE509,"0.#"),1)=".",TRUE,FALSE)</formula>
    </cfRule>
  </conditionalFormatting>
  <conditionalFormatting sqref="AE507">
    <cfRule type="expression" dxfId="2333" priority="1545">
      <formula>IF(RIGHT(TEXT(AE507,"0.#"),1)=".",FALSE,TRUE)</formula>
    </cfRule>
    <cfRule type="expression" dxfId="2332" priority="1546">
      <formula>IF(RIGHT(TEXT(AE507,"0.#"),1)=".",TRUE,FALSE)</formula>
    </cfRule>
  </conditionalFormatting>
  <conditionalFormatting sqref="AE508">
    <cfRule type="expression" dxfId="2331" priority="1543">
      <formula>IF(RIGHT(TEXT(AE508,"0.#"),1)=".",FALSE,TRUE)</formula>
    </cfRule>
    <cfRule type="expression" dxfId="2330" priority="1544">
      <formula>IF(RIGHT(TEXT(AE508,"0.#"),1)=".",TRUE,FALSE)</formula>
    </cfRule>
  </conditionalFormatting>
  <conditionalFormatting sqref="AU509">
    <cfRule type="expression" dxfId="2329" priority="1529">
      <formula>IF(RIGHT(TEXT(AU509,"0.#"),1)=".",FALSE,TRUE)</formula>
    </cfRule>
    <cfRule type="expression" dxfId="2328" priority="1530">
      <formula>IF(RIGHT(TEXT(AU509,"0.#"),1)=".",TRUE,FALSE)</formula>
    </cfRule>
  </conditionalFormatting>
  <conditionalFormatting sqref="AU507">
    <cfRule type="expression" dxfId="2327" priority="1533">
      <formula>IF(RIGHT(TEXT(AU507,"0.#"),1)=".",FALSE,TRUE)</formula>
    </cfRule>
    <cfRule type="expression" dxfId="2326" priority="1534">
      <formula>IF(RIGHT(TEXT(AU507,"0.#"),1)=".",TRUE,FALSE)</formula>
    </cfRule>
  </conditionalFormatting>
  <conditionalFormatting sqref="AU508">
    <cfRule type="expression" dxfId="2325" priority="1531">
      <formula>IF(RIGHT(TEXT(AU508,"0.#"),1)=".",FALSE,TRUE)</formula>
    </cfRule>
    <cfRule type="expression" dxfId="2324" priority="1532">
      <formula>IF(RIGHT(TEXT(AU508,"0.#"),1)=".",TRUE,FALSE)</formula>
    </cfRule>
  </conditionalFormatting>
  <conditionalFormatting sqref="AQ507">
    <cfRule type="expression" dxfId="2323" priority="1517">
      <formula>IF(RIGHT(TEXT(AQ507,"0.#"),1)=".",FALSE,TRUE)</formula>
    </cfRule>
    <cfRule type="expression" dxfId="2322" priority="1518">
      <formula>IF(RIGHT(TEXT(AQ507,"0.#"),1)=".",TRUE,FALSE)</formula>
    </cfRule>
  </conditionalFormatting>
  <conditionalFormatting sqref="AQ508">
    <cfRule type="expression" dxfId="2321" priority="1521">
      <formula>IF(RIGHT(TEXT(AQ508,"0.#"),1)=".",FALSE,TRUE)</formula>
    </cfRule>
    <cfRule type="expression" dxfId="2320" priority="1522">
      <formula>IF(RIGHT(TEXT(AQ508,"0.#"),1)=".",TRUE,FALSE)</formula>
    </cfRule>
  </conditionalFormatting>
  <conditionalFormatting sqref="AQ509">
    <cfRule type="expression" dxfId="2319" priority="1519">
      <formula>IF(RIGHT(TEXT(AQ509,"0.#"),1)=".",FALSE,TRUE)</formula>
    </cfRule>
    <cfRule type="expression" dxfId="2318" priority="1520">
      <formula>IF(RIGHT(TEXT(AQ509,"0.#"),1)=".",TRUE,FALSE)</formula>
    </cfRule>
  </conditionalFormatting>
  <conditionalFormatting sqref="AE465">
    <cfRule type="expression" dxfId="2317" priority="1811">
      <formula>IF(RIGHT(TEXT(AE465,"0.#"),1)=".",FALSE,TRUE)</formula>
    </cfRule>
    <cfRule type="expression" dxfId="2316" priority="1812">
      <formula>IF(RIGHT(TEXT(AE465,"0.#"),1)=".",TRUE,FALSE)</formula>
    </cfRule>
  </conditionalFormatting>
  <conditionalFormatting sqref="AE463">
    <cfRule type="expression" dxfId="2315" priority="1815">
      <formula>IF(RIGHT(TEXT(AE463,"0.#"),1)=".",FALSE,TRUE)</formula>
    </cfRule>
    <cfRule type="expression" dxfId="2314" priority="1816">
      <formula>IF(RIGHT(TEXT(AE463,"0.#"),1)=".",TRUE,FALSE)</formula>
    </cfRule>
  </conditionalFormatting>
  <conditionalFormatting sqref="AE464">
    <cfRule type="expression" dxfId="2313" priority="1813">
      <formula>IF(RIGHT(TEXT(AE464,"0.#"),1)=".",FALSE,TRUE)</formula>
    </cfRule>
    <cfRule type="expression" dxfId="2312" priority="1814">
      <formula>IF(RIGHT(TEXT(AE464,"0.#"),1)=".",TRUE,FALSE)</formula>
    </cfRule>
  </conditionalFormatting>
  <conditionalFormatting sqref="AM465">
    <cfRule type="expression" dxfId="2311" priority="1805">
      <formula>IF(RIGHT(TEXT(AM465,"0.#"),1)=".",FALSE,TRUE)</formula>
    </cfRule>
    <cfRule type="expression" dxfId="2310" priority="1806">
      <formula>IF(RIGHT(TEXT(AM465,"0.#"),1)=".",TRUE,FALSE)</formula>
    </cfRule>
  </conditionalFormatting>
  <conditionalFormatting sqref="AM463">
    <cfRule type="expression" dxfId="2309" priority="1809">
      <formula>IF(RIGHT(TEXT(AM463,"0.#"),1)=".",FALSE,TRUE)</formula>
    </cfRule>
    <cfRule type="expression" dxfId="2308" priority="1810">
      <formula>IF(RIGHT(TEXT(AM463,"0.#"),1)=".",TRUE,FALSE)</formula>
    </cfRule>
  </conditionalFormatting>
  <conditionalFormatting sqref="AM464">
    <cfRule type="expression" dxfId="2307" priority="1807">
      <formula>IF(RIGHT(TEXT(AM464,"0.#"),1)=".",FALSE,TRUE)</formula>
    </cfRule>
    <cfRule type="expression" dxfId="2306" priority="1808">
      <formula>IF(RIGHT(TEXT(AM464,"0.#"),1)=".",TRUE,FALSE)</formula>
    </cfRule>
  </conditionalFormatting>
  <conditionalFormatting sqref="AU465">
    <cfRule type="expression" dxfId="2305" priority="1799">
      <formula>IF(RIGHT(TEXT(AU465,"0.#"),1)=".",FALSE,TRUE)</formula>
    </cfRule>
    <cfRule type="expression" dxfId="2304" priority="1800">
      <formula>IF(RIGHT(TEXT(AU465,"0.#"),1)=".",TRUE,FALSE)</formula>
    </cfRule>
  </conditionalFormatting>
  <conditionalFormatting sqref="AU463">
    <cfRule type="expression" dxfId="2303" priority="1803">
      <formula>IF(RIGHT(TEXT(AU463,"0.#"),1)=".",FALSE,TRUE)</formula>
    </cfRule>
    <cfRule type="expression" dxfId="2302" priority="1804">
      <formula>IF(RIGHT(TEXT(AU463,"0.#"),1)=".",TRUE,FALSE)</formula>
    </cfRule>
  </conditionalFormatting>
  <conditionalFormatting sqref="AU464">
    <cfRule type="expression" dxfId="2301" priority="1801">
      <formula>IF(RIGHT(TEXT(AU464,"0.#"),1)=".",FALSE,TRUE)</formula>
    </cfRule>
    <cfRule type="expression" dxfId="2300" priority="1802">
      <formula>IF(RIGHT(TEXT(AU464,"0.#"),1)=".",TRUE,FALSE)</formula>
    </cfRule>
  </conditionalFormatting>
  <conditionalFormatting sqref="AI465">
    <cfRule type="expression" dxfId="2299" priority="1793">
      <formula>IF(RIGHT(TEXT(AI465,"0.#"),1)=".",FALSE,TRUE)</formula>
    </cfRule>
    <cfRule type="expression" dxfId="2298" priority="1794">
      <formula>IF(RIGHT(TEXT(AI465,"0.#"),1)=".",TRUE,FALSE)</formula>
    </cfRule>
  </conditionalFormatting>
  <conditionalFormatting sqref="AI463">
    <cfRule type="expression" dxfId="2297" priority="1797">
      <formula>IF(RIGHT(TEXT(AI463,"0.#"),1)=".",FALSE,TRUE)</formula>
    </cfRule>
    <cfRule type="expression" dxfId="2296" priority="1798">
      <formula>IF(RIGHT(TEXT(AI463,"0.#"),1)=".",TRUE,FALSE)</formula>
    </cfRule>
  </conditionalFormatting>
  <conditionalFormatting sqref="AI464">
    <cfRule type="expression" dxfId="2295" priority="1795">
      <formula>IF(RIGHT(TEXT(AI464,"0.#"),1)=".",FALSE,TRUE)</formula>
    </cfRule>
    <cfRule type="expression" dxfId="2294" priority="1796">
      <formula>IF(RIGHT(TEXT(AI464,"0.#"),1)=".",TRUE,FALSE)</formula>
    </cfRule>
  </conditionalFormatting>
  <conditionalFormatting sqref="AQ463">
    <cfRule type="expression" dxfId="2293" priority="1787">
      <formula>IF(RIGHT(TEXT(AQ463,"0.#"),1)=".",FALSE,TRUE)</formula>
    </cfRule>
    <cfRule type="expression" dxfId="2292" priority="1788">
      <formula>IF(RIGHT(TEXT(AQ463,"0.#"),1)=".",TRUE,FALSE)</formula>
    </cfRule>
  </conditionalFormatting>
  <conditionalFormatting sqref="AQ464">
    <cfRule type="expression" dxfId="2291" priority="1791">
      <formula>IF(RIGHT(TEXT(AQ464,"0.#"),1)=".",FALSE,TRUE)</formula>
    </cfRule>
    <cfRule type="expression" dxfId="2290" priority="1792">
      <formula>IF(RIGHT(TEXT(AQ464,"0.#"),1)=".",TRUE,FALSE)</formula>
    </cfRule>
  </conditionalFormatting>
  <conditionalFormatting sqref="AQ465">
    <cfRule type="expression" dxfId="2289" priority="1789">
      <formula>IF(RIGHT(TEXT(AQ465,"0.#"),1)=".",FALSE,TRUE)</formula>
    </cfRule>
    <cfRule type="expression" dxfId="2288" priority="1790">
      <formula>IF(RIGHT(TEXT(AQ465,"0.#"),1)=".",TRUE,FALSE)</formula>
    </cfRule>
  </conditionalFormatting>
  <conditionalFormatting sqref="AE470">
    <cfRule type="expression" dxfId="2287" priority="1781">
      <formula>IF(RIGHT(TEXT(AE470,"0.#"),1)=".",FALSE,TRUE)</formula>
    </cfRule>
    <cfRule type="expression" dxfId="2286" priority="1782">
      <formula>IF(RIGHT(TEXT(AE470,"0.#"),1)=".",TRUE,FALSE)</formula>
    </cfRule>
  </conditionalFormatting>
  <conditionalFormatting sqref="AE468">
    <cfRule type="expression" dxfId="2285" priority="1785">
      <formula>IF(RIGHT(TEXT(AE468,"0.#"),1)=".",FALSE,TRUE)</formula>
    </cfRule>
    <cfRule type="expression" dxfId="2284" priority="1786">
      <formula>IF(RIGHT(TEXT(AE468,"0.#"),1)=".",TRUE,FALSE)</formula>
    </cfRule>
  </conditionalFormatting>
  <conditionalFormatting sqref="AE469">
    <cfRule type="expression" dxfId="2283" priority="1783">
      <formula>IF(RIGHT(TEXT(AE469,"0.#"),1)=".",FALSE,TRUE)</formula>
    </cfRule>
    <cfRule type="expression" dxfId="2282" priority="1784">
      <formula>IF(RIGHT(TEXT(AE469,"0.#"),1)=".",TRUE,FALSE)</formula>
    </cfRule>
  </conditionalFormatting>
  <conditionalFormatting sqref="AM470">
    <cfRule type="expression" dxfId="2281" priority="1775">
      <formula>IF(RIGHT(TEXT(AM470,"0.#"),1)=".",FALSE,TRUE)</formula>
    </cfRule>
    <cfRule type="expression" dxfId="2280" priority="1776">
      <formula>IF(RIGHT(TEXT(AM470,"0.#"),1)=".",TRUE,FALSE)</formula>
    </cfRule>
  </conditionalFormatting>
  <conditionalFormatting sqref="AM468">
    <cfRule type="expression" dxfId="2279" priority="1779">
      <formula>IF(RIGHT(TEXT(AM468,"0.#"),1)=".",FALSE,TRUE)</formula>
    </cfRule>
    <cfRule type="expression" dxfId="2278" priority="1780">
      <formula>IF(RIGHT(TEXT(AM468,"0.#"),1)=".",TRUE,FALSE)</formula>
    </cfRule>
  </conditionalFormatting>
  <conditionalFormatting sqref="AM469">
    <cfRule type="expression" dxfId="2277" priority="1777">
      <formula>IF(RIGHT(TEXT(AM469,"0.#"),1)=".",FALSE,TRUE)</formula>
    </cfRule>
    <cfRule type="expression" dxfId="2276" priority="1778">
      <formula>IF(RIGHT(TEXT(AM469,"0.#"),1)=".",TRUE,FALSE)</formula>
    </cfRule>
  </conditionalFormatting>
  <conditionalFormatting sqref="AU470">
    <cfRule type="expression" dxfId="2275" priority="1769">
      <formula>IF(RIGHT(TEXT(AU470,"0.#"),1)=".",FALSE,TRUE)</formula>
    </cfRule>
    <cfRule type="expression" dxfId="2274" priority="1770">
      <formula>IF(RIGHT(TEXT(AU470,"0.#"),1)=".",TRUE,FALSE)</formula>
    </cfRule>
  </conditionalFormatting>
  <conditionalFormatting sqref="AU468">
    <cfRule type="expression" dxfId="2273" priority="1773">
      <formula>IF(RIGHT(TEXT(AU468,"0.#"),1)=".",FALSE,TRUE)</formula>
    </cfRule>
    <cfRule type="expression" dxfId="2272" priority="1774">
      <formula>IF(RIGHT(TEXT(AU468,"0.#"),1)=".",TRUE,FALSE)</formula>
    </cfRule>
  </conditionalFormatting>
  <conditionalFormatting sqref="AU469">
    <cfRule type="expression" dxfId="2271" priority="1771">
      <formula>IF(RIGHT(TEXT(AU469,"0.#"),1)=".",FALSE,TRUE)</formula>
    </cfRule>
    <cfRule type="expression" dxfId="2270" priority="1772">
      <formula>IF(RIGHT(TEXT(AU469,"0.#"),1)=".",TRUE,FALSE)</formula>
    </cfRule>
  </conditionalFormatting>
  <conditionalFormatting sqref="AI470">
    <cfRule type="expression" dxfId="2269" priority="1763">
      <formula>IF(RIGHT(TEXT(AI470,"0.#"),1)=".",FALSE,TRUE)</formula>
    </cfRule>
    <cfRule type="expression" dxfId="2268" priority="1764">
      <formula>IF(RIGHT(TEXT(AI470,"0.#"),1)=".",TRUE,FALSE)</formula>
    </cfRule>
  </conditionalFormatting>
  <conditionalFormatting sqref="AI468">
    <cfRule type="expression" dxfId="2267" priority="1767">
      <formula>IF(RIGHT(TEXT(AI468,"0.#"),1)=".",FALSE,TRUE)</formula>
    </cfRule>
    <cfRule type="expression" dxfId="2266" priority="1768">
      <formula>IF(RIGHT(TEXT(AI468,"0.#"),1)=".",TRUE,FALSE)</formula>
    </cfRule>
  </conditionalFormatting>
  <conditionalFormatting sqref="AI469">
    <cfRule type="expression" dxfId="2265" priority="1765">
      <formula>IF(RIGHT(TEXT(AI469,"0.#"),1)=".",FALSE,TRUE)</formula>
    </cfRule>
    <cfRule type="expression" dxfId="2264" priority="1766">
      <formula>IF(RIGHT(TEXT(AI469,"0.#"),1)=".",TRUE,FALSE)</formula>
    </cfRule>
  </conditionalFormatting>
  <conditionalFormatting sqref="AQ468">
    <cfRule type="expression" dxfId="2263" priority="1757">
      <formula>IF(RIGHT(TEXT(AQ468,"0.#"),1)=".",FALSE,TRUE)</formula>
    </cfRule>
    <cfRule type="expression" dxfId="2262" priority="1758">
      <formula>IF(RIGHT(TEXT(AQ468,"0.#"),1)=".",TRUE,FALSE)</formula>
    </cfRule>
  </conditionalFormatting>
  <conditionalFormatting sqref="AQ469">
    <cfRule type="expression" dxfId="2261" priority="1761">
      <formula>IF(RIGHT(TEXT(AQ469,"0.#"),1)=".",FALSE,TRUE)</formula>
    </cfRule>
    <cfRule type="expression" dxfId="2260" priority="1762">
      <formula>IF(RIGHT(TEXT(AQ469,"0.#"),1)=".",TRUE,FALSE)</formula>
    </cfRule>
  </conditionalFormatting>
  <conditionalFormatting sqref="AQ470">
    <cfRule type="expression" dxfId="2259" priority="1759">
      <formula>IF(RIGHT(TEXT(AQ470,"0.#"),1)=".",FALSE,TRUE)</formula>
    </cfRule>
    <cfRule type="expression" dxfId="2258" priority="1760">
      <formula>IF(RIGHT(TEXT(AQ470,"0.#"),1)=".",TRUE,FALSE)</formula>
    </cfRule>
  </conditionalFormatting>
  <conditionalFormatting sqref="AE475">
    <cfRule type="expression" dxfId="2257" priority="1751">
      <formula>IF(RIGHT(TEXT(AE475,"0.#"),1)=".",FALSE,TRUE)</formula>
    </cfRule>
    <cfRule type="expression" dxfId="2256" priority="1752">
      <formula>IF(RIGHT(TEXT(AE475,"0.#"),1)=".",TRUE,FALSE)</formula>
    </cfRule>
  </conditionalFormatting>
  <conditionalFormatting sqref="AE473">
    <cfRule type="expression" dxfId="2255" priority="1755">
      <formula>IF(RIGHT(TEXT(AE473,"0.#"),1)=".",FALSE,TRUE)</formula>
    </cfRule>
    <cfRule type="expression" dxfId="2254" priority="1756">
      <formula>IF(RIGHT(TEXT(AE473,"0.#"),1)=".",TRUE,FALSE)</formula>
    </cfRule>
  </conditionalFormatting>
  <conditionalFormatting sqref="AE474">
    <cfRule type="expression" dxfId="2253" priority="1753">
      <formula>IF(RIGHT(TEXT(AE474,"0.#"),1)=".",FALSE,TRUE)</formula>
    </cfRule>
    <cfRule type="expression" dxfId="2252" priority="1754">
      <formula>IF(RIGHT(TEXT(AE474,"0.#"),1)=".",TRUE,FALSE)</formula>
    </cfRule>
  </conditionalFormatting>
  <conditionalFormatting sqref="AM475">
    <cfRule type="expression" dxfId="2251" priority="1745">
      <formula>IF(RIGHT(TEXT(AM475,"0.#"),1)=".",FALSE,TRUE)</formula>
    </cfRule>
    <cfRule type="expression" dxfId="2250" priority="1746">
      <formula>IF(RIGHT(TEXT(AM475,"0.#"),1)=".",TRUE,FALSE)</formula>
    </cfRule>
  </conditionalFormatting>
  <conditionalFormatting sqref="AM473">
    <cfRule type="expression" dxfId="2249" priority="1749">
      <formula>IF(RIGHT(TEXT(AM473,"0.#"),1)=".",FALSE,TRUE)</formula>
    </cfRule>
    <cfRule type="expression" dxfId="2248" priority="1750">
      <formula>IF(RIGHT(TEXT(AM473,"0.#"),1)=".",TRUE,FALSE)</formula>
    </cfRule>
  </conditionalFormatting>
  <conditionalFormatting sqref="AM474">
    <cfRule type="expression" dxfId="2247" priority="1747">
      <formula>IF(RIGHT(TEXT(AM474,"0.#"),1)=".",FALSE,TRUE)</formula>
    </cfRule>
    <cfRule type="expression" dxfId="2246" priority="1748">
      <formula>IF(RIGHT(TEXT(AM474,"0.#"),1)=".",TRUE,FALSE)</formula>
    </cfRule>
  </conditionalFormatting>
  <conditionalFormatting sqref="AU475">
    <cfRule type="expression" dxfId="2245" priority="1739">
      <formula>IF(RIGHT(TEXT(AU475,"0.#"),1)=".",FALSE,TRUE)</formula>
    </cfRule>
    <cfRule type="expression" dxfId="2244" priority="1740">
      <formula>IF(RIGHT(TEXT(AU475,"0.#"),1)=".",TRUE,FALSE)</formula>
    </cfRule>
  </conditionalFormatting>
  <conditionalFormatting sqref="AU473">
    <cfRule type="expression" dxfId="2243" priority="1743">
      <formula>IF(RIGHT(TEXT(AU473,"0.#"),1)=".",FALSE,TRUE)</formula>
    </cfRule>
    <cfRule type="expression" dxfId="2242" priority="1744">
      <formula>IF(RIGHT(TEXT(AU473,"0.#"),1)=".",TRUE,FALSE)</formula>
    </cfRule>
  </conditionalFormatting>
  <conditionalFormatting sqref="AU474">
    <cfRule type="expression" dxfId="2241" priority="1741">
      <formula>IF(RIGHT(TEXT(AU474,"0.#"),1)=".",FALSE,TRUE)</formula>
    </cfRule>
    <cfRule type="expression" dxfId="2240" priority="1742">
      <formula>IF(RIGHT(TEXT(AU474,"0.#"),1)=".",TRUE,FALSE)</formula>
    </cfRule>
  </conditionalFormatting>
  <conditionalFormatting sqref="AI475">
    <cfRule type="expression" dxfId="2239" priority="1733">
      <formula>IF(RIGHT(TEXT(AI475,"0.#"),1)=".",FALSE,TRUE)</formula>
    </cfRule>
    <cfRule type="expression" dxfId="2238" priority="1734">
      <formula>IF(RIGHT(TEXT(AI475,"0.#"),1)=".",TRUE,FALSE)</formula>
    </cfRule>
  </conditionalFormatting>
  <conditionalFormatting sqref="AI473">
    <cfRule type="expression" dxfId="2237" priority="1737">
      <formula>IF(RIGHT(TEXT(AI473,"0.#"),1)=".",FALSE,TRUE)</formula>
    </cfRule>
    <cfRule type="expression" dxfId="2236" priority="1738">
      <formula>IF(RIGHT(TEXT(AI473,"0.#"),1)=".",TRUE,FALSE)</formula>
    </cfRule>
  </conditionalFormatting>
  <conditionalFormatting sqref="AI474">
    <cfRule type="expression" dxfId="2235" priority="1735">
      <formula>IF(RIGHT(TEXT(AI474,"0.#"),1)=".",FALSE,TRUE)</formula>
    </cfRule>
    <cfRule type="expression" dxfId="2234" priority="1736">
      <formula>IF(RIGHT(TEXT(AI474,"0.#"),1)=".",TRUE,FALSE)</formula>
    </cfRule>
  </conditionalFormatting>
  <conditionalFormatting sqref="AQ473">
    <cfRule type="expression" dxfId="2233" priority="1727">
      <formula>IF(RIGHT(TEXT(AQ473,"0.#"),1)=".",FALSE,TRUE)</formula>
    </cfRule>
    <cfRule type="expression" dxfId="2232" priority="1728">
      <formula>IF(RIGHT(TEXT(AQ473,"0.#"),1)=".",TRUE,FALSE)</formula>
    </cfRule>
  </conditionalFormatting>
  <conditionalFormatting sqref="AQ474">
    <cfRule type="expression" dxfId="2231" priority="1731">
      <formula>IF(RIGHT(TEXT(AQ474,"0.#"),1)=".",FALSE,TRUE)</formula>
    </cfRule>
    <cfRule type="expression" dxfId="2230" priority="1732">
      <formula>IF(RIGHT(TEXT(AQ474,"0.#"),1)=".",TRUE,FALSE)</formula>
    </cfRule>
  </conditionalFormatting>
  <conditionalFormatting sqref="AQ475">
    <cfRule type="expression" dxfId="2229" priority="1729">
      <formula>IF(RIGHT(TEXT(AQ475,"0.#"),1)=".",FALSE,TRUE)</formula>
    </cfRule>
    <cfRule type="expression" dxfId="2228" priority="1730">
      <formula>IF(RIGHT(TEXT(AQ475,"0.#"),1)=".",TRUE,FALSE)</formula>
    </cfRule>
  </conditionalFormatting>
  <conditionalFormatting sqref="AE480">
    <cfRule type="expression" dxfId="2227" priority="1721">
      <formula>IF(RIGHT(TEXT(AE480,"0.#"),1)=".",FALSE,TRUE)</formula>
    </cfRule>
    <cfRule type="expression" dxfId="2226" priority="1722">
      <formula>IF(RIGHT(TEXT(AE480,"0.#"),1)=".",TRUE,FALSE)</formula>
    </cfRule>
  </conditionalFormatting>
  <conditionalFormatting sqref="AE478">
    <cfRule type="expression" dxfId="2225" priority="1725">
      <formula>IF(RIGHT(TEXT(AE478,"0.#"),1)=".",FALSE,TRUE)</formula>
    </cfRule>
    <cfRule type="expression" dxfId="2224" priority="1726">
      <formula>IF(RIGHT(TEXT(AE478,"0.#"),1)=".",TRUE,FALSE)</formula>
    </cfRule>
  </conditionalFormatting>
  <conditionalFormatting sqref="AE479">
    <cfRule type="expression" dxfId="2223" priority="1723">
      <formula>IF(RIGHT(TEXT(AE479,"0.#"),1)=".",FALSE,TRUE)</formula>
    </cfRule>
    <cfRule type="expression" dxfId="2222" priority="1724">
      <formula>IF(RIGHT(TEXT(AE479,"0.#"),1)=".",TRUE,FALSE)</formula>
    </cfRule>
  </conditionalFormatting>
  <conditionalFormatting sqref="AM480">
    <cfRule type="expression" dxfId="2221" priority="1715">
      <formula>IF(RIGHT(TEXT(AM480,"0.#"),1)=".",FALSE,TRUE)</formula>
    </cfRule>
    <cfRule type="expression" dxfId="2220" priority="1716">
      <formula>IF(RIGHT(TEXT(AM480,"0.#"),1)=".",TRUE,FALSE)</formula>
    </cfRule>
  </conditionalFormatting>
  <conditionalFormatting sqref="AM478">
    <cfRule type="expression" dxfId="2219" priority="1719">
      <formula>IF(RIGHT(TEXT(AM478,"0.#"),1)=".",FALSE,TRUE)</formula>
    </cfRule>
    <cfRule type="expression" dxfId="2218" priority="1720">
      <formula>IF(RIGHT(TEXT(AM478,"0.#"),1)=".",TRUE,FALSE)</formula>
    </cfRule>
  </conditionalFormatting>
  <conditionalFormatting sqref="AM479">
    <cfRule type="expression" dxfId="2217" priority="1717">
      <formula>IF(RIGHT(TEXT(AM479,"0.#"),1)=".",FALSE,TRUE)</formula>
    </cfRule>
    <cfRule type="expression" dxfId="2216" priority="1718">
      <formula>IF(RIGHT(TEXT(AM479,"0.#"),1)=".",TRUE,FALSE)</formula>
    </cfRule>
  </conditionalFormatting>
  <conditionalFormatting sqref="AU480">
    <cfRule type="expression" dxfId="2215" priority="1709">
      <formula>IF(RIGHT(TEXT(AU480,"0.#"),1)=".",FALSE,TRUE)</formula>
    </cfRule>
    <cfRule type="expression" dxfId="2214" priority="1710">
      <formula>IF(RIGHT(TEXT(AU480,"0.#"),1)=".",TRUE,FALSE)</formula>
    </cfRule>
  </conditionalFormatting>
  <conditionalFormatting sqref="AU478">
    <cfRule type="expression" dxfId="2213" priority="1713">
      <formula>IF(RIGHT(TEXT(AU478,"0.#"),1)=".",FALSE,TRUE)</formula>
    </cfRule>
    <cfRule type="expression" dxfId="2212" priority="1714">
      <formula>IF(RIGHT(TEXT(AU478,"0.#"),1)=".",TRUE,FALSE)</formula>
    </cfRule>
  </conditionalFormatting>
  <conditionalFormatting sqref="AU479">
    <cfRule type="expression" dxfId="2211" priority="1711">
      <formula>IF(RIGHT(TEXT(AU479,"0.#"),1)=".",FALSE,TRUE)</formula>
    </cfRule>
    <cfRule type="expression" dxfId="2210" priority="1712">
      <formula>IF(RIGHT(TEXT(AU479,"0.#"),1)=".",TRUE,FALSE)</formula>
    </cfRule>
  </conditionalFormatting>
  <conditionalFormatting sqref="AI480">
    <cfRule type="expression" dxfId="2209" priority="1703">
      <formula>IF(RIGHT(TEXT(AI480,"0.#"),1)=".",FALSE,TRUE)</formula>
    </cfRule>
    <cfRule type="expression" dxfId="2208" priority="1704">
      <formula>IF(RIGHT(TEXT(AI480,"0.#"),1)=".",TRUE,FALSE)</formula>
    </cfRule>
  </conditionalFormatting>
  <conditionalFormatting sqref="AI478">
    <cfRule type="expression" dxfId="2207" priority="1707">
      <formula>IF(RIGHT(TEXT(AI478,"0.#"),1)=".",FALSE,TRUE)</formula>
    </cfRule>
    <cfRule type="expression" dxfId="2206" priority="1708">
      <formula>IF(RIGHT(TEXT(AI478,"0.#"),1)=".",TRUE,FALSE)</formula>
    </cfRule>
  </conditionalFormatting>
  <conditionalFormatting sqref="AI479">
    <cfRule type="expression" dxfId="2205" priority="1705">
      <formula>IF(RIGHT(TEXT(AI479,"0.#"),1)=".",FALSE,TRUE)</formula>
    </cfRule>
    <cfRule type="expression" dxfId="2204" priority="1706">
      <formula>IF(RIGHT(TEXT(AI479,"0.#"),1)=".",TRUE,FALSE)</formula>
    </cfRule>
  </conditionalFormatting>
  <conditionalFormatting sqref="AQ478">
    <cfRule type="expression" dxfId="2203" priority="1697">
      <formula>IF(RIGHT(TEXT(AQ478,"0.#"),1)=".",FALSE,TRUE)</formula>
    </cfRule>
    <cfRule type="expression" dxfId="2202" priority="1698">
      <formula>IF(RIGHT(TEXT(AQ478,"0.#"),1)=".",TRUE,FALSE)</formula>
    </cfRule>
  </conditionalFormatting>
  <conditionalFormatting sqref="AQ479">
    <cfRule type="expression" dxfId="2201" priority="1701">
      <formula>IF(RIGHT(TEXT(AQ479,"0.#"),1)=".",FALSE,TRUE)</formula>
    </cfRule>
    <cfRule type="expression" dxfId="2200" priority="1702">
      <formula>IF(RIGHT(TEXT(AQ479,"0.#"),1)=".",TRUE,FALSE)</formula>
    </cfRule>
  </conditionalFormatting>
  <conditionalFormatting sqref="AQ480">
    <cfRule type="expression" dxfId="2199" priority="1699">
      <formula>IF(RIGHT(TEXT(AQ480,"0.#"),1)=".",FALSE,TRUE)</formula>
    </cfRule>
    <cfRule type="expression" dxfId="2198" priority="1700">
      <formula>IF(RIGHT(TEXT(AQ480,"0.#"),1)=".",TRUE,FALSE)</formula>
    </cfRule>
  </conditionalFormatting>
  <conditionalFormatting sqref="AM47">
    <cfRule type="expression" dxfId="2197" priority="1991">
      <formula>IF(RIGHT(TEXT(AM47,"0.#"),1)=".",FALSE,TRUE)</formula>
    </cfRule>
    <cfRule type="expression" dxfId="2196" priority="1992">
      <formula>IF(RIGHT(TEXT(AM47,"0.#"),1)=".",TRUE,FALSE)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M48">
    <cfRule type="expression" dxfId="2193" priority="1989">
      <formula>IF(RIGHT(TEXT(AM48,"0.#"),1)=".",FALSE,TRUE)</formula>
    </cfRule>
    <cfRule type="expression" dxfId="2192" priority="1990">
      <formula>IF(RIGHT(TEXT(AM48,"0.#"),1)=".",TRUE,FALSE)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38:AE139 AI138:AI139 AM138:AM139 AQ138:AQ139 AU138:AU139">
    <cfRule type="expression" dxfId="2187" priority="1983">
      <formula>IF(RIGHT(TEXT(AE138,"0.#"),1)=".",FALSE,TRUE)</formula>
    </cfRule>
    <cfRule type="expression" dxfId="2186" priority="1984">
      <formula>IF(RIGHT(TEXT(AE138,"0.#"),1)=".",TRUE,FALSE)</formula>
    </cfRule>
  </conditionalFormatting>
  <conditionalFormatting sqref="AE142:AE143 AI142:AI143 AM142:AM143 AQ142:AQ143 AU142:AU143">
    <cfRule type="expression" dxfId="2185" priority="1981">
      <formula>IF(RIGHT(TEXT(AE142,"0.#"),1)=".",FALSE,TRUE)</formula>
    </cfRule>
    <cfRule type="expression" dxfId="2184" priority="1982">
      <formula>IF(RIGHT(TEXT(AE142,"0.#"),1)=".",TRUE,FALSE)</formula>
    </cfRule>
  </conditionalFormatting>
  <conditionalFormatting sqref="AE198:AE199 AI198:AI199 AM198:AM199 AQ198:AQ199 AU198:AU199">
    <cfRule type="expression" dxfId="2183" priority="1973">
      <formula>IF(RIGHT(TEXT(AE198,"0.#"),1)=".",FALSE,TRUE)</formula>
    </cfRule>
    <cfRule type="expression" dxfId="2182" priority="1974">
      <formula>IF(RIGHT(TEXT(AE198,"0.#"),1)=".",TRUE,FALSE)</formula>
    </cfRule>
  </conditionalFormatting>
  <conditionalFormatting sqref="AE150:AE151 AI150:AI151 AM150:AM151 AQ150:AQ151 AU150:AU151">
    <cfRule type="expression" dxfId="2181" priority="1977">
      <formula>IF(RIGHT(TEXT(AE150,"0.#"),1)=".",FALSE,TRUE)</formula>
    </cfRule>
    <cfRule type="expression" dxfId="2180" priority="1978">
      <formula>IF(RIGHT(TEXT(AE150,"0.#"),1)=".",TRUE,FALSE)</formula>
    </cfRule>
  </conditionalFormatting>
  <conditionalFormatting sqref="AE194:AE195 AI194:AI195 AM194:AM195 AQ194:AQ195 AU194:AU195">
    <cfRule type="expression" dxfId="2179" priority="1975">
      <formula>IF(RIGHT(TEXT(AE194,"0.#"),1)=".",FALSE,TRUE)</formula>
    </cfRule>
    <cfRule type="expression" dxfId="2178" priority="1976">
      <formula>IF(RIGHT(TEXT(AE194,"0.#"),1)=".",TRUE,FALSE)</formula>
    </cfRule>
  </conditionalFormatting>
  <conditionalFormatting sqref="AE210:AE211 AI210:AI211 AM210:AM211 AQ210:AQ211 AU210:AU211">
    <cfRule type="expression" dxfId="2177" priority="1967">
      <formula>IF(RIGHT(TEXT(AE210,"0.#"),1)=".",FALSE,TRUE)</formula>
    </cfRule>
    <cfRule type="expression" dxfId="2176" priority="1968">
      <formula>IF(RIGHT(TEXT(AE210,"0.#"),1)=".",TRUE,FALSE)</formula>
    </cfRule>
  </conditionalFormatting>
  <conditionalFormatting sqref="AE202:AE203 AI202:AI203 AM202:AM203 AQ202:AQ203 AU202:AU203">
    <cfRule type="expression" dxfId="2175" priority="1971">
      <formula>IF(RIGHT(TEXT(AE202,"0.#"),1)=".",FALSE,TRUE)</formula>
    </cfRule>
    <cfRule type="expression" dxfId="2174" priority="1972">
      <formula>IF(RIGHT(TEXT(AE202,"0.#"),1)=".",TRUE,FALSE)</formula>
    </cfRule>
  </conditionalFormatting>
  <conditionalFormatting sqref="AE206:AE207 AI206:AI207 AM206:AM207 AQ206:AQ207 AU206:AU207">
    <cfRule type="expression" dxfId="2173" priority="1969">
      <formula>IF(RIGHT(TEXT(AE206,"0.#"),1)=".",FALSE,TRUE)</formula>
    </cfRule>
    <cfRule type="expression" dxfId="2172" priority="1970">
      <formula>IF(RIGHT(TEXT(AE206,"0.#"),1)=".",TRUE,FALSE)</formula>
    </cfRule>
  </conditionalFormatting>
  <conditionalFormatting sqref="AE262:AE263 AI262:AI263 AM262:AM263 AQ262:AQ263 AU262:AU263">
    <cfRule type="expression" dxfId="2171" priority="1961">
      <formula>IF(RIGHT(TEXT(AE262,"0.#"),1)=".",FALSE,TRUE)</formula>
    </cfRule>
    <cfRule type="expression" dxfId="2170" priority="1962">
      <formula>IF(RIGHT(TEXT(AE262,"0.#"),1)=".",TRUE,FALSE)</formula>
    </cfRule>
  </conditionalFormatting>
  <conditionalFormatting sqref="AE254:AE255 AI254:AI255 AM254:AM255 AQ254:AQ255 AU254:AU255">
    <cfRule type="expression" dxfId="2169" priority="1965">
      <formula>IF(RIGHT(TEXT(AE254,"0.#"),1)=".",FALSE,TRUE)</formula>
    </cfRule>
    <cfRule type="expression" dxfId="2168" priority="1966">
      <formula>IF(RIGHT(TEXT(AE254,"0.#"),1)=".",TRUE,FALSE)</formula>
    </cfRule>
  </conditionalFormatting>
  <conditionalFormatting sqref="AE258:AE259 AI258:AI259 AM258:AM259 AQ258:AQ259 AU258:AU259">
    <cfRule type="expression" dxfId="2167" priority="1963">
      <formula>IF(RIGHT(TEXT(AE258,"0.#"),1)=".",FALSE,TRUE)</formula>
    </cfRule>
    <cfRule type="expression" dxfId="2166" priority="1964">
      <formula>IF(RIGHT(TEXT(AE258,"0.#"),1)=".",TRUE,FALSE)</formula>
    </cfRule>
  </conditionalFormatting>
  <conditionalFormatting sqref="AE314:AE315 AI314:AI315 AM314:AM315 AQ314:AQ315 AU314:AU315">
    <cfRule type="expression" dxfId="2165" priority="1955">
      <formula>IF(RIGHT(TEXT(AE314,"0.#"),1)=".",FALSE,TRUE)</formula>
    </cfRule>
    <cfRule type="expression" dxfId="2164" priority="1956">
      <formula>IF(RIGHT(TEXT(AE314,"0.#"),1)=".",TRUE,FALSE)</formula>
    </cfRule>
  </conditionalFormatting>
  <conditionalFormatting sqref="AE266:AE267 AI266:AI267 AM266:AM267 AQ266:AQ267 AU266:AU267">
    <cfRule type="expression" dxfId="2163" priority="1959">
      <formula>IF(RIGHT(TEXT(AE266,"0.#"),1)=".",FALSE,TRUE)</formula>
    </cfRule>
    <cfRule type="expression" dxfId="2162" priority="1960">
      <formula>IF(RIGHT(TEXT(AE266,"0.#"),1)=".",TRUE,FALSE)</formula>
    </cfRule>
  </conditionalFormatting>
  <conditionalFormatting sqref="AE270:AE271 AI270:AI271 AM270:AM271 AQ270:AQ271 AU270:AU271">
    <cfRule type="expression" dxfId="2161" priority="1957">
      <formula>IF(RIGHT(TEXT(AE270,"0.#"),1)=".",FALSE,TRUE)</formula>
    </cfRule>
    <cfRule type="expression" dxfId="2160" priority="1958">
      <formula>IF(RIGHT(TEXT(AE270,"0.#"),1)=".",TRUE,FALSE)</formula>
    </cfRule>
  </conditionalFormatting>
  <conditionalFormatting sqref="AE326:AE327 AI326:AI327 AM326:AM327 AQ326:AQ327 AU326:AU327">
    <cfRule type="expression" dxfId="2159" priority="1949">
      <formula>IF(RIGHT(TEXT(AE326,"0.#"),1)=".",FALSE,TRUE)</formula>
    </cfRule>
    <cfRule type="expression" dxfId="2158" priority="1950">
      <formula>IF(RIGHT(TEXT(AE326,"0.#"),1)=".",TRUE,FALSE)</formula>
    </cfRule>
  </conditionalFormatting>
  <conditionalFormatting sqref="AE318:AE319 AI318:AI319 AM318:AM319 AQ318:AQ319 AU318:AU319">
    <cfRule type="expression" dxfId="2157" priority="1953">
      <formula>IF(RIGHT(TEXT(AE318,"0.#"),1)=".",FALSE,TRUE)</formula>
    </cfRule>
    <cfRule type="expression" dxfId="2156" priority="1954">
      <formula>IF(RIGHT(TEXT(AE318,"0.#"),1)=".",TRUE,FALSE)</formula>
    </cfRule>
  </conditionalFormatting>
  <conditionalFormatting sqref="AE322:AE323 AI322:AI323 AM322:AM323 AQ322:AQ323 AU322:AU323">
    <cfRule type="expression" dxfId="2155" priority="1951">
      <formula>IF(RIGHT(TEXT(AE322,"0.#"),1)=".",FALSE,TRUE)</formula>
    </cfRule>
    <cfRule type="expression" dxfId="2154" priority="1952">
      <formula>IF(RIGHT(TEXT(AE322,"0.#"),1)=".",TRUE,FALSE)</formula>
    </cfRule>
  </conditionalFormatting>
  <conditionalFormatting sqref="AE378:AE379 AI378:AI379 AM378:AM379 AQ378:AQ379 AU378:AU379">
    <cfRule type="expression" dxfId="2153" priority="1943">
      <formula>IF(RIGHT(TEXT(AE378,"0.#"),1)=".",FALSE,TRUE)</formula>
    </cfRule>
    <cfRule type="expression" dxfId="2152" priority="1944">
      <formula>IF(RIGHT(TEXT(AE378,"0.#"),1)=".",TRUE,FALSE)</formula>
    </cfRule>
  </conditionalFormatting>
  <conditionalFormatting sqref="AE330:AE331 AI330:AI331 AM330:AM331 AQ330:AQ331 AU330:AU331">
    <cfRule type="expression" dxfId="2151" priority="1947">
      <formula>IF(RIGHT(TEXT(AE330,"0.#"),1)=".",FALSE,TRUE)</formula>
    </cfRule>
    <cfRule type="expression" dxfId="2150" priority="1948">
      <formula>IF(RIGHT(TEXT(AE330,"0.#"),1)=".",TRUE,FALSE)</formula>
    </cfRule>
  </conditionalFormatting>
  <conditionalFormatting sqref="AE374:AE375 AI374:AI375 AM374:AM375 AQ374:AQ375 AU374:AU375">
    <cfRule type="expression" dxfId="2149" priority="1945">
      <formula>IF(RIGHT(TEXT(AE374,"0.#"),1)=".",FALSE,TRUE)</formula>
    </cfRule>
    <cfRule type="expression" dxfId="2148" priority="1946">
      <formula>IF(RIGHT(TEXT(AE374,"0.#"),1)=".",TRUE,FALSE)</formula>
    </cfRule>
  </conditionalFormatting>
  <conditionalFormatting sqref="AE390:AE391 AI390:AI391 AM390:AM391 AQ390:AQ391 AU390:AU391">
    <cfRule type="expression" dxfId="2147" priority="1937">
      <formula>IF(RIGHT(TEXT(AE390,"0.#"),1)=".",FALSE,TRUE)</formula>
    </cfRule>
    <cfRule type="expression" dxfId="2146" priority="1938">
      <formula>IF(RIGHT(TEXT(AE390,"0.#"),1)=".",TRUE,FALSE)</formula>
    </cfRule>
  </conditionalFormatting>
  <conditionalFormatting sqref="AE382:AE383 AI382:AI383 AM382:AM383 AQ382:AQ383 AU382:AU383">
    <cfRule type="expression" dxfId="2145" priority="1941">
      <formula>IF(RIGHT(TEXT(AE382,"0.#"),1)=".",FALSE,TRUE)</formula>
    </cfRule>
    <cfRule type="expression" dxfId="2144" priority="1942">
      <formula>IF(RIGHT(TEXT(AE382,"0.#"),1)=".",TRUE,FALSE)</formula>
    </cfRule>
  </conditionalFormatting>
  <conditionalFormatting sqref="AE386:AE387 AI386:AI387 AM386:AM387 AQ386:AQ387 AU386:AU387">
    <cfRule type="expression" dxfId="2143" priority="1939">
      <formula>IF(RIGHT(TEXT(AE386,"0.#"),1)=".",FALSE,TRUE)</formula>
    </cfRule>
    <cfRule type="expression" dxfId="2142" priority="1940">
      <formula>IF(RIGHT(TEXT(AE386,"0.#"),1)=".",TRUE,FALSE)</formula>
    </cfRule>
  </conditionalFormatting>
  <conditionalFormatting sqref="AE440">
    <cfRule type="expression" dxfId="2141" priority="1931">
      <formula>IF(RIGHT(TEXT(AE440,"0.#"),1)=".",FALSE,TRUE)</formula>
    </cfRule>
    <cfRule type="expression" dxfId="2140" priority="1932">
      <formula>IF(RIGHT(TEXT(AE440,"0.#"),1)=".",TRUE,FALSE)</formula>
    </cfRule>
  </conditionalFormatting>
  <conditionalFormatting sqref="AE438">
    <cfRule type="expression" dxfId="2139" priority="1935">
      <formula>IF(RIGHT(TEXT(AE438,"0.#"),1)=".",FALSE,TRUE)</formula>
    </cfRule>
    <cfRule type="expression" dxfId="2138" priority="1936">
      <formula>IF(RIGHT(TEXT(AE438,"0.#"),1)=".",TRUE,FALSE)</formula>
    </cfRule>
  </conditionalFormatting>
  <conditionalFormatting sqref="AE439">
    <cfRule type="expression" dxfId="2137" priority="1933">
      <formula>IF(RIGHT(TEXT(AE439,"0.#"),1)=".",FALSE,TRUE)</formula>
    </cfRule>
    <cfRule type="expression" dxfId="2136" priority="1934">
      <formula>IF(RIGHT(TEXT(AE439,"0.#"),1)=".",TRUE,FALSE)</formula>
    </cfRule>
  </conditionalFormatting>
  <conditionalFormatting sqref="AM440">
    <cfRule type="expression" dxfId="2135" priority="1925">
      <formula>IF(RIGHT(TEXT(AM440,"0.#"),1)=".",FALSE,TRUE)</formula>
    </cfRule>
    <cfRule type="expression" dxfId="2134" priority="1926">
      <formula>IF(RIGHT(TEXT(AM440,"0.#"),1)=".",TRUE,FALSE)</formula>
    </cfRule>
  </conditionalFormatting>
  <conditionalFormatting sqref="AM438">
    <cfRule type="expression" dxfId="2133" priority="1929">
      <formula>IF(RIGHT(TEXT(AM438,"0.#"),1)=".",FALSE,TRUE)</formula>
    </cfRule>
    <cfRule type="expression" dxfId="2132" priority="1930">
      <formula>IF(RIGHT(TEXT(AM438,"0.#"),1)=".",TRUE,FALSE)</formula>
    </cfRule>
  </conditionalFormatting>
  <conditionalFormatting sqref="AM439">
    <cfRule type="expression" dxfId="2131" priority="1927">
      <formula>IF(RIGHT(TEXT(AM439,"0.#"),1)=".",FALSE,TRUE)</formula>
    </cfRule>
    <cfRule type="expression" dxfId="2130" priority="1928">
      <formula>IF(RIGHT(TEXT(AM439,"0.#"),1)=".",TRUE,FALSE)</formula>
    </cfRule>
  </conditionalFormatting>
  <conditionalFormatting sqref="AU440">
    <cfRule type="expression" dxfId="2129" priority="1919">
      <formula>IF(RIGHT(TEXT(AU440,"0.#"),1)=".",FALSE,TRUE)</formula>
    </cfRule>
    <cfRule type="expression" dxfId="2128" priority="1920">
      <formula>IF(RIGHT(TEXT(AU440,"0.#"),1)=".",TRUE,FALSE)</formula>
    </cfRule>
  </conditionalFormatting>
  <conditionalFormatting sqref="AU438">
    <cfRule type="expression" dxfId="2127" priority="1923">
      <formula>IF(RIGHT(TEXT(AU438,"0.#"),1)=".",FALSE,TRUE)</formula>
    </cfRule>
    <cfRule type="expression" dxfId="2126" priority="1924">
      <formula>IF(RIGHT(TEXT(AU438,"0.#"),1)=".",TRUE,FALSE)</formula>
    </cfRule>
  </conditionalFormatting>
  <conditionalFormatting sqref="AU439">
    <cfRule type="expression" dxfId="2125" priority="1921">
      <formula>IF(RIGHT(TEXT(AU439,"0.#"),1)=".",FALSE,TRUE)</formula>
    </cfRule>
    <cfRule type="expression" dxfId="2124" priority="1922">
      <formula>IF(RIGHT(TEXT(AU439,"0.#"),1)=".",TRUE,FALSE)</formula>
    </cfRule>
  </conditionalFormatting>
  <conditionalFormatting sqref="AI440">
    <cfRule type="expression" dxfId="2123" priority="1913">
      <formula>IF(RIGHT(TEXT(AI440,"0.#"),1)=".",FALSE,TRUE)</formula>
    </cfRule>
    <cfRule type="expression" dxfId="2122" priority="1914">
      <formula>IF(RIGHT(TEXT(AI440,"0.#"),1)=".",TRUE,FALSE)</formula>
    </cfRule>
  </conditionalFormatting>
  <conditionalFormatting sqref="AI438">
    <cfRule type="expression" dxfId="2121" priority="1917">
      <formula>IF(RIGHT(TEXT(AI438,"0.#"),1)=".",FALSE,TRUE)</formula>
    </cfRule>
    <cfRule type="expression" dxfId="2120" priority="1918">
      <formula>IF(RIGHT(TEXT(AI438,"0.#"),1)=".",TRUE,FALSE)</formula>
    </cfRule>
  </conditionalFormatting>
  <conditionalFormatting sqref="AI439">
    <cfRule type="expression" dxfId="2119" priority="1915">
      <formula>IF(RIGHT(TEXT(AI439,"0.#"),1)=".",FALSE,TRUE)</formula>
    </cfRule>
    <cfRule type="expression" dxfId="2118" priority="1916">
      <formula>IF(RIGHT(TEXT(AI439,"0.#"),1)=".",TRUE,FALSE)</formula>
    </cfRule>
  </conditionalFormatting>
  <conditionalFormatting sqref="AQ438">
    <cfRule type="expression" dxfId="2117" priority="1907">
      <formula>IF(RIGHT(TEXT(AQ438,"0.#"),1)=".",FALSE,TRUE)</formula>
    </cfRule>
    <cfRule type="expression" dxfId="2116" priority="1908">
      <formula>IF(RIGHT(TEXT(AQ438,"0.#"),1)=".",TRUE,FALSE)</formula>
    </cfRule>
  </conditionalFormatting>
  <conditionalFormatting sqref="AQ439">
    <cfRule type="expression" dxfId="2115" priority="1911">
      <formula>IF(RIGHT(TEXT(AQ439,"0.#"),1)=".",FALSE,TRUE)</formula>
    </cfRule>
    <cfRule type="expression" dxfId="2114" priority="1912">
      <formula>IF(RIGHT(TEXT(AQ439,"0.#"),1)=".",TRUE,FALSE)</formula>
    </cfRule>
  </conditionalFormatting>
  <conditionalFormatting sqref="AQ440">
    <cfRule type="expression" dxfId="2113" priority="1909">
      <formula>IF(RIGHT(TEXT(AQ440,"0.#"),1)=".",FALSE,TRUE)</formula>
    </cfRule>
    <cfRule type="expression" dxfId="2112" priority="1910">
      <formula>IF(RIGHT(TEXT(AQ440,"0.#"),1)=".",TRUE,FALSE)</formula>
    </cfRule>
  </conditionalFormatting>
  <conditionalFormatting sqref="AE445">
    <cfRule type="expression" dxfId="2111" priority="1901">
      <formula>IF(RIGHT(TEXT(AE445,"0.#"),1)=".",FALSE,TRUE)</formula>
    </cfRule>
    <cfRule type="expression" dxfId="2110" priority="1902">
      <formula>IF(RIGHT(TEXT(AE445,"0.#"),1)=".",TRUE,FALSE)</formula>
    </cfRule>
  </conditionalFormatting>
  <conditionalFormatting sqref="AE443">
    <cfRule type="expression" dxfId="2109" priority="1905">
      <formula>IF(RIGHT(TEXT(AE443,"0.#"),1)=".",FALSE,TRUE)</formula>
    </cfRule>
    <cfRule type="expression" dxfId="2108" priority="1906">
      <formula>IF(RIGHT(TEXT(AE443,"0.#"),1)=".",TRUE,FALSE)</formula>
    </cfRule>
  </conditionalFormatting>
  <conditionalFormatting sqref="AE444">
    <cfRule type="expression" dxfId="2107" priority="1903">
      <formula>IF(RIGHT(TEXT(AE444,"0.#"),1)=".",FALSE,TRUE)</formula>
    </cfRule>
    <cfRule type="expression" dxfId="2106" priority="1904">
      <formula>IF(RIGHT(TEXT(AE444,"0.#"),1)=".",TRUE,FALSE)</formula>
    </cfRule>
  </conditionalFormatting>
  <conditionalFormatting sqref="AM445">
    <cfRule type="expression" dxfId="2105" priority="1895">
      <formula>IF(RIGHT(TEXT(AM445,"0.#"),1)=".",FALSE,TRUE)</formula>
    </cfRule>
    <cfRule type="expression" dxfId="2104" priority="1896">
      <formula>IF(RIGHT(TEXT(AM445,"0.#"),1)=".",TRUE,FALSE)</formula>
    </cfRule>
  </conditionalFormatting>
  <conditionalFormatting sqref="AM443">
    <cfRule type="expression" dxfId="2103" priority="1899">
      <formula>IF(RIGHT(TEXT(AM443,"0.#"),1)=".",FALSE,TRUE)</formula>
    </cfRule>
    <cfRule type="expression" dxfId="2102" priority="1900">
      <formula>IF(RIGHT(TEXT(AM443,"0.#"),1)=".",TRUE,FALSE)</formula>
    </cfRule>
  </conditionalFormatting>
  <conditionalFormatting sqref="AM444">
    <cfRule type="expression" dxfId="2101" priority="1897">
      <formula>IF(RIGHT(TEXT(AM444,"0.#"),1)=".",FALSE,TRUE)</formula>
    </cfRule>
    <cfRule type="expression" dxfId="2100" priority="1898">
      <formula>IF(RIGHT(TEXT(AM444,"0.#"),1)=".",TRUE,FALSE)</formula>
    </cfRule>
  </conditionalFormatting>
  <conditionalFormatting sqref="AU445">
    <cfRule type="expression" dxfId="2099" priority="1889">
      <formula>IF(RIGHT(TEXT(AU445,"0.#"),1)=".",FALSE,TRUE)</formula>
    </cfRule>
    <cfRule type="expression" dxfId="2098" priority="1890">
      <formula>IF(RIGHT(TEXT(AU445,"0.#"),1)=".",TRUE,FALSE)</formula>
    </cfRule>
  </conditionalFormatting>
  <conditionalFormatting sqref="AU443">
    <cfRule type="expression" dxfId="2097" priority="1893">
      <formula>IF(RIGHT(TEXT(AU443,"0.#"),1)=".",FALSE,TRUE)</formula>
    </cfRule>
    <cfRule type="expression" dxfId="2096" priority="1894">
      <formula>IF(RIGHT(TEXT(AU443,"0.#"),1)=".",TRUE,FALSE)</formula>
    </cfRule>
  </conditionalFormatting>
  <conditionalFormatting sqref="AU444">
    <cfRule type="expression" dxfId="2095" priority="1891">
      <formula>IF(RIGHT(TEXT(AU444,"0.#"),1)=".",FALSE,TRUE)</formula>
    </cfRule>
    <cfRule type="expression" dxfId="2094" priority="1892">
      <formula>IF(RIGHT(TEXT(AU444,"0.#"),1)=".",TRUE,FALSE)</formula>
    </cfRule>
  </conditionalFormatting>
  <conditionalFormatting sqref="AI445">
    <cfRule type="expression" dxfId="2093" priority="1883">
      <formula>IF(RIGHT(TEXT(AI445,"0.#"),1)=".",FALSE,TRUE)</formula>
    </cfRule>
    <cfRule type="expression" dxfId="2092" priority="1884">
      <formula>IF(RIGHT(TEXT(AI445,"0.#"),1)=".",TRUE,FALSE)</formula>
    </cfRule>
  </conditionalFormatting>
  <conditionalFormatting sqref="AI443">
    <cfRule type="expression" dxfId="2091" priority="1887">
      <formula>IF(RIGHT(TEXT(AI443,"0.#"),1)=".",FALSE,TRUE)</formula>
    </cfRule>
    <cfRule type="expression" dxfId="2090" priority="1888">
      <formula>IF(RIGHT(TEXT(AI443,"0.#"),1)=".",TRUE,FALSE)</formula>
    </cfRule>
  </conditionalFormatting>
  <conditionalFormatting sqref="AI444">
    <cfRule type="expression" dxfId="2089" priority="1885">
      <formula>IF(RIGHT(TEXT(AI444,"0.#"),1)=".",FALSE,TRUE)</formula>
    </cfRule>
    <cfRule type="expression" dxfId="2088" priority="1886">
      <formula>IF(RIGHT(TEXT(AI444,"0.#"),1)=".",TRUE,FALSE)</formula>
    </cfRule>
  </conditionalFormatting>
  <conditionalFormatting sqref="AQ443">
    <cfRule type="expression" dxfId="2087" priority="1877">
      <formula>IF(RIGHT(TEXT(AQ443,"0.#"),1)=".",FALSE,TRUE)</formula>
    </cfRule>
    <cfRule type="expression" dxfId="2086" priority="1878">
      <formula>IF(RIGHT(TEXT(AQ443,"0.#"),1)=".",TRUE,FALSE)</formula>
    </cfRule>
  </conditionalFormatting>
  <conditionalFormatting sqref="AQ444">
    <cfRule type="expression" dxfId="2085" priority="1881">
      <formula>IF(RIGHT(TEXT(AQ444,"0.#"),1)=".",FALSE,TRUE)</formula>
    </cfRule>
    <cfRule type="expression" dxfId="2084" priority="1882">
      <formula>IF(RIGHT(TEXT(AQ444,"0.#"),1)=".",TRUE,FALSE)</formula>
    </cfRule>
  </conditionalFormatting>
  <conditionalFormatting sqref="AQ445">
    <cfRule type="expression" dxfId="2083" priority="1879">
      <formula>IF(RIGHT(TEXT(AQ445,"0.#"),1)=".",FALSE,TRUE)</formula>
    </cfRule>
    <cfRule type="expression" dxfId="2082" priority="1880">
      <formula>IF(RIGHT(TEXT(AQ445,"0.#"),1)=".",TRUE,FALSE)</formula>
    </cfRule>
  </conditionalFormatting>
  <conditionalFormatting sqref="Y873:Y900">
    <cfRule type="expression" dxfId="2081" priority="2107">
      <formula>IF(RIGHT(TEXT(Y873,"0.#"),1)=".",FALSE,TRUE)</formula>
    </cfRule>
    <cfRule type="expression" dxfId="2080" priority="2108">
      <formula>IF(RIGHT(TEXT(Y873,"0.#"),1)=".",TRUE,FALSE)</formula>
    </cfRule>
  </conditionalFormatting>
  <conditionalFormatting sqref="Y872">
    <cfRule type="expression" dxfId="2079" priority="2101">
      <formula>IF(RIGHT(TEXT(Y872,"0.#"),1)=".",FALSE,TRUE)</formula>
    </cfRule>
    <cfRule type="expression" dxfId="2078" priority="2102">
      <formula>IF(RIGHT(TEXT(Y872,"0.#"),1)=".",TRUE,FALSE)</formula>
    </cfRule>
  </conditionalFormatting>
  <conditionalFormatting sqref="Y906:Y933">
    <cfRule type="expression" dxfId="2077" priority="2095">
      <formula>IF(RIGHT(TEXT(Y906,"0.#"),1)=".",FALSE,TRUE)</formula>
    </cfRule>
    <cfRule type="expression" dxfId="2076" priority="2096">
      <formula>IF(RIGHT(TEXT(Y906,"0.#"),1)=".",TRUE,FALSE)</formula>
    </cfRule>
  </conditionalFormatting>
  <conditionalFormatting sqref="Y904:Y905">
    <cfRule type="expression" dxfId="2075" priority="2089">
      <formula>IF(RIGHT(TEXT(Y904,"0.#"),1)=".",FALSE,TRUE)</formula>
    </cfRule>
    <cfRule type="expression" dxfId="2074" priority="2090">
      <formula>IF(RIGHT(TEXT(Y904,"0.#"),1)=".",TRUE,FALSE)</formula>
    </cfRule>
  </conditionalFormatting>
  <conditionalFormatting sqref="Y941:Y966">
    <cfRule type="expression" dxfId="2073" priority="2083">
      <formula>IF(RIGHT(TEXT(Y941,"0.#"),1)=".",FALSE,TRUE)</formula>
    </cfRule>
    <cfRule type="expression" dxfId="2072" priority="2084">
      <formula>IF(RIGHT(TEXT(Y941,"0.#"),1)=".",TRUE,FALSE)</formula>
    </cfRule>
  </conditionalFormatting>
  <conditionalFormatting sqref="Y972:Y999">
    <cfRule type="expression" dxfId="2071" priority="2071">
      <formula>IF(RIGHT(TEXT(Y972,"0.#"),1)=".",FALSE,TRUE)</formula>
    </cfRule>
    <cfRule type="expression" dxfId="2070" priority="2072">
      <formula>IF(RIGHT(TEXT(Y972,"0.#"),1)=".",TRUE,FALSE)</formula>
    </cfRule>
  </conditionalFormatting>
  <conditionalFormatting sqref="Y970:Y971">
    <cfRule type="expression" dxfId="2069" priority="2065">
      <formula>IF(RIGHT(TEXT(Y970,"0.#"),1)=".",FALSE,TRUE)</formula>
    </cfRule>
    <cfRule type="expression" dxfId="2068" priority="2066">
      <formula>IF(RIGHT(TEXT(Y970,"0.#"),1)=".",TRUE,FALSE)</formula>
    </cfRule>
  </conditionalFormatting>
  <conditionalFormatting sqref="Y1005:Y1032">
    <cfRule type="expression" dxfId="2067" priority="2059">
      <formula>IF(RIGHT(TEXT(Y1005,"0.#"),1)=".",FALSE,TRUE)</formula>
    </cfRule>
    <cfRule type="expression" dxfId="2066" priority="2060">
      <formula>IF(RIGHT(TEXT(Y1005,"0.#"),1)=".",TRUE,FALSE)</formula>
    </cfRule>
  </conditionalFormatting>
  <conditionalFormatting sqref="W23">
    <cfRule type="expression" dxfId="2065" priority="2343">
      <formula>IF(RIGHT(TEXT(W23,"0.#"),1)=".",FALSE,TRUE)</formula>
    </cfRule>
    <cfRule type="expression" dxfId="2064" priority="2344">
      <formula>IF(RIGHT(TEXT(W23,"0.#"),1)=".",TRUE,FALSE)</formula>
    </cfRule>
  </conditionalFormatting>
  <conditionalFormatting sqref="W24:W27">
    <cfRule type="expression" dxfId="2063" priority="2341">
      <formula>IF(RIGHT(TEXT(W24,"0.#"),1)=".",FALSE,TRUE)</formula>
    </cfRule>
    <cfRule type="expression" dxfId="2062" priority="2342">
      <formula>IF(RIGHT(TEXT(W24,"0.#"),1)=".",TRUE,FALSE)</formula>
    </cfRule>
  </conditionalFormatting>
  <conditionalFormatting sqref="W28">
    <cfRule type="expression" dxfId="2061" priority="2333">
      <formula>IF(RIGHT(TEXT(W28,"0.#"),1)=".",FALSE,TRUE)</formula>
    </cfRule>
    <cfRule type="expression" dxfId="2060" priority="2334">
      <formula>IF(RIGHT(TEXT(W28,"0.#"),1)=".",TRUE,FALSE)</formula>
    </cfRule>
  </conditionalFormatting>
  <conditionalFormatting sqref="P23">
    <cfRule type="expression" dxfId="2059" priority="2331">
      <formula>IF(RIGHT(TEXT(P23,"0.#"),1)=".",FALSE,TRUE)</formula>
    </cfRule>
    <cfRule type="expression" dxfId="2058" priority="2332">
      <formula>IF(RIGHT(TEXT(P23,"0.#"),1)=".",TRUE,FALSE)</formula>
    </cfRule>
  </conditionalFormatting>
  <conditionalFormatting sqref="P24:P27">
    <cfRule type="expression" dxfId="2057" priority="2329">
      <formula>IF(RIGHT(TEXT(P24,"0.#"),1)=".",FALSE,TRUE)</formula>
    </cfRule>
    <cfRule type="expression" dxfId="2056" priority="2330">
      <formula>IF(RIGHT(TEXT(P24,"0.#"),1)=".",TRUE,FALSE)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4">
    <cfRule type="expression" dxfId="2051" priority="2325">
      <formula>IF(RIGHT(TEXT(AQ104,"0.#"),1)=".",FALSE,TRUE)</formula>
    </cfRule>
    <cfRule type="expression" dxfId="2050" priority="2326">
      <formula>IF(RIGHT(TEXT(AQ104,"0.#"),1)=".",TRUE,FALSE)</formula>
    </cfRule>
  </conditionalFormatting>
  <conditionalFormatting sqref="AQ105">
    <cfRule type="expression" dxfId="2049" priority="2323">
      <formula>IF(RIGHT(TEXT(AQ105,"0.#"),1)=".",FALSE,TRUE)</formula>
    </cfRule>
    <cfRule type="expression" dxfId="2048" priority="2324">
      <formula>IF(RIGHT(TEXT(AQ105,"0.#"),1)=".",TRUE,FALSE)</formula>
    </cfRule>
  </conditionalFormatting>
  <conditionalFormatting sqref="AQ107">
    <cfRule type="expression" dxfId="2047" priority="2321">
      <formula>IF(RIGHT(TEXT(AQ107,"0.#"),1)=".",FALSE,TRUE)</formula>
    </cfRule>
    <cfRule type="expression" dxfId="2046" priority="2322">
      <formula>IF(RIGHT(TEXT(AQ107,"0.#"),1)=".",TRUE,FALSE)</formula>
    </cfRule>
  </conditionalFormatting>
  <conditionalFormatting sqref="AQ108">
    <cfRule type="expression" dxfId="2045" priority="2319">
      <formula>IF(RIGHT(TEXT(AQ108,"0.#"),1)=".",FALSE,TRUE)</formula>
    </cfRule>
    <cfRule type="expression" dxfId="2044" priority="2320">
      <formula>IF(RIGHT(TEXT(AQ108,"0.#"),1)=".",TRUE,FALSE)</formula>
    </cfRule>
  </conditionalFormatting>
  <conditionalFormatting sqref="AQ110">
    <cfRule type="expression" dxfId="2043" priority="2317">
      <formula>IF(RIGHT(TEXT(AQ110,"0.#"),1)=".",FALSE,TRUE)</formula>
    </cfRule>
    <cfRule type="expression" dxfId="2042" priority="2318">
      <formula>IF(RIGHT(TEXT(AQ110,"0.#"),1)=".",TRUE,FALSE)</formula>
    </cfRule>
  </conditionalFormatting>
  <conditionalFormatting sqref="AQ111">
    <cfRule type="expression" dxfId="2041" priority="2315">
      <formula>IF(RIGHT(TEXT(AQ111,"0.#"),1)=".",FALSE,TRUE)</formula>
    </cfRule>
    <cfRule type="expression" dxfId="2040" priority="2316">
      <formula>IF(RIGHT(TEXT(AQ111,"0.#"),1)=".",TRUE,FALSE)</formula>
    </cfRule>
  </conditionalFormatting>
  <conditionalFormatting sqref="AQ113">
    <cfRule type="expression" dxfId="2039" priority="2313">
      <formula>IF(RIGHT(TEXT(AQ113,"0.#"),1)=".",FALSE,TRUE)</formula>
    </cfRule>
    <cfRule type="expression" dxfId="2038" priority="2314">
      <formula>IF(RIGHT(TEXT(AQ113,"0.#"),1)=".",TRUE,FALSE)</formula>
    </cfRule>
  </conditionalFormatting>
  <conditionalFormatting sqref="AE67">
    <cfRule type="expression" dxfId="2037" priority="2243">
      <formula>IF(RIGHT(TEXT(AE67,"0.#"),1)=".",FALSE,TRUE)</formula>
    </cfRule>
    <cfRule type="expression" dxfId="2036" priority="2244">
      <formula>IF(RIGHT(TEXT(AE67,"0.#"),1)=".",TRUE,FALSE)</formula>
    </cfRule>
  </conditionalFormatting>
  <conditionalFormatting sqref="AE68">
    <cfRule type="expression" dxfId="2035" priority="2241">
      <formula>IF(RIGHT(TEXT(AE68,"0.#"),1)=".",FALSE,TRUE)</formula>
    </cfRule>
    <cfRule type="expression" dxfId="2034" priority="2242">
      <formula>IF(RIGHT(TEXT(AE68,"0.#"),1)=".",TRUE,FALSE)</formula>
    </cfRule>
  </conditionalFormatting>
  <conditionalFormatting sqref="AE69">
    <cfRule type="expression" dxfId="2033" priority="2239">
      <formula>IF(RIGHT(TEXT(AE69,"0.#"),1)=".",FALSE,TRUE)</formula>
    </cfRule>
    <cfRule type="expression" dxfId="2032" priority="2240">
      <formula>IF(RIGHT(TEXT(AE69,"0.#"),1)=".",TRUE,FALSE)</formula>
    </cfRule>
  </conditionalFormatting>
  <conditionalFormatting sqref="AI69">
    <cfRule type="expression" dxfId="2031" priority="2237">
      <formula>IF(RIGHT(TEXT(AI69,"0.#"),1)=".",FALSE,TRUE)</formula>
    </cfRule>
    <cfRule type="expression" dxfId="2030" priority="2238">
      <formula>IF(RIGHT(TEXT(AI69,"0.#"),1)=".",TRUE,FALSE)</formula>
    </cfRule>
  </conditionalFormatting>
  <conditionalFormatting sqref="AI68">
    <cfRule type="expression" dxfId="2029" priority="2235">
      <formula>IF(RIGHT(TEXT(AI68,"0.#"),1)=".",FALSE,TRUE)</formula>
    </cfRule>
    <cfRule type="expression" dxfId="2028" priority="2236">
      <formula>IF(RIGHT(TEXT(AI68,"0.#"),1)=".",TRUE,FALSE)</formula>
    </cfRule>
  </conditionalFormatting>
  <conditionalFormatting sqref="AI67">
    <cfRule type="expression" dxfId="2027" priority="2233">
      <formula>IF(RIGHT(TEXT(AI67,"0.#"),1)=".",FALSE,TRUE)</formula>
    </cfRule>
    <cfRule type="expression" dxfId="2026" priority="2234">
      <formula>IF(RIGHT(TEXT(AI67,"0.#"),1)=".",TRUE,FALSE)</formula>
    </cfRule>
  </conditionalFormatting>
  <conditionalFormatting sqref="AM67">
    <cfRule type="expression" dxfId="2025" priority="2231">
      <formula>IF(RIGHT(TEXT(AM67,"0.#"),1)=".",FALSE,TRUE)</formula>
    </cfRule>
    <cfRule type="expression" dxfId="2024" priority="2232">
      <formula>IF(RIGHT(TEXT(AM67,"0.#"),1)=".",TRUE,FALSE)</formula>
    </cfRule>
  </conditionalFormatting>
  <conditionalFormatting sqref="AM68">
    <cfRule type="expression" dxfId="2023" priority="2229">
      <formula>IF(RIGHT(TEXT(AM68,"0.#"),1)=".",FALSE,TRUE)</formula>
    </cfRule>
    <cfRule type="expression" dxfId="2022" priority="2230">
      <formula>IF(RIGHT(TEXT(AM68,"0.#"),1)=".",TRUE,FALSE)</formula>
    </cfRule>
  </conditionalFormatting>
  <conditionalFormatting sqref="AM69">
    <cfRule type="expression" dxfId="2021" priority="2227">
      <formula>IF(RIGHT(TEXT(AM69,"0.#"),1)=".",FALSE,TRUE)</formula>
    </cfRule>
    <cfRule type="expression" dxfId="2020" priority="2228">
      <formula>IF(RIGHT(TEXT(AM69,"0.#"),1)=".",TRUE,FALSE)</formula>
    </cfRule>
  </conditionalFormatting>
  <conditionalFormatting sqref="AQ67:AQ69">
    <cfRule type="expression" dxfId="2019" priority="2225">
      <formula>IF(RIGHT(TEXT(AQ67,"0.#"),1)=".",FALSE,TRUE)</formula>
    </cfRule>
    <cfRule type="expression" dxfId="2018" priority="2226">
      <formula>IF(RIGHT(TEXT(AQ67,"0.#"),1)=".",TRUE,FALSE)</formula>
    </cfRule>
  </conditionalFormatting>
  <conditionalFormatting sqref="AU67:AU69">
    <cfRule type="expression" dxfId="2017" priority="2223">
      <formula>IF(RIGHT(TEXT(AU67,"0.#"),1)=".",FALSE,TRUE)</formula>
    </cfRule>
    <cfRule type="expression" dxfId="2016" priority="2224">
      <formula>IF(RIGHT(TEXT(AU67,"0.#"),1)=".",TRUE,FALSE)</formula>
    </cfRule>
  </conditionalFormatting>
  <conditionalFormatting sqref="AE70">
    <cfRule type="expression" dxfId="2015" priority="2221">
      <formula>IF(RIGHT(TEXT(AE70,"0.#"),1)=".",FALSE,TRUE)</formula>
    </cfRule>
    <cfRule type="expression" dxfId="2014" priority="2222">
      <formula>IF(RIGHT(TEXT(AE70,"0.#"),1)=".",TRUE,FALSE)</formula>
    </cfRule>
  </conditionalFormatting>
  <conditionalFormatting sqref="AE71">
    <cfRule type="expression" dxfId="2013" priority="2219">
      <formula>IF(RIGHT(TEXT(AE71,"0.#"),1)=".",FALSE,TRUE)</formula>
    </cfRule>
    <cfRule type="expression" dxfId="2012" priority="2220">
      <formula>IF(RIGHT(TEXT(AE71,"0.#"),1)=".",TRUE,FALSE)</formula>
    </cfRule>
  </conditionalFormatting>
  <conditionalFormatting sqref="AE72">
    <cfRule type="expression" dxfId="2011" priority="2217">
      <formula>IF(RIGHT(TEXT(AE72,"0.#"),1)=".",FALSE,TRUE)</formula>
    </cfRule>
    <cfRule type="expression" dxfId="2010" priority="2218">
      <formula>IF(RIGHT(TEXT(AE72,"0.#"),1)=".",TRUE,FALSE)</formula>
    </cfRule>
  </conditionalFormatting>
  <conditionalFormatting sqref="AI72">
    <cfRule type="expression" dxfId="2009" priority="2215">
      <formula>IF(RIGHT(TEXT(AI72,"0.#"),1)=".",FALSE,TRUE)</formula>
    </cfRule>
    <cfRule type="expression" dxfId="2008" priority="2216">
      <formula>IF(RIGHT(TEXT(AI72,"0.#"),1)=".",TRUE,FALSE)</formula>
    </cfRule>
  </conditionalFormatting>
  <conditionalFormatting sqref="AI71">
    <cfRule type="expression" dxfId="2007" priority="2213">
      <formula>IF(RIGHT(TEXT(AI71,"0.#"),1)=".",FALSE,TRUE)</formula>
    </cfRule>
    <cfRule type="expression" dxfId="2006" priority="2214">
      <formula>IF(RIGHT(TEXT(AI71,"0.#"),1)=".",TRUE,FALSE)</formula>
    </cfRule>
  </conditionalFormatting>
  <conditionalFormatting sqref="AI70">
    <cfRule type="expression" dxfId="2005" priority="2211">
      <formula>IF(RIGHT(TEXT(AI70,"0.#"),1)=".",FALSE,TRUE)</formula>
    </cfRule>
    <cfRule type="expression" dxfId="2004" priority="2212">
      <formula>IF(RIGHT(TEXT(AI70,"0.#"),1)=".",TRUE,FALSE)</formula>
    </cfRule>
  </conditionalFormatting>
  <conditionalFormatting sqref="AM70">
    <cfRule type="expression" dxfId="2003" priority="2209">
      <formula>IF(RIGHT(TEXT(AM70,"0.#"),1)=".",FALSE,TRUE)</formula>
    </cfRule>
    <cfRule type="expression" dxfId="2002" priority="2210">
      <formula>IF(RIGHT(TEXT(AM70,"0.#"),1)=".",TRUE,FALSE)</formula>
    </cfRule>
  </conditionalFormatting>
  <conditionalFormatting sqref="AM71">
    <cfRule type="expression" dxfId="2001" priority="2207">
      <formula>IF(RIGHT(TEXT(AM71,"0.#"),1)=".",FALSE,TRUE)</formula>
    </cfRule>
    <cfRule type="expression" dxfId="2000" priority="2208">
      <formula>IF(RIGHT(TEXT(AM71,"0.#"),1)=".",TRUE,FALSE)</formula>
    </cfRule>
  </conditionalFormatting>
  <conditionalFormatting sqref="AM72">
    <cfRule type="expression" dxfId="1999" priority="2205">
      <formula>IF(RIGHT(TEXT(AM72,"0.#"),1)=".",FALSE,TRUE)</formula>
    </cfRule>
    <cfRule type="expression" dxfId="1998" priority="2206">
      <formula>IF(RIGHT(TEXT(AM72,"0.#"),1)=".",TRUE,FALSE)</formula>
    </cfRule>
  </conditionalFormatting>
  <conditionalFormatting sqref="AQ70:AQ72">
    <cfRule type="expression" dxfId="1997" priority="2203">
      <formula>IF(RIGHT(TEXT(AQ70,"0.#"),1)=".",FALSE,TRUE)</formula>
    </cfRule>
    <cfRule type="expression" dxfId="1996" priority="2204">
      <formula>IF(RIGHT(TEXT(AQ70,"0.#"),1)=".",TRUE,FALSE)</formula>
    </cfRule>
  </conditionalFormatting>
  <conditionalFormatting sqref="AU70:AU72">
    <cfRule type="expression" dxfId="1995" priority="2201">
      <formula>IF(RIGHT(TEXT(AU70,"0.#"),1)=".",FALSE,TRUE)</formula>
    </cfRule>
    <cfRule type="expression" dxfId="1994" priority="2202">
      <formula>IF(RIGHT(TEXT(AU70,"0.#"),1)=".",TRUE,FALSE)</formula>
    </cfRule>
  </conditionalFormatting>
  <conditionalFormatting sqref="AU656">
    <cfRule type="expression" dxfId="1993" priority="719">
      <formula>IF(RIGHT(TEXT(AU656,"0.#"),1)=".",FALSE,TRUE)</formula>
    </cfRule>
    <cfRule type="expression" dxfId="1992" priority="720">
      <formula>IF(RIGHT(TEXT(AU656,"0.#"),1)=".",TRUE,FALSE)</formula>
    </cfRule>
  </conditionalFormatting>
  <conditionalFormatting sqref="AQ655">
    <cfRule type="expression" dxfId="1991" priority="711">
      <formula>IF(RIGHT(TEXT(AQ655,"0.#"),1)=".",FALSE,TRUE)</formula>
    </cfRule>
    <cfRule type="expression" dxfId="1990" priority="712">
      <formula>IF(RIGHT(TEXT(AQ655,"0.#"),1)=".",TRUE,FALSE)</formula>
    </cfRule>
  </conditionalFormatting>
  <conditionalFormatting sqref="AI696">
    <cfRule type="expression" dxfId="1989" priority="503">
      <formula>IF(RIGHT(TEXT(AI696,"0.#"),1)=".",FALSE,TRUE)</formula>
    </cfRule>
    <cfRule type="expression" dxfId="1988" priority="504">
      <formula>IF(RIGHT(TEXT(AI696,"0.#"),1)=".",TRUE,FALSE)</formula>
    </cfRule>
  </conditionalFormatting>
  <conditionalFormatting sqref="AQ694">
    <cfRule type="expression" dxfId="1987" priority="497">
      <formula>IF(RIGHT(TEXT(AQ694,"0.#"),1)=".",FALSE,TRUE)</formula>
    </cfRule>
    <cfRule type="expression" dxfId="1986" priority="498">
      <formula>IF(RIGHT(TEXT(AQ694,"0.#"),1)=".",TRUE,FALSE)</formula>
    </cfRule>
  </conditionalFormatting>
  <conditionalFormatting sqref="AL873:AO900">
    <cfRule type="expression" dxfId="1985" priority="2109">
      <formula>IF(AND(AL873&gt;=0, RIGHT(TEXT(AL873,"0.#"),1)&lt;&gt;"."),TRUE,FALSE)</formula>
    </cfRule>
    <cfRule type="expression" dxfId="1984" priority="2110">
      <formula>IF(AND(AL873&gt;=0, RIGHT(TEXT(AL873,"0.#"),1)="."),TRUE,FALSE)</formula>
    </cfRule>
    <cfRule type="expression" dxfId="1983" priority="2111">
      <formula>IF(AND(AL873&lt;0, RIGHT(TEXT(AL873,"0.#"),1)&lt;&gt;"."),TRUE,FALSE)</formula>
    </cfRule>
    <cfRule type="expression" dxfId="1982" priority="2112">
      <formula>IF(AND(AL873&lt;0, RIGHT(TEXT(AL873,"0.#"),1)="."),TRUE,FALSE)</formula>
    </cfRule>
  </conditionalFormatting>
  <conditionalFormatting sqref="AL872:AO872">
    <cfRule type="expression" dxfId="1981" priority="2103">
      <formula>IF(AND(AL872&gt;=0, RIGHT(TEXT(AL872,"0.#"),1)&lt;&gt;"."),TRUE,FALSE)</formula>
    </cfRule>
    <cfRule type="expression" dxfId="1980" priority="2104">
      <formula>IF(AND(AL872&gt;=0, RIGHT(TEXT(AL872,"0.#"),1)="."),TRUE,FALSE)</formula>
    </cfRule>
    <cfRule type="expression" dxfId="1979" priority="2105">
      <formula>IF(AND(AL872&lt;0, RIGHT(TEXT(AL872,"0.#"),1)&lt;&gt;"."),TRUE,FALSE)</formula>
    </cfRule>
    <cfRule type="expression" dxfId="1978" priority="2106">
      <formula>IF(AND(AL872&lt;0, RIGHT(TEXT(AL872,"0.#"),1)="."),TRUE,FALSE)</formula>
    </cfRule>
  </conditionalFormatting>
  <conditionalFormatting sqref="AL906:AO933">
    <cfRule type="expression" dxfId="1977" priority="2097">
      <formula>IF(AND(AL906&gt;=0, RIGHT(TEXT(AL906,"0.#"),1)&lt;&gt;"."),TRUE,FALSE)</formula>
    </cfRule>
    <cfRule type="expression" dxfId="1976" priority="2098">
      <formula>IF(AND(AL906&gt;=0, RIGHT(TEXT(AL906,"0.#"),1)="."),TRUE,FALSE)</formula>
    </cfRule>
    <cfRule type="expression" dxfId="1975" priority="2099">
      <formula>IF(AND(AL906&lt;0, RIGHT(TEXT(AL906,"0.#"),1)&lt;&gt;"."),TRUE,FALSE)</formula>
    </cfRule>
    <cfRule type="expression" dxfId="1974" priority="2100">
      <formula>IF(AND(AL906&lt;0, RIGHT(TEXT(AL906,"0.#"),1)="."),TRUE,FALSE)</formula>
    </cfRule>
  </conditionalFormatting>
  <conditionalFormatting sqref="AL904:AO905">
    <cfRule type="expression" dxfId="1973" priority="2091">
      <formula>IF(AND(AL904&gt;=0, RIGHT(TEXT(AL904,"0.#"),1)&lt;&gt;"."),TRUE,FALSE)</formula>
    </cfRule>
    <cfRule type="expression" dxfId="1972" priority="2092">
      <formula>IF(AND(AL904&gt;=0, RIGHT(TEXT(AL904,"0.#"),1)="."),TRUE,FALSE)</formula>
    </cfRule>
    <cfRule type="expression" dxfId="1971" priority="2093">
      <formula>IF(AND(AL904&lt;0, RIGHT(TEXT(AL904,"0.#"),1)&lt;&gt;"."),TRUE,FALSE)</formula>
    </cfRule>
    <cfRule type="expression" dxfId="1970" priority="2094">
      <formula>IF(AND(AL904&lt;0, RIGHT(TEXT(AL904,"0.#"),1)="."),TRUE,FALSE)</formula>
    </cfRule>
  </conditionalFormatting>
  <conditionalFormatting sqref="AL939:AO966">
    <cfRule type="expression" dxfId="1969" priority="2085">
      <formula>IF(AND(AL939&gt;=0, RIGHT(TEXT(AL939,"0.#"),1)&lt;&gt;"."),TRUE,FALSE)</formula>
    </cfRule>
    <cfRule type="expression" dxfId="1968" priority="2086">
      <formula>IF(AND(AL939&gt;=0, RIGHT(TEXT(AL939,"0.#"),1)="."),TRUE,FALSE)</formula>
    </cfRule>
    <cfRule type="expression" dxfId="1967" priority="2087">
      <formula>IF(AND(AL939&lt;0, RIGHT(TEXT(AL939,"0.#"),1)&lt;&gt;"."),TRUE,FALSE)</formula>
    </cfRule>
    <cfRule type="expression" dxfId="1966" priority="2088">
      <formula>IF(AND(AL939&lt;0, RIGHT(TEXT(AL939,"0.#"),1)="."),TRUE,FALSE)</formula>
    </cfRule>
  </conditionalFormatting>
  <conditionalFormatting sqref="AL937:AO938">
    <cfRule type="expression" dxfId="1965" priority="2079">
      <formula>IF(AND(AL937&gt;=0, RIGHT(TEXT(AL937,"0.#"),1)&lt;&gt;"."),TRUE,FALSE)</formula>
    </cfRule>
    <cfRule type="expression" dxfId="1964" priority="2080">
      <formula>IF(AND(AL937&gt;=0, RIGHT(TEXT(AL937,"0.#"),1)="."),TRUE,FALSE)</formula>
    </cfRule>
    <cfRule type="expression" dxfId="1963" priority="2081">
      <formula>IF(AND(AL937&lt;0, RIGHT(TEXT(AL937,"0.#"),1)&lt;&gt;"."),TRUE,FALSE)</formula>
    </cfRule>
    <cfRule type="expression" dxfId="1962" priority="2082">
      <formula>IF(AND(AL937&lt;0, RIGHT(TEXT(AL937,"0.#"),1)="."),TRUE,FALSE)</formula>
    </cfRule>
  </conditionalFormatting>
  <conditionalFormatting sqref="AL972:AO999">
    <cfRule type="expression" dxfId="1961" priority="2073">
      <formula>IF(AND(AL972&gt;=0, RIGHT(TEXT(AL972,"0.#"),1)&lt;&gt;"."),TRUE,FALSE)</formula>
    </cfRule>
    <cfRule type="expression" dxfId="1960" priority="2074">
      <formula>IF(AND(AL972&gt;=0, RIGHT(TEXT(AL972,"0.#"),1)="."),TRUE,FALSE)</formula>
    </cfRule>
    <cfRule type="expression" dxfId="1959" priority="2075">
      <formula>IF(AND(AL972&lt;0, RIGHT(TEXT(AL972,"0.#"),1)&lt;&gt;"."),TRUE,FALSE)</formula>
    </cfRule>
    <cfRule type="expression" dxfId="1958" priority="2076">
      <formula>IF(AND(AL972&lt;0, RIGHT(TEXT(AL972,"0.#"),1)="."),TRUE,FALSE)</formula>
    </cfRule>
  </conditionalFormatting>
  <conditionalFormatting sqref="AL970:AO971">
    <cfRule type="expression" dxfId="1957" priority="2067">
      <formula>IF(AND(AL970&gt;=0, RIGHT(TEXT(AL970,"0.#"),1)&lt;&gt;"."),TRUE,FALSE)</formula>
    </cfRule>
    <cfRule type="expression" dxfId="1956" priority="2068">
      <formula>IF(AND(AL970&gt;=0, RIGHT(TEXT(AL970,"0.#"),1)="."),TRUE,FALSE)</formula>
    </cfRule>
    <cfRule type="expression" dxfId="1955" priority="2069">
      <formula>IF(AND(AL970&lt;0, RIGHT(TEXT(AL970,"0.#"),1)&lt;&gt;"."),TRUE,FALSE)</formula>
    </cfRule>
    <cfRule type="expression" dxfId="1954" priority="2070">
      <formula>IF(AND(AL970&lt;0, RIGHT(TEXT(AL970,"0.#"),1)="."),TRUE,FALSE)</formula>
    </cfRule>
  </conditionalFormatting>
  <conditionalFormatting sqref="AL1005:AO1032">
    <cfRule type="expression" dxfId="1953" priority="2061">
      <formula>IF(AND(AL1005&gt;=0, RIGHT(TEXT(AL1005,"0.#"),1)&lt;&gt;"."),TRUE,FALSE)</formula>
    </cfRule>
    <cfRule type="expression" dxfId="1952" priority="2062">
      <formula>IF(AND(AL1005&gt;=0, RIGHT(TEXT(AL1005,"0.#"),1)="."),TRUE,FALSE)</formula>
    </cfRule>
    <cfRule type="expression" dxfId="1951" priority="2063">
      <formula>IF(AND(AL1005&lt;0, RIGHT(TEXT(AL1005,"0.#"),1)&lt;&gt;"."),TRUE,FALSE)</formula>
    </cfRule>
    <cfRule type="expression" dxfId="1950" priority="2064">
      <formula>IF(AND(AL1005&lt;0, RIGHT(TEXT(AL1005,"0.#"),1)="."),TRUE,FALSE)</formula>
    </cfRule>
  </conditionalFormatting>
  <conditionalFormatting sqref="AL1003:AO1004">
    <cfRule type="expression" dxfId="1949" priority="2055">
      <formula>IF(AND(AL1003&gt;=0, RIGHT(TEXT(AL1003,"0.#"),1)&lt;&gt;"."),TRUE,FALSE)</formula>
    </cfRule>
    <cfRule type="expression" dxfId="1948" priority="2056">
      <formula>IF(AND(AL1003&gt;=0, RIGHT(TEXT(AL1003,"0.#"),1)="."),TRUE,FALSE)</formula>
    </cfRule>
    <cfRule type="expression" dxfId="1947" priority="2057">
      <formula>IF(AND(AL1003&lt;0, RIGHT(TEXT(AL1003,"0.#"),1)&lt;&gt;"."),TRUE,FALSE)</formula>
    </cfRule>
    <cfRule type="expression" dxfId="1946" priority="2058">
      <formula>IF(AND(AL1003&lt;0, RIGHT(TEXT(AL1003,"0.#"),1)="."),TRUE,FALSE)</formula>
    </cfRule>
  </conditionalFormatting>
  <conditionalFormatting sqref="Y1003:Y1004">
    <cfRule type="expression" dxfId="1945" priority="2053">
      <formula>IF(RIGHT(TEXT(Y1003,"0.#"),1)=".",FALSE,TRUE)</formula>
    </cfRule>
    <cfRule type="expression" dxfId="1944" priority="2054">
      <formula>IF(RIGHT(TEXT(Y1003,"0.#"),1)=".",TRUE,FALSE)</formula>
    </cfRule>
  </conditionalFormatting>
  <conditionalFormatting sqref="Y1038:Y1052">
    <cfRule type="expression" dxfId="1943" priority="2047">
      <formula>IF(RIGHT(TEXT(Y1038,"0.#"),1)=".",FALSE,TRUE)</formula>
    </cfRule>
    <cfRule type="expression" dxfId="1942" priority="2048">
      <formula>IF(RIGHT(TEXT(Y1038,"0.#"),1)=".",TRUE,FALSE)</formula>
    </cfRule>
  </conditionalFormatting>
  <conditionalFormatting sqref="AL1036:AO1065">
    <cfRule type="expression" dxfId="1941" priority="2043">
      <formula>IF(AND(AL1036&gt;=0, RIGHT(TEXT(AL1036,"0.#"),1)&lt;&gt;"."),TRUE,FALSE)</formula>
    </cfRule>
    <cfRule type="expression" dxfId="1940" priority="2044">
      <formula>IF(AND(AL1036&gt;=0, RIGHT(TEXT(AL1036,"0.#"),1)="."),TRUE,FALSE)</formula>
    </cfRule>
    <cfRule type="expression" dxfId="1939" priority="2045">
      <formula>IF(AND(AL1036&lt;0, RIGHT(TEXT(AL1036,"0.#"),1)&lt;&gt;"."),TRUE,FALSE)</formula>
    </cfRule>
    <cfRule type="expression" dxfId="1938" priority="2046">
      <formula>IF(AND(AL1036&lt;0, RIGHT(TEXT(AL1036,"0.#"),1)="."),TRUE,FALSE)</formula>
    </cfRule>
  </conditionalFormatting>
  <conditionalFormatting sqref="Y1036:Y1037">
    <cfRule type="expression" dxfId="1937" priority="2041">
      <formula>IF(RIGHT(TEXT(Y1036,"0.#"),1)=".",FALSE,TRUE)</formula>
    </cfRule>
    <cfRule type="expression" dxfId="1936" priority="2042">
      <formula>IF(RIGHT(TEXT(Y1036,"0.#"),1)=".",TRUE,FALSE)</formula>
    </cfRule>
  </conditionalFormatting>
  <conditionalFormatting sqref="AL1084:AO1098">
    <cfRule type="expression" dxfId="1935" priority="2037">
      <formula>IF(AND(AL1084&gt;=0, RIGHT(TEXT(AL1084,"0.#"),1)&lt;&gt;"."),TRUE,FALSE)</formula>
    </cfRule>
    <cfRule type="expression" dxfId="1934" priority="2038">
      <formula>IF(AND(AL1084&gt;=0, RIGHT(TEXT(AL1084,"0.#"),1)="."),TRUE,FALSE)</formula>
    </cfRule>
    <cfRule type="expression" dxfId="1933" priority="2039">
      <formula>IF(AND(AL1084&lt;0, RIGHT(TEXT(AL1084,"0.#"),1)&lt;&gt;"."),TRUE,FALSE)</formula>
    </cfRule>
    <cfRule type="expression" dxfId="1932" priority="2040">
      <formula>IF(AND(AL1084&lt;0, RIGHT(TEXT(AL1084,"0.#"),1)="."),TRUE,FALSE)</formula>
    </cfRule>
  </conditionalFormatting>
  <conditionalFormatting sqref="Y1071:Y1098">
    <cfRule type="expression" dxfId="1931" priority="2035">
      <formula>IF(RIGHT(TEXT(Y1071,"0.#"),1)=".",FALSE,TRUE)</formula>
    </cfRule>
    <cfRule type="expression" dxfId="1930" priority="2036">
      <formula>IF(RIGHT(TEXT(Y1071,"0.#"),1)=".",TRUE,FALSE)</formula>
    </cfRule>
  </conditionalFormatting>
  <conditionalFormatting sqref="AL1069:AO1083">
    <cfRule type="expression" dxfId="1929" priority="2031">
      <formula>IF(AND(AL1069&gt;=0, RIGHT(TEXT(AL1069,"0.#"),1)&lt;&gt;"."),TRUE,FALSE)</formula>
    </cfRule>
    <cfRule type="expression" dxfId="1928" priority="2032">
      <formula>IF(AND(AL1069&gt;=0, RIGHT(TEXT(AL1069,"0.#"),1)="."),TRUE,FALSE)</formula>
    </cfRule>
    <cfRule type="expression" dxfId="1927" priority="2033">
      <formula>IF(AND(AL1069&lt;0, RIGHT(TEXT(AL1069,"0.#"),1)&lt;&gt;"."),TRUE,FALSE)</formula>
    </cfRule>
    <cfRule type="expression" dxfId="1926" priority="2034">
      <formula>IF(AND(AL1069&lt;0, RIGHT(TEXT(AL1069,"0.#"),1)="."),TRUE,FALSE)</formula>
    </cfRule>
  </conditionalFormatting>
  <conditionalFormatting sqref="Y1069:Y1070">
    <cfRule type="expression" dxfId="1925" priority="2029">
      <formula>IF(RIGHT(TEXT(Y1069,"0.#"),1)=".",FALSE,TRUE)</formula>
    </cfRule>
    <cfRule type="expression" dxfId="1924" priority="2030">
      <formula>IF(RIGHT(TEXT(Y1069,"0.#"),1)=".",TRUE,FALSE)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Y939:Y940">
    <cfRule type="expression" dxfId="733" priority="37">
      <formula>IF(RIGHT(TEXT(Y939,"0.#"),1)=".",FALSE,TRUE)</formula>
    </cfRule>
    <cfRule type="expression" dxfId="732" priority="38">
      <formula>IF(RIGHT(TEXT(Y939,"0.#"),1)=".",TRUE,FALSE)</formula>
    </cfRule>
  </conditionalFormatting>
  <conditionalFormatting sqref="Y937:Y938">
    <cfRule type="expression" dxfId="731" priority="35">
      <formula>IF(RIGHT(TEXT(Y937,"0.#"),1)=".",FALSE,TRUE)</formula>
    </cfRule>
    <cfRule type="expression" dxfId="730" priority="36">
      <formula>IF(RIGHT(TEXT(Y937,"0.#"),1)=".",TRUE,FALSE)</formula>
    </cfRule>
  </conditionalFormatting>
  <conditionalFormatting sqref="Y838">
    <cfRule type="expression" dxfId="729" priority="33">
      <formula>IF(RIGHT(TEXT(Y838,"0.#"),1)=".",FALSE,TRUE)</formula>
    </cfRule>
    <cfRule type="expression" dxfId="728" priority="34">
      <formula>IF(RIGHT(TEXT(Y838,"0.#"),1)=".",TRUE,FALSE)</formula>
    </cfRule>
  </conditionalFormatting>
  <conditionalFormatting sqref="Y1053:Y1065">
    <cfRule type="expression" dxfId="727" priority="31">
      <formula>IF(RIGHT(TEXT(Y1053,"0.#"),1)=".",FALSE,TRUE)</formula>
    </cfRule>
    <cfRule type="expression" dxfId="726" priority="32">
      <formula>IF(RIGHT(TEXT(Y1053,"0.#"),1)=".",TRUE,FALSE)</formula>
    </cfRule>
  </conditionalFormatting>
  <conditionalFormatting sqref="AL871:AO871">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Y871">
    <cfRule type="expression" dxfId="721" priority="25">
      <formula>IF(RIGHT(TEXT(Y871,"0.#"),1)=".",FALSE,TRUE)</formula>
    </cfRule>
    <cfRule type="expression" dxfId="720" priority="26">
      <formula>IF(RIGHT(TEXT(Y871,"0.#"),1)=".",TRUE,FALSE)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M46">
    <cfRule type="expression" dxfId="711" priority="11">
      <formula>IF(RIGHT(TEXT(AM46,"0.#"),1)=".",FALSE,TRUE)</formula>
    </cfRule>
    <cfRule type="expression" dxfId="710" priority="12">
      <formula>IF(RIGHT(TEXT(AM46,"0.#"),1)=".",TRUE,FALSE)</formula>
    </cfRule>
  </conditionalFormatting>
  <conditionalFormatting sqref="AI53">
    <cfRule type="expression" dxfId="709" priority="9">
      <formula>IF(RIGHT(TEXT(AI53,"0.#"),1)=".",FALSE,TRUE)</formula>
    </cfRule>
    <cfRule type="expression" dxfId="708" priority="10">
      <formula>IF(RIGHT(TEXT(AI53,"0.#"),1)=".",TRUE,FALSE)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17" max="49" man="1"/>
    <brk id="189" max="49" man="1"/>
    <brk id="727" max="49" man="1"/>
    <brk id="761" max="49" man="1"/>
    <brk id="833" max="49" man="1"/>
    <brk id="1000" max="49" man="1"/>
    <brk id="1016" max="49" man="1"/>
    <brk id="1033"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347</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0"/>
      <c r="Z2" s="832"/>
      <c r="AA2" s="833"/>
      <c r="AB2" s="1034" t="s">
        <v>11</v>
      </c>
      <c r="AC2" s="1035"/>
      <c r="AD2" s="1036"/>
      <c r="AE2" s="248" t="s">
        <v>391</v>
      </c>
      <c r="AF2" s="248"/>
      <c r="AG2" s="248"/>
      <c r="AH2" s="248"/>
      <c r="AI2" s="248" t="s">
        <v>389</v>
      </c>
      <c r="AJ2" s="248"/>
      <c r="AK2" s="248"/>
      <c r="AL2" s="248"/>
      <c r="AM2" s="248" t="s">
        <v>418</v>
      </c>
      <c r="AN2" s="248"/>
      <c r="AO2" s="248"/>
      <c r="AP2" s="242"/>
      <c r="AQ2" s="158" t="s">
        <v>234</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1"/>
      <c r="Z3" s="1032"/>
      <c r="AA3" s="1033"/>
      <c r="AB3" s="1037"/>
      <c r="AC3" s="1038"/>
      <c r="AD3" s="1039"/>
      <c r="AE3" s="249"/>
      <c r="AF3" s="249"/>
      <c r="AG3" s="249"/>
      <c r="AH3" s="249"/>
      <c r="AI3" s="249"/>
      <c r="AJ3" s="249"/>
      <c r="AK3" s="249"/>
      <c r="AL3" s="249"/>
      <c r="AM3" s="249"/>
      <c r="AN3" s="249"/>
      <c r="AO3" s="249"/>
      <c r="AP3" s="245"/>
      <c r="AQ3" s="197"/>
      <c r="AR3" s="198"/>
      <c r="AS3" s="132" t="s">
        <v>235</v>
      </c>
      <c r="AT3" s="133"/>
      <c r="AU3" s="198"/>
      <c r="AV3" s="198"/>
      <c r="AW3" s="401" t="s">
        <v>181</v>
      </c>
      <c r="AX3" s="402"/>
    </row>
    <row r="4" spans="1:50" ht="22.5" customHeight="1" x14ac:dyDescent="0.15">
      <c r="A4" s="406"/>
      <c r="B4" s="404"/>
      <c r="C4" s="404"/>
      <c r="D4" s="404"/>
      <c r="E4" s="404"/>
      <c r="F4" s="405"/>
      <c r="G4" s="567"/>
      <c r="H4" s="1007"/>
      <c r="I4" s="1007"/>
      <c r="J4" s="1007"/>
      <c r="K4" s="1007"/>
      <c r="L4" s="1007"/>
      <c r="M4" s="1007"/>
      <c r="N4" s="1007"/>
      <c r="O4" s="1008"/>
      <c r="P4" s="104"/>
      <c r="Q4" s="1015"/>
      <c r="R4" s="1015"/>
      <c r="S4" s="1015"/>
      <c r="T4" s="1015"/>
      <c r="U4" s="1015"/>
      <c r="V4" s="1015"/>
      <c r="W4" s="1015"/>
      <c r="X4" s="1016"/>
      <c r="Y4" s="1025" t="s">
        <v>12</v>
      </c>
      <c r="Z4" s="1026"/>
      <c r="AA4" s="1027"/>
      <c r="AB4" s="467"/>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21" t="s">
        <v>54</v>
      </c>
      <c r="Z5" s="1022"/>
      <c r="AA5" s="1023"/>
      <c r="AB5" s="529"/>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347</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0"/>
      <c r="Z9" s="832"/>
      <c r="AA9" s="833"/>
      <c r="AB9" s="1034" t="s">
        <v>11</v>
      </c>
      <c r="AC9" s="1035"/>
      <c r="AD9" s="1036"/>
      <c r="AE9" s="248" t="s">
        <v>391</v>
      </c>
      <c r="AF9" s="248"/>
      <c r="AG9" s="248"/>
      <c r="AH9" s="248"/>
      <c r="AI9" s="248" t="s">
        <v>389</v>
      </c>
      <c r="AJ9" s="248"/>
      <c r="AK9" s="248"/>
      <c r="AL9" s="248"/>
      <c r="AM9" s="248" t="s">
        <v>418</v>
      </c>
      <c r="AN9" s="248"/>
      <c r="AO9" s="248"/>
      <c r="AP9" s="242"/>
      <c r="AQ9" s="158" t="s">
        <v>234</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235</v>
      </c>
      <c r="AT10" s="133"/>
      <c r="AU10" s="198"/>
      <c r="AV10" s="198"/>
      <c r="AW10" s="401" t="s">
        <v>181</v>
      </c>
      <c r="AX10" s="402"/>
    </row>
    <row r="11" spans="1:50" ht="22.5" customHeight="1" x14ac:dyDescent="0.15">
      <c r="A11" s="406"/>
      <c r="B11" s="404"/>
      <c r="C11" s="404"/>
      <c r="D11" s="404"/>
      <c r="E11" s="404"/>
      <c r="F11" s="405"/>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7"/>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9"/>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347</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0"/>
      <c r="Z16" s="832"/>
      <c r="AA16" s="833"/>
      <c r="AB16" s="1034" t="s">
        <v>11</v>
      </c>
      <c r="AC16" s="1035"/>
      <c r="AD16" s="1036"/>
      <c r="AE16" s="248" t="s">
        <v>391</v>
      </c>
      <c r="AF16" s="248"/>
      <c r="AG16" s="248"/>
      <c r="AH16" s="248"/>
      <c r="AI16" s="248" t="s">
        <v>389</v>
      </c>
      <c r="AJ16" s="248"/>
      <c r="AK16" s="248"/>
      <c r="AL16" s="248"/>
      <c r="AM16" s="248" t="s">
        <v>418</v>
      </c>
      <c r="AN16" s="248"/>
      <c r="AO16" s="248"/>
      <c r="AP16" s="242"/>
      <c r="AQ16" s="158" t="s">
        <v>234</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235</v>
      </c>
      <c r="AT17" s="133"/>
      <c r="AU17" s="198"/>
      <c r="AV17" s="198"/>
      <c r="AW17" s="401" t="s">
        <v>181</v>
      </c>
      <c r="AX17" s="402"/>
    </row>
    <row r="18" spans="1:50" ht="22.5" customHeight="1" x14ac:dyDescent="0.15">
      <c r="A18" s="406"/>
      <c r="B18" s="404"/>
      <c r="C18" s="404"/>
      <c r="D18" s="404"/>
      <c r="E18" s="404"/>
      <c r="F18" s="405"/>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7"/>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9"/>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347</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0"/>
      <c r="Z23" s="832"/>
      <c r="AA23" s="833"/>
      <c r="AB23" s="1034" t="s">
        <v>11</v>
      </c>
      <c r="AC23" s="1035"/>
      <c r="AD23" s="1036"/>
      <c r="AE23" s="248" t="s">
        <v>391</v>
      </c>
      <c r="AF23" s="248"/>
      <c r="AG23" s="248"/>
      <c r="AH23" s="248"/>
      <c r="AI23" s="248" t="s">
        <v>389</v>
      </c>
      <c r="AJ23" s="248"/>
      <c r="AK23" s="248"/>
      <c r="AL23" s="248"/>
      <c r="AM23" s="248" t="s">
        <v>418</v>
      </c>
      <c r="AN23" s="248"/>
      <c r="AO23" s="248"/>
      <c r="AP23" s="242"/>
      <c r="AQ23" s="158" t="s">
        <v>234</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235</v>
      </c>
      <c r="AT24" s="133"/>
      <c r="AU24" s="198"/>
      <c r="AV24" s="198"/>
      <c r="AW24" s="401" t="s">
        <v>181</v>
      </c>
      <c r="AX24" s="402"/>
    </row>
    <row r="25" spans="1:50" ht="22.5" customHeight="1" x14ac:dyDescent="0.15">
      <c r="A25" s="406"/>
      <c r="B25" s="404"/>
      <c r="C25" s="404"/>
      <c r="D25" s="404"/>
      <c r="E25" s="404"/>
      <c r="F25" s="405"/>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7"/>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9"/>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347</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0"/>
      <c r="Z30" s="832"/>
      <c r="AA30" s="833"/>
      <c r="AB30" s="1034" t="s">
        <v>11</v>
      </c>
      <c r="AC30" s="1035"/>
      <c r="AD30" s="1036"/>
      <c r="AE30" s="248" t="s">
        <v>391</v>
      </c>
      <c r="AF30" s="248"/>
      <c r="AG30" s="248"/>
      <c r="AH30" s="248"/>
      <c r="AI30" s="248" t="s">
        <v>389</v>
      </c>
      <c r="AJ30" s="248"/>
      <c r="AK30" s="248"/>
      <c r="AL30" s="248"/>
      <c r="AM30" s="248" t="s">
        <v>418</v>
      </c>
      <c r="AN30" s="248"/>
      <c r="AO30" s="248"/>
      <c r="AP30" s="242"/>
      <c r="AQ30" s="158" t="s">
        <v>234</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235</v>
      </c>
      <c r="AT31" s="133"/>
      <c r="AU31" s="198"/>
      <c r="AV31" s="198"/>
      <c r="AW31" s="401" t="s">
        <v>181</v>
      </c>
      <c r="AX31" s="402"/>
    </row>
    <row r="32" spans="1:50" ht="22.5" customHeight="1" x14ac:dyDescent="0.15">
      <c r="A32" s="406"/>
      <c r="B32" s="404"/>
      <c r="C32" s="404"/>
      <c r="D32" s="404"/>
      <c r="E32" s="404"/>
      <c r="F32" s="405"/>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7"/>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9"/>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347</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0"/>
      <c r="Z37" s="832"/>
      <c r="AA37" s="833"/>
      <c r="AB37" s="1034" t="s">
        <v>11</v>
      </c>
      <c r="AC37" s="1035"/>
      <c r="AD37" s="1036"/>
      <c r="AE37" s="248" t="s">
        <v>391</v>
      </c>
      <c r="AF37" s="248"/>
      <c r="AG37" s="248"/>
      <c r="AH37" s="248"/>
      <c r="AI37" s="248" t="s">
        <v>389</v>
      </c>
      <c r="AJ37" s="248"/>
      <c r="AK37" s="248"/>
      <c r="AL37" s="248"/>
      <c r="AM37" s="248" t="s">
        <v>418</v>
      </c>
      <c r="AN37" s="248"/>
      <c r="AO37" s="248"/>
      <c r="AP37" s="242"/>
      <c r="AQ37" s="158" t="s">
        <v>234</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235</v>
      </c>
      <c r="AT38" s="133"/>
      <c r="AU38" s="198"/>
      <c r="AV38" s="198"/>
      <c r="AW38" s="401" t="s">
        <v>181</v>
      </c>
      <c r="AX38" s="402"/>
    </row>
    <row r="39" spans="1:50" ht="22.5" customHeight="1" x14ac:dyDescent="0.15">
      <c r="A39" s="406"/>
      <c r="B39" s="404"/>
      <c r="C39" s="404"/>
      <c r="D39" s="404"/>
      <c r="E39" s="404"/>
      <c r="F39" s="405"/>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7"/>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9"/>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347</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0"/>
      <c r="Z44" s="832"/>
      <c r="AA44" s="833"/>
      <c r="AB44" s="1034" t="s">
        <v>11</v>
      </c>
      <c r="AC44" s="1035"/>
      <c r="AD44" s="1036"/>
      <c r="AE44" s="248" t="s">
        <v>391</v>
      </c>
      <c r="AF44" s="248"/>
      <c r="AG44" s="248"/>
      <c r="AH44" s="248"/>
      <c r="AI44" s="248" t="s">
        <v>389</v>
      </c>
      <c r="AJ44" s="248"/>
      <c r="AK44" s="248"/>
      <c r="AL44" s="248"/>
      <c r="AM44" s="248" t="s">
        <v>418</v>
      </c>
      <c r="AN44" s="248"/>
      <c r="AO44" s="248"/>
      <c r="AP44" s="242"/>
      <c r="AQ44" s="158" t="s">
        <v>234</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235</v>
      </c>
      <c r="AT45" s="133"/>
      <c r="AU45" s="198"/>
      <c r="AV45" s="198"/>
      <c r="AW45" s="401" t="s">
        <v>181</v>
      </c>
      <c r="AX45" s="402"/>
    </row>
    <row r="46" spans="1:50" ht="22.5" customHeight="1" x14ac:dyDescent="0.15">
      <c r="A46" s="406"/>
      <c r="B46" s="404"/>
      <c r="C46" s="404"/>
      <c r="D46" s="404"/>
      <c r="E46" s="404"/>
      <c r="F46" s="405"/>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7"/>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9"/>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347</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0"/>
      <c r="Z51" s="832"/>
      <c r="AA51" s="833"/>
      <c r="AB51" s="242" t="s">
        <v>11</v>
      </c>
      <c r="AC51" s="1035"/>
      <c r="AD51" s="1036"/>
      <c r="AE51" s="248" t="s">
        <v>391</v>
      </c>
      <c r="AF51" s="248"/>
      <c r="AG51" s="248"/>
      <c r="AH51" s="248"/>
      <c r="AI51" s="248" t="s">
        <v>389</v>
      </c>
      <c r="AJ51" s="248"/>
      <c r="AK51" s="248"/>
      <c r="AL51" s="248"/>
      <c r="AM51" s="248" t="s">
        <v>418</v>
      </c>
      <c r="AN51" s="248"/>
      <c r="AO51" s="248"/>
      <c r="AP51" s="242"/>
      <c r="AQ51" s="158" t="s">
        <v>234</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235</v>
      </c>
      <c r="AT52" s="133"/>
      <c r="AU52" s="198"/>
      <c r="AV52" s="198"/>
      <c r="AW52" s="401" t="s">
        <v>181</v>
      </c>
      <c r="AX52" s="402"/>
    </row>
    <row r="53" spans="1:50" ht="22.5" customHeight="1" x14ac:dyDescent="0.15">
      <c r="A53" s="406"/>
      <c r="B53" s="404"/>
      <c r="C53" s="404"/>
      <c r="D53" s="404"/>
      <c r="E53" s="404"/>
      <c r="F53" s="405"/>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7"/>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9"/>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347</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0"/>
      <c r="Z58" s="832"/>
      <c r="AA58" s="833"/>
      <c r="AB58" s="1034" t="s">
        <v>11</v>
      </c>
      <c r="AC58" s="1035"/>
      <c r="AD58" s="1036"/>
      <c r="AE58" s="248" t="s">
        <v>391</v>
      </c>
      <c r="AF58" s="248"/>
      <c r="AG58" s="248"/>
      <c r="AH58" s="248"/>
      <c r="AI58" s="248" t="s">
        <v>389</v>
      </c>
      <c r="AJ58" s="248"/>
      <c r="AK58" s="248"/>
      <c r="AL58" s="248"/>
      <c r="AM58" s="248" t="s">
        <v>418</v>
      </c>
      <c r="AN58" s="248"/>
      <c r="AO58" s="248"/>
      <c r="AP58" s="242"/>
      <c r="AQ58" s="158" t="s">
        <v>234</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235</v>
      </c>
      <c r="AT59" s="133"/>
      <c r="AU59" s="198"/>
      <c r="AV59" s="198"/>
      <c r="AW59" s="401" t="s">
        <v>181</v>
      </c>
      <c r="AX59" s="402"/>
    </row>
    <row r="60" spans="1:50" ht="22.5" customHeight="1" x14ac:dyDescent="0.15">
      <c r="A60" s="406"/>
      <c r="B60" s="404"/>
      <c r="C60" s="404"/>
      <c r="D60" s="404"/>
      <c r="E60" s="404"/>
      <c r="F60" s="405"/>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7"/>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9"/>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347</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0"/>
      <c r="Z65" s="832"/>
      <c r="AA65" s="833"/>
      <c r="AB65" s="1034" t="s">
        <v>11</v>
      </c>
      <c r="AC65" s="1035"/>
      <c r="AD65" s="1036"/>
      <c r="AE65" s="248" t="s">
        <v>391</v>
      </c>
      <c r="AF65" s="248"/>
      <c r="AG65" s="248"/>
      <c r="AH65" s="248"/>
      <c r="AI65" s="248" t="s">
        <v>389</v>
      </c>
      <c r="AJ65" s="248"/>
      <c r="AK65" s="248"/>
      <c r="AL65" s="248"/>
      <c r="AM65" s="248" t="s">
        <v>418</v>
      </c>
      <c r="AN65" s="248"/>
      <c r="AO65" s="248"/>
      <c r="AP65" s="242"/>
      <c r="AQ65" s="158" t="s">
        <v>234</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235</v>
      </c>
      <c r="AT66" s="133"/>
      <c r="AU66" s="198"/>
      <c r="AV66" s="198"/>
      <c r="AW66" s="401" t="s">
        <v>181</v>
      </c>
      <c r="AX66" s="402"/>
    </row>
    <row r="67" spans="1:50" ht="22.5" customHeight="1" x14ac:dyDescent="0.15">
      <c r="A67" s="406"/>
      <c r="B67" s="404"/>
      <c r="C67" s="404"/>
      <c r="D67" s="404"/>
      <c r="E67" s="404"/>
      <c r="F67" s="405"/>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7"/>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9"/>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269</v>
      </c>
      <c r="H15" s="599"/>
      <c r="I15" s="599"/>
      <c r="J15" s="599"/>
      <c r="K15" s="599"/>
      <c r="L15" s="599"/>
      <c r="M15" s="599"/>
      <c r="N15" s="599"/>
      <c r="O15" s="599"/>
      <c r="P15" s="599"/>
      <c r="Q15" s="599"/>
      <c r="R15" s="599"/>
      <c r="S15" s="599"/>
      <c r="T15" s="599"/>
      <c r="U15" s="599"/>
      <c r="V15" s="599"/>
      <c r="W15" s="599"/>
      <c r="X15" s="599"/>
      <c r="Y15" s="599"/>
      <c r="Z15" s="599"/>
      <c r="AA15" s="599"/>
      <c r="AB15" s="600"/>
      <c r="AC15" s="598" t="s">
        <v>270</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268</v>
      </c>
      <c r="H28" s="599"/>
      <c r="I28" s="599"/>
      <c r="J28" s="599"/>
      <c r="K28" s="599"/>
      <c r="L28" s="599"/>
      <c r="M28" s="599"/>
      <c r="N28" s="599"/>
      <c r="O28" s="599"/>
      <c r="P28" s="599"/>
      <c r="Q28" s="599"/>
      <c r="R28" s="599"/>
      <c r="S28" s="599"/>
      <c r="T28" s="599"/>
      <c r="U28" s="599"/>
      <c r="V28" s="599"/>
      <c r="W28" s="599"/>
      <c r="X28" s="599"/>
      <c r="Y28" s="599"/>
      <c r="Z28" s="599"/>
      <c r="AA28" s="599"/>
      <c r="AB28" s="600"/>
      <c r="AC28" s="598" t="s">
        <v>271</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316</v>
      </c>
      <c r="H41" s="599"/>
      <c r="I41" s="599"/>
      <c r="J41" s="599"/>
      <c r="K41" s="599"/>
      <c r="L41" s="599"/>
      <c r="M41" s="599"/>
      <c r="N41" s="599"/>
      <c r="O41" s="599"/>
      <c r="P41" s="599"/>
      <c r="Q41" s="599"/>
      <c r="R41" s="599"/>
      <c r="S41" s="599"/>
      <c r="T41" s="599"/>
      <c r="U41" s="599"/>
      <c r="V41" s="599"/>
      <c r="W41" s="599"/>
      <c r="X41" s="599"/>
      <c r="Y41" s="599"/>
      <c r="Z41" s="599"/>
      <c r="AA41" s="599"/>
      <c r="AB41" s="600"/>
      <c r="AC41" s="598" t="s">
        <v>183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184</v>
      </c>
      <c r="H55" s="599"/>
      <c r="I55" s="599"/>
      <c r="J55" s="599"/>
      <c r="K55" s="599"/>
      <c r="L55" s="599"/>
      <c r="M55" s="599"/>
      <c r="N55" s="599"/>
      <c r="O55" s="599"/>
      <c r="P55" s="599"/>
      <c r="Q55" s="599"/>
      <c r="R55" s="599"/>
      <c r="S55" s="599"/>
      <c r="T55" s="599"/>
      <c r="U55" s="599"/>
      <c r="V55" s="599"/>
      <c r="W55" s="599"/>
      <c r="X55" s="599"/>
      <c r="Y55" s="599"/>
      <c r="Z55" s="599"/>
      <c r="AA55" s="599"/>
      <c r="AB55" s="600"/>
      <c r="AC55" s="598" t="s">
        <v>272</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273</v>
      </c>
      <c r="H68" s="599"/>
      <c r="I68" s="599"/>
      <c r="J68" s="599"/>
      <c r="K68" s="599"/>
      <c r="L68" s="599"/>
      <c r="M68" s="599"/>
      <c r="N68" s="599"/>
      <c r="O68" s="599"/>
      <c r="P68" s="599"/>
      <c r="Q68" s="599"/>
      <c r="R68" s="599"/>
      <c r="S68" s="599"/>
      <c r="T68" s="599"/>
      <c r="U68" s="599"/>
      <c r="V68" s="599"/>
      <c r="W68" s="599"/>
      <c r="X68" s="599"/>
      <c r="Y68" s="599"/>
      <c r="Z68" s="599"/>
      <c r="AA68" s="599"/>
      <c r="AB68" s="600"/>
      <c r="AC68" s="598" t="s">
        <v>274</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275</v>
      </c>
      <c r="H81" s="599"/>
      <c r="I81" s="599"/>
      <c r="J81" s="599"/>
      <c r="K81" s="599"/>
      <c r="L81" s="599"/>
      <c r="M81" s="599"/>
      <c r="N81" s="599"/>
      <c r="O81" s="599"/>
      <c r="P81" s="599"/>
      <c r="Q81" s="599"/>
      <c r="R81" s="599"/>
      <c r="S81" s="599"/>
      <c r="T81" s="599"/>
      <c r="U81" s="599"/>
      <c r="V81" s="599"/>
      <c r="W81" s="599"/>
      <c r="X81" s="599"/>
      <c r="Y81" s="599"/>
      <c r="Z81" s="599"/>
      <c r="AA81" s="599"/>
      <c r="AB81" s="600"/>
      <c r="AC81" s="598" t="s">
        <v>276</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277</v>
      </c>
      <c r="H94" s="599"/>
      <c r="I94" s="599"/>
      <c r="J94" s="599"/>
      <c r="K94" s="599"/>
      <c r="L94" s="599"/>
      <c r="M94" s="599"/>
      <c r="N94" s="599"/>
      <c r="O94" s="599"/>
      <c r="P94" s="599"/>
      <c r="Q94" s="599"/>
      <c r="R94" s="599"/>
      <c r="S94" s="599"/>
      <c r="T94" s="599"/>
      <c r="U94" s="599"/>
      <c r="V94" s="599"/>
      <c r="W94" s="599"/>
      <c r="X94" s="599"/>
      <c r="Y94" s="599"/>
      <c r="Z94" s="599"/>
      <c r="AA94" s="599"/>
      <c r="AB94" s="600"/>
      <c r="AC94" s="598" t="s">
        <v>185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279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288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289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43D09-B3B8-4EA1-915C-A8D469804946}">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6AF53B7C-37AB-49C1-A9AC-656BC093E3E3}">
  <ds:schemaRefs>
    <ds:schemaRef ds:uri="http://schemas.microsoft.com/sharepoint/v3/contenttype/forms"/>
  </ds:schemaRefs>
</ds:datastoreItem>
</file>

<file path=customXml/itemProps3.xml><?xml version="1.0" encoding="utf-8"?>
<ds:datastoreItem xmlns:ds="http://schemas.openxmlformats.org/officeDocument/2006/customXml" ds:itemID="{30AE86A5-A5DC-481A-BECF-B5010C6A9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2020-07-27T08:20:39Z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