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ttps://meti-portal.meti.go.jp/meeting/ROOM_191000001/Shared Documents/R3FY当初予算/１．省内ヒアリング/２．省新部/５．レビューシート/国際室/中間公表用/"/>
    </mc:Choice>
  </mc:AlternateContent>
  <bookViews>
    <workbookView xWindow="0" yWindow="0" windowWidth="28800" windowHeight="11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<sst xmlns="http://schemas.openxmlformats.org/spreadsheetml/2006/main" count="2934" uniqueCount="641">
  <si>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</si>
  <si>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</si>
  <si>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</si>
  <si>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</si>
  <si>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</si>
  <si>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</si>
  <si>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</si>
  <si>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</si>
  <si>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</si>
  <si>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</si>
  <si>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</si>
  <si>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</si>
  <si>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</si>
  <si>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</si>
  <si>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</si>
  <si>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</si>
  <si>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</si>
  <si>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</si>
  <si>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</si>
  <si>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</si>
  <si>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</si>
  <si>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</si>
  <si>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</si>
  <si>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</si>
  <si>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</si>
  <si>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</si>
  <si>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</si>
  <si>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</si>
  <si>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</si>
  <si>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</si>
  <si>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</si>
  <si>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</si>
  <si>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</si>
  <si>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</si>
  <si>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</si>
  <si>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</si>
  <si>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</si>
  <si>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</si>
  <si>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</si>
  <si>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</si>
  <si>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</si>
  <si>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</si>
  <si>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</si>
  <si>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</si>
  <si>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</si>
  <si>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</si>
  <si>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</si>
  <si>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</si>
  <si>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</si>
  <si>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</si>
  <si>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</si>
  <si>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</si>
  <si>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</si>
  <si>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</si>
  <si>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</si>
  <si>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</si>
  <si>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</si>
  <si>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</si>
  <si>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</si>
  <si>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</si>
  <si>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</si>
  <si>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</si>
  <si>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</si>
  <si>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</si>
  <si>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</si>
  <si>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</si>
  <si>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</si>
  <si>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</si>
  <si>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</si>
  <si>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</si>
  <si>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</si>
  <si>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</si>
  <si>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</si>
  <si>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</si>
  <si>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</si>
  <si>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</si>
  <si>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</si>
  <si>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</si>
  <si>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</si>
  <si>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</si>
  <si>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</si>
  <si>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</si>
  <si>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</si>
  <si>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</si>
  <si>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</si>
  <si>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</si>
  <si>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</si>
  <si>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</si>
  <si>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</si>
  <si>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</si>
  <si>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</si>
  <si>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</si>
  <si>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</si>
  <si>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</si>
  <si>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</si>
  <si>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</si>
  <si>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</si>
  <si>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</si>
  <si>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</si>
  <si>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</si>
  <si>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</si>
  <si>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</si>
  <si>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</si>
  <si>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</si>
  <si>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</si>
  <si>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</si>
  <si>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</si>
  <si>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</si>
  <si>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</si>
  <si>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</si>
  <si>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</si>
  <si>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</si>
  <si>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</si>
  <si>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</si>
  <si>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</si>
  <si>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</si>
  <si>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</si>
  <si>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</si>
  <si>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</si>
  <si>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</si>
  <si>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</si>
  <si>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</si>
  <si>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</si>
  <si>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</si>
  <si>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</si>
  <si>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</si>
  <si>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</si>
  <si>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</si>
  <si>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</si>
  <si>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</si>
  <si>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</si>
  <si>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</si>
  <si>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</si>
  <si>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</si>
  <si>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</si>
  <si>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</si>
  <si>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</si>
  <si>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</si>
  <si>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</si>
  <si>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</si>
  <si>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</si>
  <si>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</si>
  <si>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</si>
  <si>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</si>
  <si>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</si>
  <si>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</si>
  <si>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</si>
  <si>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</si>
  <si>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</si>
  <si>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</si>
  <si>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</si>
  <si>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</si>
  <si>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</si>
  <si>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</si>
  <si>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</si>
  <si>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</si>
  <si>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</si>
  <si>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</si>
  <si>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</si>
  <si>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</si>
  <si>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</si>
  <si>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</si>
  <si>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</si>
  <si>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</si>
  <si>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</si>
  <si>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</si>
  <si>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</si>
  <si>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</si>
  <si>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</si>
  <si>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</si>
  <si>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</si>
  <si>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</si>
  <si>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</si>
  <si>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</si>
  <si>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</si>
  <si>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</si>
  <si>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</si>
  <si>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</si>
  <si>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</si>
  <si>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</si>
  <si>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</si>
  <si>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</si>
  <si>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</si>
  <si>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</si>
  <si>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</si>
  <si>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</si>
  <si>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</si>
  <si>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</si>
  <si>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</si>
  <si>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</si>
  <si>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</si>
  <si>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</si>
  <si>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</si>
  <si>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</si>
  <si>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</si>
  <si>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</si>
  <si>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</si>
  <si>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</si>
  <si>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</si>
  <si>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</si>
  <si>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</si>
  <si>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</si>
  <si>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</si>
  <si>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</si>
  <si>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</si>
  <si>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</si>
  <si>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</si>
  <si>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</si>
  <si>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</si>
  <si>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</si>
  <si>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</si>
  <si>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</si>
  <si>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</si>
  <si>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</si>
  <si>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</si>
  <si>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</si>
  <si>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</si>
  <si>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</si>
  <si>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</si>
  <si>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</si>
  <si>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</si>
  <si>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</si>
  <si>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</si>
  <si>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</si>
  <si>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</si>
  <si>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</si>
  <si>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</si>
  <si>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</si>
  <si>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</si>
  <si>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</si>
  <si>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</si>
  <si>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</si>
  <si>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</si>
  <si>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</si>
  <si>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</si>
  <si>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</si>
  <si>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</si>
  <si>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</si>
  <si>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</si>
  <si>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</si>
  <si>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</si>
  <si>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</si>
  <si>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</si>
  <si>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</si>
  <si>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</si>
  <si>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</si>
  <si>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</si>
  <si>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</si>
  <si>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</si>
  <si>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</si>
  <si>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</si>
  <si>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</si>
  <si>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</si>
  <si>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</si>
  <si>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</si>
  <si>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</si>
  <si>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</si>
  <si>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</si>
  <si>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</si>
  <si>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</si>
  <si>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</si>
  <si>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</si>
  <si>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</si>
  <si>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</si>
  <si>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</si>
  <si>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</si>
  <si>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</si>
  <si>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</si>
  <si>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</si>
  <si>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</si>
  <si>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</si>
  <si>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</si>
  <si>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</si>
  <si>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</si>
  <si>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</si>
  <si>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</si>
  <si>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</si>
  <si>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</si>
  <si>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</si>
  <si>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</si>
  <si>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</si>
  <si>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</si>
  <si>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</si>
  <si>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</si>
  <si>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</si>
  <si>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</si>
  <si>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</si>
  <si>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</si>
  <si>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</si>
  <si>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</si>
  <si>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</si>
  <si>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</si>
  <si>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</si>
  <si>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</si>
  <si>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</si>
  <si>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</si>
  <si>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</si>
  <si>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</si>
  <si>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</si>
  <si>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</si>
  <si>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</si>
  <si>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</si>
  <si>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</si>
  <si>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</si>
  <si>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</si>
  <si>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</si>
  <si>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</si>
  <si>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</si>
  <si>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</si>
  <si>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</si>
  <si>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</si>
  <si>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</si>
  <si>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</si>
  <si>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</si>
  <si>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</si>
  <si>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</si>
  <si>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</si>
  <si>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</si>
  <si>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</si>
  <si>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</si>
  <si>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</si>
  <si>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</si>
  <si>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</si>
  <si>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</si>
  <si>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</si>
  <si>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</si>
  <si>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</si>
  <si>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</si>
  <si>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</si>
  <si>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</si>
  <si>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</si>
  <si>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</si>
  <si>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</si>
  <si>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</si>
  <si>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</si>
  <si>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</si>
  <si>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</si>
  <si>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</si>
  <si>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</si>
  <si>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</si>
  <si>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</si>
  <si>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</si>
  <si>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</si>
  <si>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</si>
  <si>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</si>
  <si>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</si>
  <si>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</si>
  <si>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</si>
  <si>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</si>
  <si>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</si>
  <si>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</si>
  <si>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</si>
  <si>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</si>
  <si>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</si>
  <si>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</si>
  <si>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</si>
  <si>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</si>
  <si>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</si>
  <si>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</si>
  <si>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</si>
  <si>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</si>
  <si>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</si>
  <si>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</si>
  <si>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</si>
  <si>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</si>
  <si>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</si>
  <si>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</si>
  <si>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</si>
  <si>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</si>
  <si>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</si>
  <si>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</si>
  <si>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</si>
  <si>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</si>
  <si>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</si>
  <si>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</si>
  <si>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</si>
  <si>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</si>
  <si>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</si>
  <si>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</si>
  <si>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</si>
  <si>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</si>
  <si>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</si>
  <si>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</si>
  <si>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</si>
  <si>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</si>
  <si>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</si>
  <si>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</si>
  <si>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</si>
  <si>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</si>
  <si>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</si>
  <si>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</si>
  <si>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</si>
  <si>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</si>
  <si>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</si>
  <si>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</si>
  <si>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</si>
  <si>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</si>
  <si>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</si>
  <si>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</si>
  <si>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</si>
  <si>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</si>
  <si>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</si>
  <si>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</si>
  <si>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</si>
  <si>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</si>
  <si>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</si>
  <si>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</si>
  <si>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</si>
  <si>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</si>
  <si>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</si>
  <si>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</si>
  <si>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</si>
  <si>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</si>
  <si>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</si>
  <si>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</si>
  <si>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</si>
  <si>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</si>
  <si>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</si>
  <si>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</si>
  <si>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</si>
  <si>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</si>
  <si>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</si>
  <si>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</si>
  <si>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</si>
  <si>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</si>
  <si>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</si>
  <si>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</si>
  <si>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</si>
  <si>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</si>
  <si>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</si>
  <si>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</si>
  <si>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</si>
  <si>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</si>
  <si>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</si>
  <si>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</si>
  <si>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</si>
  <si>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</si>
  <si>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</si>
  <si>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</si>
  <si>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</si>
  <si>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</si>
  <si>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</si>
  <si>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</si>
  <si>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</si>
  <si>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</si>
  <si>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</si>
  <si>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</si>
  <si>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</si>
  <si>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</si>
  <si>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</si>
  <si>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</si>
  <si>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</si>
  <si>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</si>
  <si>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</si>
  <si>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</si>
  <si>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</si>
  <si>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</si>
  <si>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</si>
  <si>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</si>
  <si>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</si>
  <si>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</si>
  <si>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</si>
  <si>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</si>
  <si>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</si>
  <si>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</si>
  <si>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</si>
  <si>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</si>
  <si>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</si>
  <si>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</si>
  <si>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</si>
  <si>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</si>
  <si>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</si>
  <si>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</si>
  <si>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</si>
  <si>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</si>
  <si>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</si>
  <si>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</si>
  <si>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</si>
  <si>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</si>
  <si>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</si>
  <si>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</si>
  <si>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</si>
  <si>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</si>
  <si>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</si>
  <si>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</si>
  <si>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</si>
  <si>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</si>
  <si>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</si>
  <si>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</si>
  <si>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</si>
  <si>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</si>
  <si>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</si>
  <si>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</si>
  <si>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</si>
  <si>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</si>
  <si>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</si>
  <si>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</si>
  <si>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</si>
  <si>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</si>
  <si>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</si>
  <si>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</si>
  <si>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</si>
  <si>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</si>
  <si>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</si>
  <si>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</si>
  <si>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</si>
  <si>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</si>
  <si>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</si>
  <si>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</si>
  <si>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</si>
  <si>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</si>
  <si>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</si>
  <si>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</si>
  <si>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</si>
  <si>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</si>
  <si>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</si>
  <si>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</si>
  <si>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</si>
  <si>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</si>
  <si>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</si>
  <si>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</si>
  <si>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</si>
  <si>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</si>
  <si>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</si>
  <si>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</si>
  <si>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</si>
  <si>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</si>
  <si>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</si>
  <si>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</si>
  <si>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</si>
  <si>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</si>
  <si>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</si>
  <si>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</si>
  <si>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</si>
  <si>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</si>
  <si>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</si>
  <si>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</si>
  <si>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</si>
  <si>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</si>
  <si>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</si>
  <si>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</si>
  <si>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</si>
  <si>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</si>
  <si>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</si>
  <si>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</si>
  <si>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</si>
  <si>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</si>
  <si>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</si>
  <si>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</si>
  <si>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</si>
  <si>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</si>
  <si>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</si>
  <si>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</si>
  <si>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</si>
  <si>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</si>
  <si>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</si>
  <si>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</si>
  <si>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</si>
  <si>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</si>
  <si>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</si>
  <si>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</si>
  <si>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</si>
  <si>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</si>
  <si>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</si>
  <si>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経済産業省</t>
  </si>
  <si>
    <t>室長　小山　雅臣</t>
    <phoneticPr fontId="5"/>
  </si>
  <si>
    <t>政策課国際室</t>
    <phoneticPr fontId="5"/>
  </si>
  <si>
    <t>資源エネルギー庁
省エネルギー・新エネルギー部</t>
    <phoneticPr fontId="5"/>
  </si>
  <si>
    <t>○</t>
  </si>
  <si>
    <t>特別会計に関する法律第85条第3項第2号
特別会計に関する法律施行令第50条第9項3号</t>
    <phoneticPr fontId="5"/>
  </si>
  <si>
    <t>・平成21年6月26日閣議
「国際再生可能エネルギー機関憲章に署名することとする。」
・国際再生可能エネルギー機関憲章の批准書のドイツ政府への寄託（平成22年7月1日）、正式加盟（平成22年7月31日）</t>
    <phoneticPr fontId="5"/>
  </si>
  <si>
    <t>-</t>
  </si>
  <si>
    <t>-</t>
    <phoneticPr fontId="5"/>
  </si>
  <si>
    <t>-</t>
    <phoneticPr fontId="5"/>
  </si>
  <si>
    <t>-</t>
    <phoneticPr fontId="5"/>
  </si>
  <si>
    <t>-</t>
    <phoneticPr fontId="5"/>
  </si>
  <si>
    <t>-</t>
    <phoneticPr fontId="5"/>
  </si>
  <si>
    <t>エネルギー使用合理化設備導入促進対策調査等委託費</t>
    <phoneticPr fontId="5"/>
  </si>
  <si>
    <t>-</t>
    <phoneticPr fontId="5"/>
  </si>
  <si>
    <t>再エネ導入の促進を図るため、IRENAから対象国へ政策提言を行う。</t>
    <phoneticPr fontId="5"/>
  </si>
  <si>
    <t>日本再興戦略に掲げた2025年までに国連関係機関の邦人職員数を1000人とする目標に向けた水準（現行職員数の1.25倍）の達成
※IRENAの場合は現状で3人いれば水準を達成するが、分担金の支払い規模にも鑑み2025年までに5人とすることを目標とする。</t>
    <phoneticPr fontId="5"/>
  </si>
  <si>
    <t>対象国に対する政策提言数</t>
    <phoneticPr fontId="5"/>
  </si>
  <si>
    <t>国際機関の活動予算のため、定量的な成果目標の設定が困難。</t>
    <phoneticPr fontId="5"/>
  </si>
  <si>
    <t>-</t>
    <phoneticPr fontId="5"/>
  </si>
  <si>
    <t>-</t>
    <phoneticPr fontId="5"/>
  </si>
  <si>
    <t>国数</t>
    <phoneticPr fontId="5"/>
  </si>
  <si>
    <t>国数</t>
    <phoneticPr fontId="5"/>
  </si>
  <si>
    <t>人</t>
    <rPh sb="0" eb="1">
      <t>ヒト</t>
    </rPh>
    <phoneticPr fontId="5"/>
  </si>
  <si>
    <t>%</t>
    <phoneticPr fontId="5"/>
  </si>
  <si>
    <t>%</t>
    <phoneticPr fontId="5"/>
  </si>
  <si>
    <t>6 エネルギー・環境</t>
    <phoneticPr fontId="5"/>
  </si>
  <si>
    <t>6-2 新エネルギー・省エネルギー</t>
    <phoneticPr fontId="5"/>
  </si>
  <si>
    <t>0475</t>
    <phoneticPr fontId="5"/>
  </si>
  <si>
    <t>0499</t>
    <phoneticPr fontId="5"/>
  </si>
  <si>
    <t>0404</t>
    <phoneticPr fontId="5"/>
  </si>
  <si>
    <t>0261</t>
    <phoneticPr fontId="5"/>
  </si>
  <si>
    <t>0324</t>
    <phoneticPr fontId="5"/>
  </si>
  <si>
    <t>0335</t>
    <phoneticPr fontId="5"/>
  </si>
  <si>
    <t>0378</t>
    <phoneticPr fontId="5"/>
  </si>
  <si>
    <t>0244</t>
    <phoneticPr fontId="5"/>
  </si>
  <si>
    <t>各国にも応分の負担を求めながら、引き続き、効率的に運営していく。</t>
    <phoneticPr fontId="5"/>
  </si>
  <si>
    <t>国際再生可能エネルギー機関分担金</t>
    <rPh sb="0" eb="2">
      <t>コクサイ</t>
    </rPh>
    <rPh sb="2" eb="4">
      <t>サイセイ</t>
    </rPh>
    <rPh sb="4" eb="6">
      <t>カノウ</t>
    </rPh>
    <rPh sb="11" eb="13">
      <t>キカン</t>
    </rPh>
    <rPh sb="13" eb="16">
      <t>ブンタンキン</t>
    </rPh>
    <phoneticPr fontId="5"/>
  </si>
  <si>
    <t>国際再生可能エネルギー機関（IRENA）分担金</t>
    <rPh sb="0" eb="2">
      <t>コクサイ</t>
    </rPh>
    <rPh sb="2" eb="4">
      <t>サイセイ</t>
    </rPh>
    <rPh sb="4" eb="6">
      <t>カノウ</t>
    </rPh>
    <rPh sb="11" eb="13">
      <t>キカン</t>
    </rPh>
    <rPh sb="20" eb="23">
      <t>ブンタンキン</t>
    </rPh>
    <phoneticPr fontId="5"/>
  </si>
  <si>
    <t>農林水産省</t>
  </si>
  <si>
    <t>環境省</t>
  </si>
  <si>
    <t>外務省</t>
  </si>
  <si>
    <t>グローバルな新エネ・省エネの推進による我が国のエネルギー安全保障の強化</t>
    <phoneticPr fontId="5"/>
  </si>
  <si>
    <t>-</t>
    <phoneticPr fontId="5"/>
  </si>
  <si>
    <t>-</t>
    <phoneticPr fontId="5"/>
  </si>
  <si>
    <t>-</t>
    <phoneticPr fontId="5"/>
  </si>
  <si>
    <t>国際機関への拠出金であるため、国から支出することが必要である。</t>
    <phoneticPr fontId="5"/>
  </si>
  <si>
    <t>IRENAは、アジアやアフリカ等の途上国に対する再生可能エネルギー普及にも強い影響力を持つことから、分担金の支出を通じてその活動を支援することが、世界的な再生可能エネルギー普及への貢献へと繋がる。</t>
    <rPh sb="50" eb="53">
      <t>ブンタンキン</t>
    </rPh>
    <phoneticPr fontId="5"/>
  </si>
  <si>
    <t>‐</t>
  </si>
  <si>
    <t>無</t>
  </si>
  <si>
    <t>報告書等の成果物は我が国の政策立案、途上国の再エネ導入計画の策定支援等に活用されている。</t>
    <phoneticPr fontId="5"/>
  </si>
  <si>
    <t>邦人職員数（専門職以上）
※2019年11月におけるIRENAの全体職員数は85人。</t>
    <rPh sb="21" eb="22">
      <t>ガツ</t>
    </rPh>
    <phoneticPr fontId="5"/>
  </si>
  <si>
    <t>国際再生可能エネルギー機関拠出金</t>
    <phoneticPr fontId="5"/>
  </si>
  <si>
    <t>1ｔ当たりのCO2削減コスト</t>
    <phoneticPr fontId="5"/>
  </si>
  <si>
    <t>加盟国全体の拠出金額における日本の拠出金額の割合</t>
    <phoneticPr fontId="5"/>
  </si>
  <si>
    <t>我が国のエネルギーセキュリティを確保及び、我が国の再生可能エネルギー関連産業の海外展開を促進するため再生可能エネルギーの普及と持続可能な利用の取組を支援する国際機関であるIRENAへ拠出する。</t>
    <phoneticPr fontId="5"/>
  </si>
  <si>
    <t>-</t>
    <phoneticPr fontId="5"/>
  </si>
  <si>
    <t>世界的な再生可能エネルギー導入の推進および我が国の再生可能エネルギー関連産業の海外展開に繋がるような調査・活動に支出するよう、使途を限定して拠出している。</t>
    <phoneticPr fontId="5"/>
  </si>
  <si>
    <t>IRENAに期待する活動内容を精査し、拠出金額を決定している。</t>
    <phoneticPr fontId="5"/>
  </si>
  <si>
    <t>国際拠出金</t>
    <rPh sb="0" eb="2">
      <t>コクサイ</t>
    </rPh>
    <rPh sb="2" eb="5">
      <t>キョシュツキン</t>
    </rPh>
    <phoneticPr fontId="5"/>
  </si>
  <si>
    <t>事務局運営費、人件費等</t>
    <phoneticPr fontId="5"/>
  </si>
  <si>
    <t>国際再生可能エネルギー機関拠出金</t>
    <rPh sb="13" eb="16">
      <t>キョシュツキン</t>
    </rPh>
    <phoneticPr fontId="5"/>
  </si>
  <si>
    <t>国際再生可能エネルギー機関</t>
    <rPh sb="11" eb="13">
      <t>キカン</t>
    </rPh>
    <phoneticPr fontId="5"/>
  </si>
  <si>
    <t>国際再生可能エネルギー機関（IRENA）は、再生可能エネルギーの普及と持続可能な利用の取組を支援する国際機関として平成23年4月に成立。当該機関の活動を通じ、国際的なエネルギー需給構造を多層かつ安定したものとすることにより、我が国のエネルギーセキュリティを確保するとともに、我が国の再生可能エネルギー関連産業の海外展開を促進する。</t>
    <phoneticPr fontId="5"/>
  </si>
  <si>
    <t>国際的なエネルギー需給逼迫の緩和、我が国のエネルギーセキュリティ確保の観点から、再生可能エネルギーを世界的に普及させることは重要である。また、我が国の再生可能エネルギー関連産業の海外展開を促進させることで、経済成長に繋がる。</t>
    <rPh sb="103" eb="105">
      <t>ケイザイ</t>
    </rPh>
    <rPh sb="105" eb="107">
      <t>セイチョウ</t>
    </rPh>
    <rPh sb="108" eb="109">
      <t>ツナ</t>
    </rPh>
    <phoneticPr fontId="5"/>
  </si>
  <si>
    <t>理事会等の機会を捉え、IRENAにおける事業の効率的な運用を要請している。</t>
    <phoneticPr fontId="5"/>
  </si>
  <si>
    <t>IRENAは再エネ導入の促進を図るため、対象国に対して政策提言を行うことを掲げており、毎年提言を行うための調査・レポート作成を行うことで、世界の再エネ導入量の拡大を目指している。</t>
    <rPh sb="69" eb="71">
      <t>セカイ</t>
    </rPh>
    <rPh sb="72" eb="73">
      <t>サイ</t>
    </rPh>
    <rPh sb="75" eb="78">
      <t>ドウニュウリョウ</t>
    </rPh>
    <rPh sb="79" eb="81">
      <t>カクダイ</t>
    </rPh>
    <rPh sb="82" eb="84">
      <t>メザ</t>
    </rPh>
    <phoneticPr fontId="5"/>
  </si>
  <si>
    <t>IRENAは、2019年1月に世界的なエネルギー転換の潮流が、従来の化石燃料を中心としたエネルギーの地政学に対して、どのような影響を与えるのかを分析したレポートである「A New World」を発行するなど、活発に活動を行っており、今年度も引き続きワークショップの開催、国別分析レポートの作成、各国への政策提言が行われる見込み。我が国は2015年に議長国を務める等、財政面以外にもIRENAの活動を積極的にサポートしており、世界的な再生可能エネルギー政策の普及をリードしている。</t>
    <phoneticPr fontId="5"/>
  </si>
  <si>
    <t>分担金に加え、IRENAの活動費用を自主的に拠出することで、我が国のプレゼンスを強化する。
具体的には、①再生可能エネルギーと水素利活用に関する調査、②世界の地熱利用促進に向けた活動への協力、③東南アジアにおける再生可能エネルギー導入推進事業等について、IRENAの活動を支援し、世界の再生可能エネルギー推進をリードする。</t>
    <rPh sb="119" eb="121">
      <t>ジギョウ</t>
    </rPh>
    <rPh sb="121" eb="122">
      <t>ナド</t>
    </rPh>
    <phoneticPr fontId="5"/>
  </si>
  <si>
    <t>分担金に加え、IRENAの活動費用を自主的に拠出することで、世界の再生可能エネルギー導入を促進する。
具体的には、①再生可能エネルギーと水素利活用に関する調査、②世界の地熱利用促進に向けた活動への協力、③東南アジアにおける再生可能エネルギー導入推進事業等について、IRENAの活動を支援し、世界的な再生可能エネルギー導入促進を図ることができると見込んでいる。世界のエネルギー消費量は、2030年には2016年比で1.2～1.3倍増が予想され、国際的なエネルギー需給の逼迫の緩和、及び、我が国のエネルギーセキュリティの確保の観点から、本活動を通じて中長期的に海外における再生可能エネルギー導入を促進していくことが効果的と考えられる。</t>
    <rPh sb="124" eb="126">
      <t>ジギョウ</t>
    </rPh>
    <phoneticPr fontId="5"/>
  </si>
  <si>
    <t xml:space="preserve">IRENA第10回総会(2020年1月)資料
Annual Report of the Director-General on the Implementation of the Work Programme and Budget for 2018-2019
https://www.irena.org/-/media/Files/IRENA/Remember/Assembly/Tenth-session-of-the-Assembly/A_10_3_Annual-Report-2018-2019.pdf </t>
    <rPh sb="16" eb="17">
      <t>ネン</t>
    </rPh>
    <phoneticPr fontId="5"/>
  </si>
  <si>
    <t xml:space="preserve">IRENA第10回総会(2020年1月)資料
Annual Report of the Director-General on the Implementation of the Work Programme and Budget for 2018-2019
https://www.irena.org/-/media/Files/IRENA/Remember/Assembly/Tenth-session-of-the-Assembly/A_10_3_Annual-Report-2018-2019.pdf </t>
    <phoneticPr fontId="5"/>
  </si>
  <si>
    <t>-</t>
    <phoneticPr fontId="5"/>
  </si>
  <si>
    <t>-</t>
    <phoneticPr fontId="5"/>
  </si>
  <si>
    <t>-</t>
    <phoneticPr fontId="5"/>
  </si>
  <si>
    <t>農林水産省は、IRENAを通じたバイオマスエネルギーの導入促進の観点から拠出金を支出しているが、当省の事業内容とは異なるものである。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</si>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</sst>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118533</xdr:colOff>
      <xdr:row>742</xdr:row>
      <xdr:rowOff>220132</xdr:rowOff>
    </xdr:from>
    <xdr:to>
      <xdr:col>34</xdr:col>
      <xdr:colOff>126998</xdr:colOff>
      <xdr:row>746</xdr:row>
      <xdr:rowOff>25400</xdr:rowOff>
    </xdr:to>
    <xdr:sp macro="" textlink="">
      <xdr:nvSpPr>
        <xdr:cNvPr id="3" name="テキスト ボックス 2"/>
        <xdr:cNvSpPr txBox="1"/>
      </xdr:nvSpPr>
      <xdr:spPr>
        <a:xfrm>
          <a:off x="4402666" y="46761399"/>
          <a:ext cx="2057399" cy="1219201"/>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latin typeface="+mn-ea"/>
              <a:ea typeface="+mn-ea"/>
            </a:rPr>
            <a:t>経済産業省</a:t>
          </a:r>
          <a:endParaRPr kumimoji="1" lang="en-US" altLang="ja-JP" sz="1800">
            <a:latin typeface="+mn-ea"/>
            <a:ea typeface="+mn-ea"/>
          </a:endParaRPr>
        </a:p>
        <a:p>
          <a:pPr algn="ctr"/>
          <a:r>
            <a:rPr kumimoji="1" lang="ja-JP" altLang="en-US" sz="1800">
              <a:latin typeface="+mn-ea"/>
              <a:ea typeface="+mn-ea"/>
            </a:rPr>
            <a:t>５０百万円</a:t>
          </a:r>
          <a:endParaRPr kumimoji="1" lang="en-US" altLang="ja-JP" sz="1800">
            <a:latin typeface="+mn-ea"/>
            <a:ea typeface="+mn-ea"/>
          </a:endParaRPr>
        </a:p>
      </xdr:txBody>
    </xdr:sp>
    <xdr:clientData/>
  </xdr:twoCellAnchor>
  <xdr:twoCellAnchor>
    <xdr:from>
      <xdr:col>29</xdr:col>
      <xdr:colOff>8470</xdr:colOff>
      <xdr:row>746</xdr:row>
      <xdr:rowOff>25400</xdr:rowOff>
    </xdr:from>
    <xdr:to>
      <xdr:col>29</xdr:col>
      <xdr:colOff>16934</xdr:colOff>
      <xdr:row>749</xdr:row>
      <xdr:rowOff>0</xdr:rowOff>
    </xdr:to>
    <xdr:cxnSp macro="">
      <xdr:nvCxnSpPr>
        <xdr:cNvPr id="4" name="直線矢印コネクタ 3"/>
        <xdr:cNvCxnSpPr/>
      </xdr:nvCxnSpPr>
      <xdr:spPr>
        <a:xfrm>
          <a:off x="5410203" y="47980600"/>
          <a:ext cx="8464" cy="1032933"/>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160867</xdr:colOff>
      <xdr:row>749</xdr:row>
      <xdr:rowOff>67734</xdr:rowOff>
    </xdr:from>
    <xdr:to>
      <xdr:col>32</xdr:col>
      <xdr:colOff>135467</xdr:colOff>
      <xdr:row>750</xdr:row>
      <xdr:rowOff>186267</xdr:rowOff>
    </xdr:to>
    <xdr:sp macro="" textlink="">
      <xdr:nvSpPr>
        <xdr:cNvPr id="7" name="テキスト ボックス 6"/>
        <xdr:cNvSpPr txBox="1"/>
      </xdr:nvSpPr>
      <xdr:spPr>
        <a:xfrm>
          <a:off x="4631267" y="49081267"/>
          <a:ext cx="1464733" cy="4741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2000"/>
            <a:t>【</a:t>
          </a:r>
          <a:r>
            <a:rPr kumimoji="1" lang="ja-JP" altLang="en-US" sz="2000"/>
            <a:t>拠出金</a:t>
          </a:r>
          <a:r>
            <a:rPr kumimoji="1" lang="en-US" altLang="ja-JP" sz="2000"/>
            <a:t>】</a:t>
          </a:r>
          <a:endParaRPr kumimoji="1" lang="ja-JP" altLang="en-US" sz="2000"/>
        </a:p>
      </xdr:txBody>
    </xdr:sp>
    <xdr:clientData/>
  </xdr:twoCellAnchor>
  <xdr:twoCellAnchor>
    <xdr:from>
      <xdr:col>20</xdr:col>
      <xdr:colOff>0</xdr:colOff>
      <xdr:row>750</xdr:row>
      <xdr:rowOff>220134</xdr:rowOff>
    </xdr:from>
    <xdr:to>
      <xdr:col>38</xdr:col>
      <xdr:colOff>42334</xdr:colOff>
      <xdr:row>754</xdr:row>
      <xdr:rowOff>25401</xdr:rowOff>
    </xdr:to>
    <xdr:sp macro="" textlink="">
      <xdr:nvSpPr>
        <xdr:cNvPr id="9" name="テキスト ボックス 8"/>
        <xdr:cNvSpPr txBox="1"/>
      </xdr:nvSpPr>
      <xdr:spPr>
        <a:xfrm>
          <a:off x="3725333" y="49589267"/>
          <a:ext cx="3395134" cy="1219201"/>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latin typeface="+mn-ea"/>
              <a:ea typeface="+mn-ea"/>
            </a:rPr>
            <a:t>国際再生可能エネルギー機関</a:t>
          </a:r>
          <a:endParaRPr kumimoji="1" lang="en-US" altLang="ja-JP" sz="1800">
            <a:latin typeface="+mn-ea"/>
            <a:ea typeface="+mn-ea"/>
          </a:endParaRPr>
        </a:p>
        <a:p>
          <a:pPr algn="ctr"/>
          <a:r>
            <a:rPr kumimoji="1" lang="ja-JP" altLang="en-US" sz="1800">
              <a:latin typeface="+mn-ea"/>
              <a:ea typeface="+mn-ea"/>
            </a:rPr>
            <a:t>５０百万円</a:t>
          </a:r>
          <a:endParaRPr kumimoji="1" lang="en-US" altLang="ja-JP" sz="1800">
            <a:latin typeface="+mn-ea"/>
            <a:ea typeface="+mn-ea"/>
          </a:endParaRPr>
        </a:p>
      </xdr:txBody>
    </xdr:sp>
    <xdr:clientData/>
  </xdr:twoCellAnchor>
  <xdr:twoCellAnchor>
    <xdr:from>
      <xdr:col>21</xdr:col>
      <xdr:colOff>101600</xdr:colOff>
      <xdr:row>754</xdr:row>
      <xdr:rowOff>228600</xdr:rowOff>
    </xdr:from>
    <xdr:to>
      <xdr:col>36</xdr:col>
      <xdr:colOff>84667</xdr:colOff>
      <xdr:row>756</xdr:row>
      <xdr:rowOff>237066</xdr:rowOff>
    </xdr:to>
    <xdr:sp macro="" textlink="">
      <xdr:nvSpPr>
        <xdr:cNvPr id="10" name="大かっこ 9"/>
        <xdr:cNvSpPr/>
      </xdr:nvSpPr>
      <xdr:spPr>
        <a:xfrm>
          <a:off x="4013200" y="51011667"/>
          <a:ext cx="2777067" cy="719666"/>
        </a:xfrm>
        <a:prstGeom prst="bracketPair">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33867</xdr:colOff>
      <xdr:row>754</xdr:row>
      <xdr:rowOff>228600</xdr:rowOff>
    </xdr:from>
    <xdr:to>
      <xdr:col>34</xdr:col>
      <xdr:colOff>67733</xdr:colOff>
      <xdr:row>756</xdr:row>
      <xdr:rowOff>321733</xdr:rowOff>
    </xdr:to>
    <xdr:sp macro="" textlink="">
      <xdr:nvSpPr>
        <xdr:cNvPr id="11" name="テキスト ボックス 10"/>
        <xdr:cNvSpPr txBox="1"/>
      </xdr:nvSpPr>
      <xdr:spPr>
        <a:xfrm>
          <a:off x="4504267" y="52476400"/>
          <a:ext cx="1896533" cy="8043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u="sng"/>
            <a:t>事務局運営費</a:t>
          </a:r>
          <a:endParaRPr kumimoji="1" lang="en-US" altLang="ja-JP" sz="1600" u="sng"/>
        </a:p>
        <a:p>
          <a:pPr algn="ctr"/>
          <a:r>
            <a:rPr kumimoji="1" lang="ja-JP" altLang="en-US" sz="1600" u="sng"/>
            <a:t>人件費等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J3" sqref="AJ3:AW3"/>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241</v>
      </c>
      <c r="AT2" s="218"/>
      <c r="AU2" s="218"/>
      <c r="AV2" s="51" t="str">
        <f>IF(AW2="", "", "-")</f>
        <v/>
      </c>
      <c r="AW2" s="401"/>
      <c r="AX2" s="401"/>
    </row>
    <row r="3" spans="1:50" ht="21" customHeight="1" thickBot="1" x14ac:dyDescent="0.25">
      <c r="A3" s="524" t="s">
        <v>432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564</v>
      </c>
      <c r="AK3" s="526"/>
      <c r="AL3" s="526"/>
      <c r="AM3" s="526"/>
      <c r="AN3" s="526"/>
      <c r="AO3" s="526"/>
      <c r="AP3" s="526"/>
      <c r="AQ3" s="526"/>
      <c r="AR3" s="526"/>
      <c r="AS3" s="526"/>
      <c r="AT3" s="526"/>
      <c r="AU3" s="526"/>
      <c r="AV3" s="526"/>
      <c r="AW3" s="526"/>
      <c r="AX3" s="24" t="s">
        <v>65</v>
      </c>
    </row>
    <row r="4" spans="1:50" ht="24.75" customHeight="1" x14ac:dyDescent="0.2">
      <c r="A4" s="726" t="s">
        <v>25</v>
      </c>
      <c r="B4" s="727"/>
      <c r="C4" s="727"/>
      <c r="D4" s="727"/>
      <c r="E4" s="727"/>
      <c r="F4" s="727"/>
      <c r="G4" s="702" t="s">
        <v>616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567</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2">
      <c r="A5" s="712" t="s">
        <v>67</v>
      </c>
      <c r="B5" s="713"/>
      <c r="C5" s="713"/>
      <c r="D5" s="713"/>
      <c r="E5" s="713"/>
      <c r="F5" s="714"/>
      <c r="G5" s="559" t="s">
        <v>526</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566</v>
      </c>
      <c r="AF5" s="721"/>
      <c r="AG5" s="721"/>
      <c r="AH5" s="721"/>
      <c r="AI5" s="721"/>
      <c r="AJ5" s="721"/>
      <c r="AK5" s="721"/>
      <c r="AL5" s="721"/>
      <c r="AM5" s="721"/>
      <c r="AN5" s="721"/>
      <c r="AO5" s="721"/>
      <c r="AP5" s="722"/>
      <c r="AQ5" s="723" t="s">
        <v>565</v>
      </c>
      <c r="AR5" s="724"/>
      <c r="AS5" s="724"/>
      <c r="AT5" s="724"/>
      <c r="AU5" s="724"/>
      <c r="AV5" s="724"/>
      <c r="AW5" s="724"/>
      <c r="AX5" s="725"/>
    </row>
    <row r="6" spans="1:50" ht="39" customHeight="1" x14ac:dyDescent="0.2">
      <c r="A6" s="728" t="s">
        <v>4</v>
      </c>
      <c r="B6" s="729"/>
      <c r="C6" s="729"/>
      <c r="D6" s="729"/>
      <c r="E6" s="729"/>
      <c r="F6" s="729"/>
      <c r="G6" s="881" t="str">
        <f>入力規則等!F39</f>
        <v>エネルギー対策特別会計エネルギー需給勘定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119.15" customHeight="1" x14ac:dyDescent="0.2">
      <c r="A7" s="830" t="s">
        <v>22</v>
      </c>
      <c r="B7" s="831"/>
      <c r="C7" s="831"/>
      <c r="D7" s="831"/>
      <c r="E7" s="831"/>
      <c r="F7" s="832"/>
      <c r="G7" s="833" t="s">
        <v>569</v>
      </c>
      <c r="H7" s="834"/>
      <c r="I7" s="834"/>
      <c r="J7" s="834"/>
      <c r="K7" s="834"/>
      <c r="L7" s="834"/>
      <c r="M7" s="834"/>
      <c r="N7" s="834"/>
      <c r="O7" s="834"/>
      <c r="P7" s="834"/>
      <c r="Q7" s="834"/>
      <c r="R7" s="834"/>
      <c r="S7" s="834"/>
      <c r="T7" s="834"/>
      <c r="U7" s="834"/>
      <c r="V7" s="834"/>
      <c r="W7" s="834"/>
      <c r="X7" s="835"/>
      <c r="Y7" s="399" t="s">
        <v>396</v>
      </c>
      <c r="Z7" s="300"/>
      <c r="AA7" s="300"/>
      <c r="AB7" s="300"/>
      <c r="AC7" s="300"/>
      <c r="AD7" s="400"/>
      <c r="AE7" s="387" t="s">
        <v>570</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2">
      <c r="A8" s="830" t="s">
        <v>259</v>
      </c>
      <c r="B8" s="831"/>
      <c r="C8" s="831"/>
      <c r="D8" s="831"/>
      <c r="E8" s="831"/>
      <c r="F8" s="832"/>
      <c r="G8" s="225" t="str">
        <f>入力規則等!A27</f>
        <v>地球温暖化対策</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エネルギー対策</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2">
      <c r="A9" s="149" t="s">
        <v>23</v>
      </c>
      <c r="B9" s="150"/>
      <c r="C9" s="150"/>
      <c r="D9" s="150"/>
      <c r="E9" s="150"/>
      <c r="F9" s="150"/>
      <c r="G9" s="573" t="s">
        <v>627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2">
      <c r="A10" s="743" t="s">
        <v>30</v>
      </c>
      <c r="B10" s="744"/>
      <c r="C10" s="744"/>
      <c r="D10" s="744"/>
      <c r="E10" s="744"/>
      <c r="F10" s="744"/>
      <c r="G10" s="676" t="s">
        <v>632</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2">
      <c r="A11" s="743" t="s">
        <v>5</v>
      </c>
      <c r="B11" s="744"/>
      <c r="C11" s="744"/>
      <c r="D11" s="744"/>
      <c r="E11" s="744"/>
      <c r="F11" s="752"/>
      <c r="G11" s="715" t="str">
        <f>入力規則等!P10</f>
        <v>その他</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2">
      <c r="A12" s="143" t="s">
        <v>24</v>
      </c>
      <c r="B12" s="144"/>
      <c r="C12" s="144"/>
      <c r="D12" s="144"/>
      <c r="E12" s="144"/>
      <c r="F12" s="145"/>
      <c r="G12" s="682"/>
      <c r="H12" s="683"/>
      <c r="I12" s="683"/>
      <c r="J12" s="683"/>
      <c r="K12" s="683"/>
      <c r="L12" s="683"/>
      <c r="M12" s="683"/>
      <c r="N12" s="683"/>
      <c r="O12" s="683"/>
      <c r="P12" s="307" t="s">
        <v>399</v>
      </c>
      <c r="Q12" s="302"/>
      <c r="R12" s="302"/>
      <c r="S12" s="302"/>
      <c r="T12" s="302"/>
      <c r="U12" s="302"/>
      <c r="V12" s="303"/>
      <c r="W12" s="307" t="s">
        <v>419</v>
      </c>
      <c r="X12" s="302"/>
      <c r="Y12" s="302"/>
      <c r="Z12" s="302"/>
      <c r="AA12" s="302"/>
      <c r="AB12" s="302"/>
      <c r="AC12" s="303"/>
      <c r="AD12" s="307" t="s">
        <v>426</v>
      </c>
      <c r="AE12" s="302"/>
      <c r="AF12" s="302"/>
      <c r="AG12" s="302"/>
      <c r="AH12" s="302"/>
      <c r="AI12" s="302"/>
      <c r="AJ12" s="303"/>
      <c r="AK12" s="307" t="s">
        <v>433</v>
      </c>
      <c r="AL12" s="302"/>
      <c r="AM12" s="302"/>
      <c r="AN12" s="302"/>
      <c r="AO12" s="302"/>
      <c r="AP12" s="302"/>
      <c r="AQ12" s="303"/>
      <c r="AR12" s="307" t="s">
        <v>434</v>
      </c>
      <c r="AS12" s="302"/>
      <c r="AT12" s="302"/>
      <c r="AU12" s="302"/>
      <c r="AV12" s="302"/>
      <c r="AW12" s="302"/>
      <c r="AX12" s="745"/>
    </row>
    <row r="13" spans="1:50" ht="21" customHeight="1" x14ac:dyDescent="0.2">
      <c r="A13" s="146"/>
      <c r="B13" s="147"/>
      <c r="C13" s="147"/>
      <c r="D13" s="147"/>
      <c r="E13" s="147"/>
      <c r="F13" s="148"/>
      <c r="G13" s="746" t="s">
        <v>6</v>
      </c>
      <c r="H13" s="747"/>
      <c r="I13" s="639" t="s">
        <v>7</v>
      </c>
      <c r="J13" s="640"/>
      <c r="K13" s="640"/>
      <c r="L13" s="640"/>
      <c r="M13" s="640"/>
      <c r="N13" s="640"/>
      <c r="O13" s="641"/>
      <c r="P13" s="116">
        <v>50</v>
      </c>
      <c r="Q13" s="117"/>
      <c r="R13" s="117"/>
      <c r="S13" s="117"/>
      <c r="T13" s="117"/>
      <c r="U13" s="117"/>
      <c r="V13" s="118"/>
      <c r="W13" s="116">
        <v>50</v>
      </c>
      <c r="X13" s="117"/>
      <c r="Y13" s="117"/>
      <c r="Z13" s="117"/>
      <c r="AA13" s="117"/>
      <c r="AB13" s="117"/>
      <c r="AC13" s="118"/>
      <c r="AD13" s="116">
        <v>50</v>
      </c>
      <c r="AE13" s="117"/>
      <c r="AF13" s="117"/>
      <c r="AG13" s="117"/>
      <c r="AH13" s="117"/>
      <c r="AI13" s="117"/>
      <c r="AJ13" s="118"/>
      <c r="AK13" s="116">
        <v>55</v>
      </c>
      <c r="AL13" s="117"/>
      <c r="AM13" s="117"/>
      <c r="AN13" s="117"/>
      <c r="AO13" s="117"/>
      <c r="AP13" s="117"/>
      <c r="AQ13" s="118"/>
      <c r="AR13" s="113" t="s">
        <v>637</v>
      </c>
      <c r="AS13" s="114"/>
      <c r="AT13" s="114"/>
      <c r="AU13" s="114"/>
      <c r="AV13" s="114"/>
      <c r="AW13" s="114"/>
      <c r="AX13" s="398"/>
    </row>
    <row r="14" spans="1:50" ht="21" customHeight="1" x14ac:dyDescent="0.2">
      <c r="A14" s="146"/>
      <c r="B14" s="147"/>
      <c r="C14" s="147"/>
      <c r="D14" s="147"/>
      <c r="E14" s="147"/>
      <c r="F14" s="148"/>
      <c r="G14" s="748"/>
      <c r="H14" s="749"/>
      <c r="I14" s="576" t="s">
        <v>8</v>
      </c>
      <c r="J14" s="630"/>
      <c r="K14" s="630"/>
      <c r="L14" s="630"/>
      <c r="M14" s="630"/>
      <c r="N14" s="630"/>
      <c r="O14" s="631"/>
      <c r="P14" s="116" t="s">
        <v>572</v>
      </c>
      <c r="Q14" s="117"/>
      <c r="R14" s="117"/>
      <c r="S14" s="117"/>
      <c r="T14" s="117"/>
      <c r="U14" s="117"/>
      <c r="V14" s="118"/>
      <c r="W14" s="116" t="s">
        <v>572</v>
      </c>
      <c r="X14" s="117"/>
      <c r="Y14" s="117"/>
      <c r="Z14" s="117"/>
      <c r="AA14" s="117"/>
      <c r="AB14" s="117"/>
      <c r="AC14" s="118"/>
      <c r="AD14" s="116" t="s">
        <v>572</v>
      </c>
      <c r="AE14" s="117"/>
      <c r="AF14" s="117"/>
      <c r="AG14" s="117"/>
      <c r="AH14" s="117"/>
      <c r="AI14" s="117"/>
      <c r="AJ14" s="118"/>
      <c r="AK14" s="116" t="s">
        <v>572</v>
      </c>
      <c r="AL14" s="117"/>
      <c r="AM14" s="117"/>
      <c r="AN14" s="117"/>
      <c r="AO14" s="117"/>
      <c r="AP14" s="117"/>
      <c r="AQ14" s="118"/>
      <c r="AR14" s="666"/>
      <c r="AS14" s="666"/>
      <c r="AT14" s="666"/>
      <c r="AU14" s="666"/>
      <c r="AV14" s="666"/>
      <c r="AW14" s="666"/>
      <c r="AX14" s="667"/>
    </row>
    <row r="15" spans="1:50" ht="21" customHeight="1" x14ac:dyDescent="0.2">
      <c r="A15" s="146"/>
      <c r="B15" s="147"/>
      <c r="C15" s="147"/>
      <c r="D15" s="147"/>
      <c r="E15" s="147"/>
      <c r="F15" s="148"/>
      <c r="G15" s="748"/>
      <c r="H15" s="749"/>
      <c r="I15" s="576" t="s">
        <v>51</v>
      </c>
      <c r="J15" s="577"/>
      <c r="K15" s="577"/>
      <c r="L15" s="577"/>
      <c r="M15" s="577"/>
      <c r="N15" s="577"/>
      <c r="O15" s="578"/>
      <c r="P15" s="116" t="s">
        <v>573</v>
      </c>
      <c r="Q15" s="117"/>
      <c r="R15" s="117"/>
      <c r="S15" s="117"/>
      <c r="T15" s="117"/>
      <c r="U15" s="117"/>
      <c r="V15" s="118"/>
      <c r="W15" s="116" t="s">
        <v>572</v>
      </c>
      <c r="X15" s="117"/>
      <c r="Y15" s="117"/>
      <c r="Z15" s="117"/>
      <c r="AA15" s="117"/>
      <c r="AB15" s="117"/>
      <c r="AC15" s="118"/>
      <c r="AD15" s="116" t="s">
        <v>572</v>
      </c>
      <c r="AE15" s="117"/>
      <c r="AF15" s="117"/>
      <c r="AG15" s="117"/>
      <c r="AH15" s="117"/>
      <c r="AI15" s="117"/>
      <c r="AJ15" s="118"/>
      <c r="AK15" s="116" t="s">
        <v>572</v>
      </c>
      <c r="AL15" s="117"/>
      <c r="AM15" s="117"/>
      <c r="AN15" s="117"/>
      <c r="AO15" s="117"/>
      <c r="AP15" s="117"/>
      <c r="AQ15" s="118"/>
      <c r="AR15" s="116" t="s">
        <v>640</v>
      </c>
      <c r="AS15" s="117"/>
      <c r="AT15" s="117"/>
      <c r="AU15" s="117"/>
      <c r="AV15" s="117"/>
      <c r="AW15" s="117"/>
      <c r="AX15" s="629"/>
    </row>
    <row r="16" spans="1:50" ht="21" customHeight="1" x14ac:dyDescent="0.2">
      <c r="A16" s="146"/>
      <c r="B16" s="147"/>
      <c r="C16" s="147"/>
      <c r="D16" s="147"/>
      <c r="E16" s="147"/>
      <c r="F16" s="148"/>
      <c r="G16" s="748"/>
      <c r="H16" s="749"/>
      <c r="I16" s="576" t="s">
        <v>52</v>
      </c>
      <c r="J16" s="577"/>
      <c r="K16" s="577"/>
      <c r="L16" s="577"/>
      <c r="M16" s="577"/>
      <c r="N16" s="577"/>
      <c r="O16" s="578"/>
      <c r="P16" s="116" t="s">
        <v>574</v>
      </c>
      <c r="Q16" s="117"/>
      <c r="R16" s="117"/>
      <c r="S16" s="117"/>
      <c r="T16" s="117"/>
      <c r="U16" s="117"/>
      <c r="V16" s="118"/>
      <c r="W16" s="116" t="s">
        <v>572</v>
      </c>
      <c r="X16" s="117"/>
      <c r="Y16" s="117"/>
      <c r="Z16" s="117"/>
      <c r="AA16" s="117"/>
      <c r="AB16" s="117"/>
      <c r="AC16" s="118"/>
      <c r="AD16" s="116" t="s">
        <v>572</v>
      </c>
      <c r="AE16" s="117"/>
      <c r="AF16" s="117"/>
      <c r="AG16" s="117"/>
      <c r="AH16" s="117"/>
      <c r="AI16" s="117"/>
      <c r="AJ16" s="118"/>
      <c r="AK16" s="116" t="s">
        <v>572</v>
      </c>
      <c r="AL16" s="117"/>
      <c r="AM16" s="117"/>
      <c r="AN16" s="117"/>
      <c r="AO16" s="117"/>
      <c r="AP16" s="117"/>
      <c r="AQ16" s="118"/>
      <c r="AR16" s="679"/>
      <c r="AS16" s="680"/>
      <c r="AT16" s="680"/>
      <c r="AU16" s="680"/>
      <c r="AV16" s="680"/>
      <c r="AW16" s="680"/>
      <c r="AX16" s="681"/>
    </row>
    <row r="17" spans="1:50" ht="24.75" customHeight="1" x14ac:dyDescent="0.2">
      <c r="A17" s="146"/>
      <c r="B17" s="147"/>
      <c r="C17" s="147"/>
      <c r="D17" s="147"/>
      <c r="E17" s="147"/>
      <c r="F17" s="148"/>
      <c r="G17" s="748"/>
      <c r="H17" s="749"/>
      <c r="I17" s="576" t="s">
        <v>50</v>
      </c>
      <c r="J17" s="630"/>
      <c r="K17" s="630"/>
      <c r="L17" s="630"/>
      <c r="M17" s="630"/>
      <c r="N17" s="630"/>
      <c r="O17" s="631"/>
      <c r="P17" s="116" t="s">
        <v>575</v>
      </c>
      <c r="Q17" s="117"/>
      <c r="R17" s="117"/>
      <c r="S17" s="117"/>
      <c r="T17" s="117"/>
      <c r="U17" s="117"/>
      <c r="V17" s="118"/>
      <c r="W17" s="116" t="s">
        <v>576</v>
      </c>
      <c r="X17" s="117"/>
      <c r="Y17" s="117"/>
      <c r="Z17" s="117"/>
      <c r="AA17" s="117"/>
      <c r="AB17" s="117"/>
      <c r="AC17" s="118"/>
      <c r="AD17" s="116" t="s">
        <v>572</v>
      </c>
      <c r="AE17" s="117"/>
      <c r="AF17" s="117"/>
      <c r="AG17" s="117"/>
      <c r="AH17" s="117"/>
      <c r="AI17" s="117"/>
      <c r="AJ17" s="118"/>
      <c r="AK17" s="116" t="s">
        <v>578</v>
      </c>
      <c r="AL17" s="117"/>
      <c r="AM17" s="117"/>
      <c r="AN17" s="117"/>
      <c r="AO17" s="117"/>
      <c r="AP17" s="117"/>
      <c r="AQ17" s="118"/>
      <c r="AR17" s="396"/>
      <c r="AS17" s="396"/>
      <c r="AT17" s="396"/>
      <c r="AU17" s="396"/>
      <c r="AV17" s="396"/>
      <c r="AW17" s="396"/>
      <c r="AX17" s="397"/>
    </row>
    <row r="18" spans="1:50" ht="24.75" customHeight="1" x14ac:dyDescent="0.2">
      <c r="A18" s="146"/>
      <c r="B18" s="147"/>
      <c r="C18" s="147"/>
      <c r="D18" s="147"/>
      <c r="E18" s="147"/>
      <c r="F18" s="148"/>
      <c r="G18" s="750"/>
      <c r="H18" s="751"/>
      <c r="I18" s="738" t="s">
        <v>20</v>
      </c>
      <c r="J18" s="739"/>
      <c r="K18" s="739"/>
      <c r="L18" s="739"/>
      <c r="M18" s="739"/>
      <c r="N18" s="739"/>
      <c r="O18" s="740"/>
      <c r="P18" s="122">
        <f>SUM(P13:V17)</f>
        <v>50</v>
      </c>
      <c r="Q18" s="123"/>
      <c r="R18" s="123"/>
      <c r="S18" s="123"/>
      <c r="T18" s="123"/>
      <c r="U18" s="123"/>
      <c r="V18" s="124"/>
      <c r="W18" s="122">
        <f>SUM(W13:AC17)</f>
        <v>50</v>
      </c>
      <c r="X18" s="123"/>
      <c r="Y18" s="123"/>
      <c r="Z18" s="123"/>
      <c r="AA18" s="123"/>
      <c r="AB18" s="123"/>
      <c r="AC18" s="124"/>
      <c r="AD18" s="122">
        <f>SUM(AD13:AJ17)</f>
        <v>50</v>
      </c>
      <c r="AE18" s="123"/>
      <c r="AF18" s="123"/>
      <c r="AG18" s="123"/>
      <c r="AH18" s="123"/>
      <c r="AI18" s="123"/>
      <c r="AJ18" s="124"/>
      <c r="AK18" s="122">
        <f>SUM(AK13:AQ17)</f>
        <v>55</v>
      </c>
      <c r="AL18" s="123"/>
      <c r="AM18" s="123"/>
      <c r="AN18" s="123"/>
      <c r="AO18" s="123"/>
      <c r="AP18" s="123"/>
      <c r="AQ18" s="124"/>
      <c r="AR18" s="122">
        <f>SUM(AR13:AX17)</f>
        <v>0</v>
      </c>
      <c r="AS18" s="123"/>
      <c r="AT18" s="123"/>
      <c r="AU18" s="123"/>
      <c r="AV18" s="123"/>
      <c r="AW18" s="123"/>
      <c r="AX18" s="538"/>
    </row>
    <row r="19" spans="1:50" ht="24.75" customHeight="1" x14ac:dyDescent="0.2">
      <c r="A19" s="146"/>
      <c r="B19" s="147"/>
      <c r="C19" s="147"/>
      <c r="D19" s="147"/>
      <c r="E19" s="147"/>
      <c r="F19" s="148"/>
      <c r="G19" s="536" t="s">
        <v>9</v>
      </c>
      <c r="H19" s="537"/>
      <c r="I19" s="537"/>
      <c r="J19" s="537"/>
      <c r="K19" s="537"/>
      <c r="L19" s="537"/>
      <c r="M19" s="537"/>
      <c r="N19" s="537"/>
      <c r="O19" s="537"/>
      <c r="P19" s="116">
        <v>50</v>
      </c>
      <c r="Q19" s="117"/>
      <c r="R19" s="117"/>
      <c r="S19" s="117"/>
      <c r="T19" s="117"/>
      <c r="U19" s="117"/>
      <c r="V19" s="118"/>
      <c r="W19" s="116">
        <v>50</v>
      </c>
      <c r="X19" s="117"/>
      <c r="Y19" s="117"/>
      <c r="Z19" s="117"/>
      <c r="AA19" s="117"/>
      <c r="AB19" s="117"/>
      <c r="AC19" s="118"/>
      <c r="AD19" s="116">
        <v>50</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2">
      <c r="A20" s="146"/>
      <c r="B20" s="147"/>
      <c r="C20" s="147"/>
      <c r="D20" s="147"/>
      <c r="E20" s="147"/>
      <c r="F20" s="148"/>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2">
      <c r="A21" s="149"/>
      <c r="B21" s="150"/>
      <c r="C21" s="150"/>
      <c r="D21" s="150"/>
      <c r="E21" s="150"/>
      <c r="F21" s="151"/>
      <c r="G21" s="931" t="s">
        <v>358</v>
      </c>
      <c r="H21" s="932"/>
      <c r="I21" s="932"/>
      <c r="J21" s="932"/>
      <c r="K21" s="932"/>
      <c r="L21" s="932"/>
      <c r="M21" s="932"/>
      <c r="N21" s="932"/>
      <c r="O21" s="932"/>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2">
      <c r="A22" s="196" t="s">
        <v>435</v>
      </c>
      <c r="B22" s="197"/>
      <c r="C22" s="197"/>
      <c r="D22" s="197"/>
      <c r="E22" s="197"/>
      <c r="F22" s="198"/>
      <c r="G22" s="187" t="s">
        <v>337</v>
      </c>
      <c r="H22" s="188"/>
      <c r="I22" s="188"/>
      <c r="J22" s="188"/>
      <c r="K22" s="188"/>
      <c r="L22" s="188"/>
      <c r="M22" s="188"/>
      <c r="N22" s="188"/>
      <c r="O22" s="189"/>
      <c r="P22" s="205" t="s">
        <v>436</v>
      </c>
      <c r="Q22" s="188"/>
      <c r="R22" s="188"/>
      <c r="S22" s="188"/>
      <c r="T22" s="188"/>
      <c r="U22" s="188"/>
      <c r="V22" s="189"/>
      <c r="W22" s="205" t="s">
        <v>437</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45" customHeight="1" x14ac:dyDescent="0.2">
      <c r="A23" s="199"/>
      <c r="B23" s="200"/>
      <c r="C23" s="200"/>
      <c r="D23" s="200"/>
      <c r="E23" s="200"/>
      <c r="F23" s="201"/>
      <c r="G23" s="190" t="s">
        <v>577</v>
      </c>
      <c r="H23" s="191"/>
      <c r="I23" s="191"/>
      <c r="J23" s="191"/>
      <c r="K23" s="191"/>
      <c r="L23" s="191"/>
      <c r="M23" s="191"/>
      <c r="N23" s="191"/>
      <c r="O23" s="192"/>
      <c r="P23" s="113">
        <v>55</v>
      </c>
      <c r="Q23" s="114"/>
      <c r="R23" s="114"/>
      <c r="S23" s="114"/>
      <c r="T23" s="114"/>
      <c r="U23" s="114"/>
      <c r="V23" s="115"/>
      <c r="W23" s="113" t="s">
        <v>638</v>
      </c>
      <c r="X23" s="114"/>
      <c r="Y23" s="114"/>
      <c r="Z23" s="114"/>
      <c r="AA23" s="114"/>
      <c r="AB23" s="114"/>
      <c r="AC23" s="115"/>
      <c r="AD23" s="207" t="s">
        <v>637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2">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2">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2">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2">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2">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5">
      <c r="A29" s="202"/>
      <c r="B29" s="203"/>
      <c r="C29" s="203"/>
      <c r="D29" s="203"/>
      <c r="E29" s="203"/>
      <c r="F29" s="204"/>
      <c r="G29" s="232" t="s">
        <v>338</v>
      </c>
      <c r="H29" s="233"/>
      <c r="I29" s="233"/>
      <c r="J29" s="233"/>
      <c r="K29" s="233"/>
      <c r="L29" s="233"/>
      <c r="M29" s="233"/>
      <c r="N29" s="233"/>
      <c r="O29" s="234"/>
      <c r="P29" s="116">
        <f>AK13</f>
        <v>55</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399</v>
      </c>
      <c r="AF30" s="391"/>
      <c r="AG30" s="391"/>
      <c r="AH30" s="392"/>
      <c r="AI30" s="390" t="s">
        <v>421</v>
      </c>
      <c r="AJ30" s="391"/>
      <c r="AK30" s="391"/>
      <c r="AL30" s="392"/>
      <c r="AM30" s="393" t="s">
        <v>426</v>
      </c>
      <c r="AN30" s="393"/>
      <c r="AO30" s="393"/>
      <c r="AP30" s="390"/>
      <c r="AQ30" s="642" t="s">
        <v>235</v>
      </c>
      <c r="AR30" s="643"/>
      <c r="AS30" s="643"/>
      <c r="AT30" s="644"/>
      <c r="AU30" s="394" t="s">
        <v>134</v>
      </c>
      <c r="AV30" s="394"/>
      <c r="AW30" s="394"/>
      <c r="AX30" s="395"/>
    </row>
    <row r="31" spans="1:50" ht="18.75" customHeight="1" x14ac:dyDescent="0.2">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v>4</v>
      </c>
      <c r="AR31" s="140"/>
      <c r="AS31" s="141" t="s">
        <v>236</v>
      </c>
      <c r="AT31" s="176"/>
      <c r="AU31" s="275" t="s">
        <v>636</v>
      </c>
      <c r="AV31" s="275"/>
      <c r="AW31" s="383" t="s">
        <v>181</v>
      </c>
      <c r="AX31" s="384"/>
    </row>
    <row r="32" spans="1:50" ht="23.25" customHeight="1" x14ac:dyDescent="0.2">
      <c r="A32" s="516"/>
      <c r="B32" s="514"/>
      <c r="C32" s="514"/>
      <c r="D32" s="514"/>
      <c r="E32" s="514"/>
      <c r="F32" s="515"/>
      <c r="G32" s="541" t="s">
        <v>579</v>
      </c>
      <c r="H32" s="542"/>
      <c r="I32" s="542"/>
      <c r="J32" s="542"/>
      <c r="K32" s="542"/>
      <c r="L32" s="542"/>
      <c r="M32" s="542"/>
      <c r="N32" s="542"/>
      <c r="O32" s="543"/>
      <c r="P32" s="165" t="s">
        <v>581</v>
      </c>
      <c r="Q32" s="165"/>
      <c r="R32" s="165"/>
      <c r="S32" s="165"/>
      <c r="T32" s="165"/>
      <c r="U32" s="165"/>
      <c r="V32" s="165"/>
      <c r="W32" s="165"/>
      <c r="X32" s="236"/>
      <c r="Y32" s="342" t="s">
        <v>12</v>
      </c>
      <c r="Z32" s="550"/>
      <c r="AA32" s="551"/>
      <c r="AB32" s="552" t="s">
        <v>585</v>
      </c>
      <c r="AC32" s="552"/>
      <c r="AD32" s="552"/>
      <c r="AE32" s="368">
        <v>21</v>
      </c>
      <c r="AF32" s="369"/>
      <c r="AG32" s="369"/>
      <c r="AH32" s="369"/>
      <c r="AI32" s="368">
        <v>18</v>
      </c>
      <c r="AJ32" s="369"/>
      <c r="AK32" s="369"/>
      <c r="AL32" s="369"/>
      <c r="AM32" s="368">
        <v>19</v>
      </c>
      <c r="AN32" s="369"/>
      <c r="AO32" s="369"/>
      <c r="AP32" s="369"/>
      <c r="AQ32" s="369" t="s">
        <v>415</v>
      </c>
      <c r="AR32" s="369"/>
      <c r="AS32" s="369"/>
      <c r="AT32" s="371"/>
      <c r="AU32" s="369" t="s">
        <v>572</v>
      </c>
      <c r="AV32" s="369"/>
      <c r="AW32" s="369"/>
      <c r="AX32" s="371"/>
    </row>
    <row r="33" spans="1:50" ht="23.25" customHeight="1" x14ac:dyDescent="0.2">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586</v>
      </c>
      <c r="AC33" s="523"/>
      <c r="AD33" s="523"/>
      <c r="AE33" s="368">
        <v>33</v>
      </c>
      <c r="AF33" s="369"/>
      <c r="AG33" s="369"/>
      <c r="AH33" s="369"/>
      <c r="AI33" s="368">
        <v>33</v>
      </c>
      <c r="AJ33" s="369"/>
      <c r="AK33" s="369"/>
      <c r="AL33" s="369"/>
      <c r="AM33" s="368">
        <v>33</v>
      </c>
      <c r="AN33" s="369"/>
      <c r="AO33" s="369"/>
      <c r="AP33" s="369"/>
      <c r="AQ33" s="369">
        <v>33</v>
      </c>
      <c r="AR33" s="369"/>
      <c r="AS33" s="369"/>
      <c r="AT33" s="371"/>
      <c r="AU33" s="369" t="s">
        <v>636</v>
      </c>
      <c r="AV33" s="369"/>
      <c r="AW33" s="369"/>
      <c r="AX33" s="371"/>
    </row>
    <row r="34" spans="1:50" ht="23.25" customHeight="1" x14ac:dyDescent="0.2">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63.6</v>
      </c>
      <c r="AF34" s="369"/>
      <c r="AG34" s="369"/>
      <c r="AH34" s="369"/>
      <c r="AI34" s="368">
        <v>54.5</v>
      </c>
      <c r="AJ34" s="369"/>
      <c r="AK34" s="369"/>
      <c r="AL34" s="369"/>
      <c r="AM34" s="368">
        <v>57.5</v>
      </c>
      <c r="AN34" s="369"/>
      <c r="AO34" s="369"/>
      <c r="AP34" s="369"/>
      <c r="AQ34" s="369" t="s">
        <v>415</v>
      </c>
      <c r="AR34" s="369"/>
      <c r="AS34" s="369"/>
      <c r="AT34" s="371"/>
      <c r="AU34" s="369" t="s">
        <v>572</v>
      </c>
      <c r="AV34" s="369"/>
      <c r="AW34" s="369"/>
      <c r="AX34" s="371"/>
    </row>
    <row r="35" spans="1:50" ht="29.5" customHeight="1" x14ac:dyDescent="0.2">
      <c r="A35" s="901" t="s">
        <v>386</v>
      </c>
      <c r="B35" s="902"/>
      <c r="C35" s="902"/>
      <c r="D35" s="902"/>
      <c r="E35" s="902"/>
      <c r="F35" s="903"/>
      <c r="G35" s="907" t="s">
        <v>634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9.5" customHeigh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customHeight="1" x14ac:dyDescent="0.2">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399</v>
      </c>
      <c r="AF37" s="373"/>
      <c r="AG37" s="373"/>
      <c r="AH37" s="374"/>
      <c r="AI37" s="372" t="s">
        <v>397</v>
      </c>
      <c r="AJ37" s="373"/>
      <c r="AK37" s="373"/>
      <c r="AL37" s="374"/>
      <c r="AM37" s="379" t="s">
        <v>426</v>
      </c>
      <c r="AN37" s="379"/>
      <c r="AO37" s="379"/>
      <c r="AP37" s="379"/>
      <c r="AQ37" s="271" t="s">
        <v>235</v>
      </c>
      <c r="AR37" s="272"/>
      <c r="AS37" s="272"/>
      <c r="AT37" s="273"/>
      <c r="AU37" s="385" t="s">
        <v>134</v>
      </c>
      <c r="AV37" s="385"/>
      <c r="AW37" s="385"/>
      <c r="AX37" s="386"/>
    </row>
    <row r="38" spans="1:50" ht="18.75" customHeight="1" x14ac:dyDescent="0.2">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v>4</v>
      </c>
      <c r="AR38" s="140"/>
      <c r="AS38" s="141" t="s">
        <v>236</v>
      </c>
      <c r="AT38" s="176"/>
      <c r="AU38" s="275" t="s">
        <v>636</v>
      </c>
      <c r="AV38" s="275"/>
      <c r="AW38" s="383" t="s">
        <v>181</v>
      </c>
      <c r="AX38" s="384"/>
    </row>
    <row r="39" spans="1:50" ht="64.5" customHeight="1" x14ac:dyDescent="0.2">
      <c r="A39" s="516"/>
      <c r="B39" s="514"/>
      <c r="C39" s="514"/>
      <c r="D39" s="514"/>
      <c r="E39" s="514"/>
      <c r="F39" s="515"/>
      <c r="G39" s="541" t="s">
        <v>580</v>
      </c>
      <c r="H39" s="542"/>
      <c r="I39" s="542"/>
      <c r="J39" s="542"/>
      <c r="K39" s="542"/>
      <c r="L39" s="542"/>
      <c r="M39" s="542"/>
      <c r="N39" s="542"/>
      <c r="O39" s="543"/>
      <c r="P39" s="165" t="s">
        <v>615</v>
      </c>
      <c r="Q39" s="165"/>
      <c r="R39" s="165"/>
      <c r="S39" s="165"/>
      <c r="T39" s="165"/>
      <c r="U39" s="165"/>
      <c r="V39" s="165"/>
      <c r="W39" s="165"/>
      <c r="X39" s="236"/>
      <c r="Y39" s="342" t="s">
        <v>12</v>
      </c>
      <c r="Z39" s="550"/>
      <c r="AA39" s="551"/>
      <c r="AB39" s="552" t="s">
        <v>587</v>
      </c>
      <c r="AC39" s="552"/>
      <c r="AD39" s="552"/>
      <c r="AE39" s="368">
        <v>2</v>
      </c>
      <c r="AF39" s="369"/>
      <c r="AG39" s="369"/>
      <c r="AH39" s="369"/>
      <c r="AI39" s="368">
        <v>2</v>
      </c>
      <c r="AJ39" s="369"/>
      <c r="AK39" s="369"/>
      <c r="AL39" s="369"/>
      <c r="AM39" s="368">
        <v>2</v>
      </c>
      <c r="AN39" s="369"/>
      <c r="AO39" s="369"/>
      <c r="AP39" s="369"/>
      <c r="AQ39" s="119" t="s">
        <v>575</v>
      </c>
      <c r="AR39" s="120"/>
      <c r="AS39" s="120"/>
      <c r="AT39" s="121"/>
      <c r="AU39" s="369" t="s">
        <v>572</v>
      </c>
      <c r="AV39" s="369"/>
      <c r="AW39" s="369"/>
      <c r="AX39" s="371"/>
    </row>
    <row r="40" spans="1:50" ht="71.5" customHeight="1" x14ac:dyDescent="0.2">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t="s">
        <v>587</v>
      </c>
      <c r="AC40" s="523"/>
      <c r="AD40" s="523"/>
      <c r="AE40" s="368">
        <v>5</v>
      </c>
      <c r="AF40" s="369"/>
      <c r="AG40" s="369"/>
      <c r="AH40" s="369"/>
      <c r="AI40" s="368">
        <v>5</v>
      </c>
      <c r="AJ40" s="369"/>
      <c r="AK40" s="369"/>
      <c r="AL40" s="369"/>
      <c r="AM40" s="368">
        <v>5</v>
      </c>
      <c r="AN40" s="369"/>
      <c r="AO40" s="369"/>
      <c r="AP40" s="369"/>
      <c r="AQ40" s="119">
        <v>5</v>
      </c>
      <c r="AR40" s="120"/>
      <c r="AS40" s="120"/>
      <c r="AT40" s="121"/>
      <c r="AU40" s="369" t="s">
        <v>636</v>
      </c>
      <c r="AV40" s="369"/>
      <c r="AW40" s="369"/>
      <c r="AX40" s="371"/>
    </row>
    <row r="41" spans="1:50" ht="81" customHeight="1" x14ac:dyDescent="0.2">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v>40</v>
      </c>
      <c r="AF41" s="369"/>
      <c r="AG41" s="369"/>
      <c r="AH41" s="369"/>
      <c r="AI41" s="368">
        <v>40</v>
      </c>
      <c r="AJ41" s="369"/>
      <c r="AK41" s="369"/>
      <c r="AL41" s="369"/>
      <c r="AM41" s="368">
        <v>40</v>
      </c>
      <c r="AN41" s="369"/>
      <c r="AO41" s="369"/>
      <c r="AP41" s="369"/>
      <c r="AQ41" s="119" t="s">
        <v>572</v>
      </c>
      <c r="AR41" s="120"/>
      <c r="AS41" s="120"/>
      <c r="AT41" s="121"/>
      <c r="AU41" s="369" t="s">
        <v>572</v>
      </c>
      <c r="AV41" s="369"/>
      <c r="AW41" s="369"/>
      <c r="AX41" s="371"/>
    </row>
    <row r="42" spans="1:50" ht="29.5" customHeight="1" x14ac:dyDescent="0.2">
      <c r="A42" s="901" t="s">
        <v>386</v>
      </c>
      <c r="B42" s="902"/>
      <c r="C42" s="902"/>
      <c r="D42" s="902"/>
      <c r="E42" s="902"/>
      <c r="F42" s="903"/>
      <c r="G42" s="907" t="s">
        <v>635</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9.5" customHeigh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2">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399</v>
      </c>
      <c r="AF44" s="373"/>
      <c r="AG44" s="373"/>
      <c r="AH44" s="374"/>
      <c r="AI44" s="372" t="s">
        <v>397</v>
      </c>
      <c r="AJ44" s="373"/>
      <c r="AK44" s="373"/>
      <c r="AL44" s="374"/>
      <c r="AM44" s="379" t="s">
        <v>426</v>
      </c>
      <c r="AN44" s="379"/>
      <c r="AO44" s="379"/>
      <c r="AP44" s="379"/>
      <c r="AQ44" s="271" t="s">
        <v>235</v>
      </c>
      <c r="AR44" s="272"/>
      <c r="AS44" s="272"/>
      <c r="AT44" s="273"/>
      <c r="AU44" s="385" t="s">
        <v>134</v>
      </c>
      <c r="AV44" s="385"/>
      <c r="AW44" s="385"/>
      <c r="AX44" s="386"/>
    </row>
    <row r="45" spans="1:50" ht="18.75" hidden="1" customHeight="1" x14ac:dyDescent="0.2">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2">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2">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2">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2">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2">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2">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399</v>
      </c>
      <c r="AF51" s="373"/>
      <c r="AG51" s="373"/>
      <c r="AH51" s="374"/>
      <c r="AI51" s="372" t="s">
        <v>397</v>
      </c>
      <c r="AJ51" s="373"/>
      <c r="AK51" s="373"/>
      <c r="AL51" s="374"/>
      <c r="AM51" s="379" t="s">
        <v>426</v>
      </c>
      <c r="AN51" s="379"/>
      <c r="AO51" s="379"/>
      <c r="AP51" s="379"/>
      <c r="AQ51" s="271" t="s">
        <v>235</v>
      </c>
      <c r="AR51" s="272"/>
      <c r="AS51" s="272"/>
      <c r="AT51" s="273"/>
      <c r="AU51" s="381" t="s">
        <v>134</v>
      </c>
      <c r="AV51" s="381"/>
      <c r="AW51" s="381"/>
      <c r="AX51" s="382"/>
    </row>
    <row r="52" spans="1:50" ht="18.75" hidden="1" customHeight="1" x14ac:dyDescent="0.2">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2">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2">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2">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2">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2">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2">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399</v>
      </c>
      <c r="AF58" s="373"/>
      <c r="AG58" s="373"/>
      <c r="AH58" s="374"/>
      <c r="AI58" s="372" t="s">
        <v>397</v>
      </c>
      <c r="AJ58" s="373"/>
      <c r="AK58" s="373"/>
      <c r="AL58" s="374"/>
      <c r="AM58" s="379" t="s">
        <v>426</v>
      </c>
      <c r="AN58" s="379"/>
      <c r="AO58" s="379"/>
      <c r="AP58" s="379"/>
      <c r="AQ58" s="271" t="s">
        <v>235</v>
      </c>
      <c r="AR58" s="272"/>
      <c r="AS58" s="272"/>
      <c r="AT58" s="273"/>
      <c r="AU58" s="381" t="s">
        <v>134</v>
      </c>
      <c r="AV58" s="381"/>
      <c r="AW58" s="381"/>
      <c r="AX58" s="382"/>
    </row>
    <row r="59" spans="1:50" ht="18.75" hidden="1" customHeight="1" x14ac:dyDescent="0.2">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2">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2">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2">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2">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2">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399</v>
      </c>
      <c r="AF65" s="373"/>
      <c r="AG65" s="373"/>
      <c r="AH65" s="374"/>
      <c r="AI65" s="372" t="s">
        <v>397</v>
      </c>
      <c r="AJ65" s="373"/>
      <c r="AK65" s="373"/>
      <c r="AL65" s="374"/>
      <c r="AM65" s="379" t="s">
        <v>426</v>
      </c>
      <c r="AN65" s="379"/>
      <c r="AO65" s="379"/>
      <c r="AP65" s="379"/>
      <c r="AQ65" s="871" t="s">
        <v>235</v>
      </c>
      <c r="AR65" s="867"/>
      <c r="AS65" s="867"/>
      <c r="AT65" s="868"/>
      <c r="AU65" s="981" t="s">
        <v>134</v>
      </c>
      <c r="AV65" s="981"/>
      <c r="AW65" s="981"/>
      <c r="AX65" s="982"/>
    </row>
    <row r="66" spans="1:50" ht="18.75" customHeight="1" x14ac:dyDescent="0.2">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t="s">
        <v>572</v>
      </c>
      <c r="AR66" s="275"/>
      <c r="AS66" s="869" t="s">
        <v>236</v>
      </c>
      <c r="AT66" s="870"/>
      <c r="AU66" s="275" t="s">
        <v>572</v>
      </c>
      <c r="AV66" s="275"/>
      <c r="AW66" s="869" t="s">
        <v>352</v>
      </c>
      <c r="AX66" s="983"/>
    </row>
    <row r="67" spans="1:50" ht="23.25" customHeight="1" x14ac:dyDescent="0.2">
      <c r="A67" s="855"/>
      <c r="B67" s="856"/>
      <c r="C67" s="856"/>
      <c r="D67" s="856"/>
      <c r="E67" s="856"/>
      <c r="F67" s="857"/>
      <c r="G67" s="984" t="s">
        <v>237</v>
      </c>
      <c r="H67" s="967" t="s">
        <v>582</v>
      </c>
      <c r="I67" s="968"/>
      <c r="J67" s="968"/>
      <c r="K67" s="968"/>
      <c r="L67" s="968"/>
      <c r="M67" s="968"/>
      <c r="N67" s="968"/>
      <c r="O67" s="969"/>
      <c r="P67" s="967" t="s">
        <v>617</v>
      </c>
      <c r="Q67" s="968"/>
      <c r="R67" s="968"/>
      <c r="S67" s="968"/>
      <c r="T67" s="968"/>
      <c r="U67" s="968"/>
      <c r="V67" s="969"/>
      <c r="W67" s="973"/>
      <c r="X67" s="974"/>
      <c r="Y67" s="954" t="s">
        <v>12</v>
      </c>
      <c r="Z67" s="954"/>
      <c r="AA67" s="955"/>
      <c r="AB67" s="956" t="s">
        <v>376</v>
      </c>
      <c r="AC67" s="956"/>
      <c r="AD67" s="956"/>
      <c r="AE67" s="368" t="s">
        <v>572</v>
      </c>
      <c r="AF67" s="369"/>
      <c r="AG67" s="369"/>
      <c r="AH67" s="369"/>
      <c r="AI67" s="368" t="s">
        <v>572</v>
      </c>
      <c r="AJ67" s="369"/>
      <c r="AK67" s="369"/>
      <c r="AL67" s="369"/>
      <c r="AM67" s="368" t="s">
        <v>575</v>
      </c>
      <c r="AN67" s="369"/>
      <c r="AO67" s="369"/>
      <c r="AP67" s="369"/>
      <c r="AQ67" s="368" t="s">
        <v>572</v>
      </c>
      <c r="AR67" s="369"/>
      <c r="AS67" s="369"/>
      <c r="AT67" s="370"/>
      <c r="AU67" s="369" t="s">
        <v>572</v>
      </c>
      <c r="AV67" s="369"/>
      <c r="AW67" s="369"/>
      <c r="AX67" s="371"/>
    </row>
    <row r="68" spans="1:50" ht="23.25" customHeight="1" x14ac:dyDescent="0.2">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t="s">
        <v>572</v>
      </c>
      <c r="AF68" s="369"/>
      <c r="AG68" s="369"/>
      <c r="AH68" s="369"/>
      <c r="AI68" s="368" t="s">
        <v>575</v>
      </c>
      <c r="AJ68" s="369"/>
      <c r="AK68" s="369"/>
      <c r="AL68" s="369"/>
      <c r="AM68" s="368" t="s">
        <v>575</v>
      </c>
      <c r="AN68" s="369"/>
      <c r="AO68" s="369"/>
      <c r="AP68" s="369"/>
      <c r="AQ68" s="368" t="s">
        <v>575</v>
      </c>
      <c r="AR68" s="369"/>
      <c r="AS68" s="369"/>
      <c r="AT68" s="370"/>
      <c r="AU68" s="369" t="s">
        <v>572</v>
      </c>
      <c r="AV68" s="369"/>
      <c r="AW68" s="369"/>
      <c r="AX68" s="371"/>
    </row>
    <row r="69" spans="1:50" ht="23.25" customHeight="1" x14ac:dyDescent="0.2">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t="s">
        <v>575</v>
      </c>
      <c r="AF69" s="819"/>
      <c r="AG69" s="819"/>
      <c r="AH69" s="819"/>
      <c r="AI69" s="818" t="s">
        <v>572</v>
      </c>
      <c r="AJ69" s="819"/>
      <c r="AK69" s="819"/>
      <c r="AL69" s="819"/>
      <c r="AM69" s="818" t="s">
        <v>584</v>
      </c>
      <c r="AN69" s="819"/>
      <c r="AO69" s="819"/>
      <c r="AP69" s="819"/>
      <c r="AQ69" s="368" t="s">
        <v>572</v>
      </c>
      <c r="AR69" s="369"/>
      <c r="AS69" s="369"/>
      <c r="AT69" s="370"/>
      <c r="AU69" s="369" t="s">
        <v>572</v>
      </c>
      <c r="AV69" s="369"/>
      <c r="AW69" s="369"/>
      <c r="AX69" s="371"/>
    </row>
    <row r="70" spans="1:50" ht="23.25" customHeight="1" x14ac:dyDescent="0.2">
      <c r="A70" s="855" t="s">
        <v>359</v>
      </c>
      <c r="B70" s="856"/>
      <c r="C70" s="856"/>
      <c r="D70" s="856"/>
      <c r="E70" s="856"/>
      <c r="F70" s="857"/>
      <c r="G70" s="944" t="s">
        <v>238</v>
      </c>
      <c r="H70" s="945" t="s">
        <v>583</v>
      </c>
      <c r="I70" s="945"/>
      <c r="J70" s="945"/>
      <c r="K70" s="945"/>
      <c r="L70" s="945"/>
      <c r="M70" s="945"/>
      <c r="N70" s="945"/>
      <c r="O70" s="945"/>
      <c r="P70" s="945" t="s">
        <v>572</v>
      </c>
      <c r="Q70" s="945"/>
      <c r="R70" s="945"/>
      <c r="S70" s="945"/>
      <c r="T70" s="945"/>
      <c r="U70" s="945"/>
      <c r="V70" s="945"/>
      <c r="W70" s="948" t="s">
        <v>375</v>
      </c>
      <c r="X70" s="949"/>
      <c r="Y70" s="954" t="s">
        <v>12</v>
      </c>
      <c r="Z70" s="954"/>
      <c r="AA70" s="955"/>
      <c r="AB70" s="956" t="s">
        <v>376</v>
      </c>
      <c r="AC70" s="956"/>
      <c r="AD70" s="956"/>
      <c r="AE70" s="368" t="s">
        <v>572</v>
      </c>
      <c r="AF70" s="369"/>
      <c r="AG70" s="369"/>
      <c r="AH70" s="369"/>
      <c r="AI70" s="368" t="s">
        <v>572</v>
      </c>
      <c r="AJ70" s="369"/>
      <c r="AK70" s="369"/>
      <c r="AL70" s="369"/>
      <c r="AM70" s="368" t="s">
        <v>572</v>
      </c>
      <c r="AN70" s="369"/>
      <c r="AO70" s="369"/>
      <c r="AP70" s="369"/>
      <c r="AQ70" s="368" t="s">
        <v>572</v>
      </c>
      <c r="AR70" s="369"/>
      <c r="AS70" s="369"/>
      <c r="AT70" s="370"/>
      <c r="AU70" s="369" t="s">
        <v>575</v>
      </c>
      <c r="AV70" s="369"/>
      <c r="AW70" s="369"/>
      <c r="AX70" s="371"/>
    </row>
    <row r="71" spans="1:50" ht="23.25" customHeight="1" x14ac:dyDescent="0.2">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t="s">
        <v>572</v>
      </c>
      <c r="AF71" s="369"/>
      <c r="AG71" s="369"/>
      <c r="AH71" s="369"/>
      <c r="AI71" s="368" t="s">
        <v>575</v>
      </c>
      <c r="AJ71" s="369"/>
      <c r="AK71" s="369"/>
      <c r="AL71" s="369"/>
      <c r="AM71" s="368" t="s">
        <v>572</v>
      </c>
      <c r="AN71" s="369"/>
      <c r="AO71" s="369"/>
      <c r="AP71" s="369"/>
      <c r="AQ71" s="368" t="s">
        <v>572</v>
      </c>
      <c r="AR71" s="369"/>
      <c r="AS71" s="369"/>
      <c r="AT71" s="370"/>
      <c r="AU71" s="369" t="s">
        <v>572</v>
      </c>
      <c r="AV71" s="369"/>
      <c r="AW71" s="369"/>
      <c r="AX71" s="371"/>
    </row>
    <row r="72" spans="1:50" ht="23.25" customHeight="1" thickBot="1" x14ac:dyDescent="0.2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t="s">
        <v>572</v>
      </c>
      <c r="AF72" s="369"/>
      <c r="AG72" s="369"/>
      <c r="AH72" s="369"/>
      <c r="AI72" s="368" t="s">
        <v>572</v>
      </c>
      <c r="AJ72" s="369"/>
      <c r="AK72" s="369"/>
      <c r="AL72" s="369"/>
      <c r="AM72" s="368" t="s">
        <v>572</v>
      </c>
      <c r="AN72" s="369"/>
      <c r="AO72" s="369"/>
      <c r="AP72" s="370"/>
      <c r="AQ72" s="368" t="s">
        <v>575</v>
      </c>
      <c r="AR72" s="369"/>
      <c r="AS72" s="369"/>
      <c r="AT72" s="370"/>
      <c r="AU72" s="369" t="s">
        <v>572</v>
      </c>
      <c r="AV72" s="369"/>
      <c r="AW72" s="369"/>
      <c r="AX72" s="371"/>
    </row>
    <row r="73" spans="1:50" ht="18.75" hidden="1" customHeight="1" x14ac:dyDescent="0.2">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399</v>
      </c>
      <c r="AF73" s="373"/>
      <c r="AG73" s="373"/>
      <c r="AH73" s="374"/>
      <c r="AI73" s="372" t="s">
        <v>397</v>
      </c>
      <c r="AJ73" s="373"/>
      <c r="AK73" s="373"/>
      <c r="AL73" s="374"/>
      <c r="AM73" s="379" t="s">
        <v>426</v>
      </c>
      <c r="AN73" s="379"/>
      <c r="AO73" s="379"/>
      <c r="AP73" s="379"/>
      <c r="AQ73" s="180" t="s">
        <v>235</v>
      </c>
      <c r="AR73" s="173"/>
      <c r="AS73" s="173"/>
      <c r="AT73" s="174"/>
      <c r="AU73" s="277" t="s">
        <v>134</v>
      </c>
      <c r="AV73" s="138"/>
      <c r="AW73" s="138"/>
      <c r="AX73" s="139"/>
    </row>
    <row r="74" spans="1:50" ht="18.75" hidden="1" customHeight="1" x14ac:dyDescent="0.2">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2">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2">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2">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2">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2">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2">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438</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2">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2">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2">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2">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2">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399</v>
      </c>
      <c r="AF85" s="373"/>
      <c r="AG85" s="373"/>
      <c r="AH85" s="374"/>
      <c r="AI85" s="372" t="s">
        <v>397</v>
      </c>
      <c r="AJ85" s="373"/>
      <c r="AK85" s="373"/>
      <c r="AL85" s="374"/>
      <c r="AM85" s="379" t="s">
        <v>426</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2">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2">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2">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13.5" hidden="1" thickBot="1" x14ac:dyDescent="0.2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idden="1" x14ac:dyDescent="0.2">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399</v>
      </c>
      <c r="AF90" s="373"/>
      <c r="AG90" s="373"/>
      <c r="AH90" s="374"/>
      <c r="AI90" s="372" t="s">
        <v>397</v>
      </c>
      <c r="AJ90" s="373"/>
      <c r="AK90" s="373"/>
      <c r="AL90" s="374"/>
      <c r="AM90" s="379" t="s">
        <v>426</v>
      </c>
      <c r="AN90" s="379"/>
      <c r="AO90" s="379"/>
      <c r="AP90" s="379"/>
      <c r="AQ90" s="180" t="s">
        <v>235</v>
      </c>
      <c r="AR90" s="173"/>
      <c r="AS90" s="173"/>
      <c r="AT90" s="174"/>
      <c r="AU90" s="377" t="s">
        <v>134</v>
      </c>
      <c r="AV90" s="377"/>
      <c r="AW90" s="377"/>
      <c r="AX90" s="378"/>
    </row>
    <row r="91" spans="1:60" hidden="1" x14ac:dyDescent="0.2">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idden="1" x14ac:dyDescent="0.2">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idden="1" x14ac:dyDescent="0.2">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idden="1" x14ac:dyDescent="0.2">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idden="1" x14ac:dyDescent="0.2">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399</v>
      </c>
      <c r="AF95" s="373"/>
      <c r="AG95" s="373"/>
      <c r="AH95" s="374"/>
      <c r="AI95" s="372" t="s">
        <v>397</v>
      </c>
      <c r="AJ95" s="373"/>
      <c r="AK95" s="373"/>
      <c r="AL95" s="374"/>
      <c r="AM95" s="379" t="s">
        <v>426</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idden="1" x14ac:dyDescent="0.2">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idden="1" x14ac:dyDescent="0.2">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idden="1" x14ac:dyDescent="0.2">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13.5" hidden="1" thickBot="1" x14ac:dyDescent="0.25">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0" customHeight="1" x14ac:dyDescent="0.2">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399</v>
      </c>
      <c r="AF100" s="828"/>
      <c r="AG100" s="828"/>
      <c r="AH100" s="829"/>
      <c r="AI100" s="827" t="s">
        <v>419</v>
      </c>
      <c r="AJ100" s="828"/>
      <c r="AK100" s="828"/>
      <c r="AL100" s="829"/>
      <c r="AM100" s="827" t="s">
        <v>426</v>
      </c>
      <c r="AN100" s="828"/>
      <c r="AO100" s="828"/>
      <c r="AP100" s="829"/>
      <c r="AQ100" s="933" t="s">
        <v>439</v>
      </c>
      <c r="AR100" s="934"/>
      <c r="AS100" s="934"/>
      <c r="AT100" s="935"/>
      <c r="AU100" s="933" t="s">
        <v>440</v>
      </c>
      <c r="AV100" s="934"/>
      <c r="AW100" s="934"/>
      <c r="AX100" s="936"/>
    </row>
    <row r="101" spans="1:60" ht="23.25" customHeight="1" x14ac:dyDescent="0.2">
      <c r="A101" s="492"/>
      <c r="B101" s="493"/>
      <c r="C101" s="493"/>
      <c r="D101" s="493"/>
      <c r="E101" s="493"/>
      <c r="F101" s="494"/>
      <c r="G101" s="165" t="s">
        <v>618</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588</v>
      </c>
      <c r="AC101" s="552"/>
      <c r="AD101" s="552"/>
      <c r="AE101" s="368">
        <v>7.5</v>
      </c>
      <c r="AF101" s="369"/>
      <c r="AG101" s="369"/>
      <c r="AH101" s="370"/>
      <c r="AI101" s="368">
        <v>7.5</v>
      </c>
      <c r="AJ101" s="369"/>
      <c r="AK101" s="369"/>
      <c r="AL101" s="370"/>
      <c r="AM101" s="368">
        <v>7.5</v>
      </c>
      <c r="AN101" s="369"/>
      <c r="AO101" s="369"/>
      <c r="AP101" s="370"/>
      <c r="AQ101" s="368" t="s">
        <v>572</v>
      </c>
      <c r="AR101" s="369"/>
      <c r="AS101" s="369"/>
      <c r="AT101" s="370"/>
      <c r="AU101" s="368" t="s">
        <v>575</v>
      </c>
      <c r="AV101" s="369"/>
      <c r="AW101" s="369"/>
      <c r="AX101" s="370"/>
    </row>
    <row r="102" spans="1:60" ht="23.25" customHeight="1" thickBot="1" x14ac:dyDescent="0.2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589</v>
      </c>
      <c r="AC102" s="552"/>
      <c r="AD102" s="552"/>
      <c r="AE102" s="362" t="s">
        <v>572</v>
      </c>
      <c r="AF102" s="362"/>
      <c r="AG102" s="362"/>
      <c r="AH102" s="362"/>
      <c r="AI102" s="362" t="s">
        <v>572</v>
      </c>
      <c r="AJ102" s="362"/>
      <c r="AK102" s="362"/>
      <c r="AL102" s="362"/>
      <c r="AM102" s="362" t="s">
        <v>572</v>
      </c>
      <c r="AN102" s="362"/>
      <c r="AO102" s="362"/>
      <c r="AP102" s="362"/>
      <c r="AQ102" s="818" t="s">
        <v>572</v>
      </c>
      <c r="AR102" s="819"/>
      <c r="AS102" s="819"/>
      <c r="AT102" s="820"/>
      <c r="AU102" s="818" t="s">
        <v>572</v>
      </c>
      <c r="AV102" s="819"/>
      <c r="AW102" s="819"/>
      <c r="AX102" s="820"/>
    </row>
    <row r="103" spans="1:60" ht="31.5" hidden="1" customHeight="1" x14ac:dyDescent="0.2">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399</v>
      </c>
      <c r="AF103" s="302"/>
      <c r="AG103" s="302"/>
      <c r="AH103" s="303"/>
      <c r="AI103" s="307" t="s">
        <v>397</v>
      </c>
      <c r="AJ103" s="302"/>
      <c r="AK103" s="302"/>
      <c r="AL103" s="303"/>
      <c r="AM103" s="307" t="s">
        <v>426</v>
      </c>
      <c r="AN103" s="302"/>
      <c r="AO103" s="302"/>
      <c r="AP103" s="303"/>
      <c r="AQ103" s="364" t="s">
        <v>439</v>
      </c>
      <c r="AR103" s="365"/>
      <c r="AS103" s="365"/>
      <c r="AT103" s="366"/>
      <c r="AU103" s="364" t="s">
        <v>440</v>
      </c>
      <c r="AV103" s="365"/>
      <c r="AW103" s="365"/>
      <c r="AX103" s="367"/>
    </row>
    <row r="104" spans="1:60" ht="23.25" hidden="1" customHeight="1" x14ac:dyDescent="0.2">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2">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2">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399</v>
      </c>
      <c r="AF106" s="302"/>
      <c r="AG106" s="302"/>
      <c r="AH106" s="303"/>
      <c r="AI106" s="307" t="s">
        <v>397</v>
      </c>
      <c r="AJ106" s="302"/>
      <c r="AK106" s="302"/>
      <c r="AL106" s="303"/>
      <c r="AM106" s="307" t="s">
        <v>426</v>
      </c>
      <c r="AN106" s="302"/>
      <c r="AO106" s="302"/>
      <c r="AP106" s="303"/>
      <c r="AQ106" s="364" t="s">
        <v>439</v>
      </c>
      <c r="AR106" s="365"/>
      <c r="AS106" s="365"/>
      <c r="AT106" s="366"/>
      <c r="AU106" s="364" t="s">
        <v>440</v>
      </c>
      <c r="AV106" s="365"/>
      <c r="AW106" s="365"/>
      <c r="AX106" s="367"/>
    </row>
    <row r="107" spans="1:60" ht="23.25" hidden="1" customHeight="1" x14ac:dyDescent="0.2">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2">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2">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399</v>
      </c>
      <c r="AF109" s="302"/>
      <c r="AG109" s="302"/>
      <c r="AH109" s="303"/>
      <c r="AI109" s="307" t="s">
        <v>397</v>
      </c>
      <c r="AJ109" s="302"/>
      <c r="AK109" s="302"/>
      <c r="AL109" s="303"/>
      <c r="AM109" s="307" t="s">
        <v>426</v>
      </c>
      <c r="AN109" s="302"/>
      <c r="AO109" s="302"/>
      <c r="AP109" s="303"/>
      <c r="AQ109" s="364" t="s">
        <v>439</v>
      </c>
      <c r="AR109" s="365"/>
      <c r="AS109" s="365"/>
      <c r="AT109" s="366"/>
      <c r="AU109" s="364" t="s">
        <v>440</v>
      </c>
      <c r="AV109" s="365"/>
      <c r="AW109" s="365"/>
      <c r="AX109" s="367"/>
    </row>
    <row r="110" spans="1:60" ht="23.25" hidden="1" customHeight="1" x14ac:dyDescent="0.2">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2">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2">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399</v>
      </c>
      <c r="AF112" s="302"/>
      <c r="AG112" s="302"/>
      <c r="AH112" s="303"/>
      <c r="AI112" s="307" t="s">
        <v>397</v>
      </c>
      <c r="AJ112" s="302"/>
      <c r="AK112" s="302"/>
      <c r="AL112" s="303"/>
      <c r="AM112" s="307" t="s">
        <v>426</v>
      </c>
      <c r="AN112" s="302"/>
      <c r="AO112" s="302"/>
      <c r="AP112" s="303"/>
      <c r="AQ112" s="364" t="s">
        <v>439</v>
      </c>
      <c r="AR112" s="365"/>
      <c r="AS112" s="365"/>
      <c r="AT112" s="366"/>
      <c r="AU112" s="364" t="s">
        <v>440</v>
      </c>
      <c r="AV112" s="365"/>
      <c r="AW112" s="365"/>
      <c r="AX112" s="367"/>
    </row>
    <row r="113" spans="1:50" ht="23.25" hidden="1" customHeight="1" x14ac:dyDescent="0.2">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2">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hidden="1" customHeight="1" x14ac:dyDescent="0.2">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399</v>
      </c>
      <c r="AF115" s="302"/>
      <c r="AG115" s="302"/>
      <c r="AH115" s="303"/>
      <c r="AI115" s="307" t="s">
        <v>397</v>
      </c>
      <c r="AJ115" s="302"/>
      <c r="AK115" s="302"/>
      <c r="AL115" s="303"/>
      <c r="AM115" s="307" t="s">
        <v>426</v>
      </c>
      <c r="AN115" s="302"/>
      <c r="AO115" s="302"/>
      <c r="AP115" s="303"/>
      <c r="AQ115" s="339" t="s">
        <v>441</v>
      </c>
      <c r="AR115" s="340"/>
      <c r="AS115" s="340"/>
      <c r="AT115" s="340"/>
      <c r="AU115" s="340"/>
      <c r="AV115" s="340"/>
      <c r="AW115" s="340"/>
      <c r="AX115" s="341"/>
    </row>
    <row r="116" spans="1:50" ht="23.25" hidden="1" customHeight="1" x14ac:dyDescent="0.2">
      <c r="A116" s="296"/>
      <c r="B116" s="297"/>
      <c r="C116" s="297"/>
      <c r="D116" s="297"/>
      <c r="E116" s="297"/>
      <c r="F116" s="298"/>
      <c r="G116" s="355" t="s">
        <v>393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c r="AC116" s="305"/>
      <c r="AD116" s="306"/>
      <c r="AE116" s="362"/>
      <c r="AF116" s="362"/>
      <c r="AG116" s="362"/>
      <c r="AH116" s="362"/>
      <c r="AI116" s="362"/>
      <c r="AJ116" s="362"/>
      <c r="AK116" s="362"/>
      <c r="AL116" s="362"/>
      <c r="AM116" s="362"/>
      <c r="AN116" s="362"/>
      <c r="AO116" s="362"/>
      <c r="AP116" s="362"/>
      <c r="AQ116" s="368"/>
      <c r="AR116" s="369"/>
      <c r="AS116" s="369"/>
      <c r="AT116" s="369"/>
      <c r="AU116" s="369"/>
      <c r="AV116" s="369"/>
      <c r="AW116" s="369"/>
      <c r="AX116" s="371"/>
    </row>
    <row r="117" spans="1:50" ht="46.5" hidden="1" customHeigh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362</v>
      </c>
      <c r="AC117" s="346"/>
      <c r="AD117" s="347"/>
      <c r="AE117" s="310"/>
      <c r="AF117" s="310"/>
      <c r="AG117" s="310"/>
      <c r="AH117" s="310"/>
      <c r="AI117" s="310"/>
      <c r="AJ117" s="310"/>
      <c r="AK117" s="310"/>
      <c r="AL117" s="310"/>
      <c r="AM117" s="310"/>
      <c r="AN117" s="310"/>
      <c r="AO117" s="310"/>
      <c r="AP117" s="310"/>
      <c r="AQ117" s="310"/>
      <c r="AR117" s="310"/>
      <c r="AS117" s="310"/>
      <c r="AT117" s="310"/>
      <c r="AU117" s="310"/>
      <c r="AV117" s="310"/>
      <c r="AW117" s="310"/>
      <c r="AX117" s="311"/>
    </row>
    <row r="118" spans="1:50" ht="23.25" hidden="1" customHeight="1" x14ac:dyDescent="0.2">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399</v>
      </c>
      <c r="AF118" s="302"/>
      <c r="AG118" s="302"/>
      <c r="AH118" s="303"/>
      <c r="AI118" s="307" t="s">
        <v>397</v>
      </c>
      <c r="AJ118" s="302"/>
      <c r="AK118" s="302"/>
      <c r="AL118" s="303"/>
      <c r="AM118" s="307" t="s">
        <v>426</v>
      </c>
      <c r="AN118" s="302"/>
      <c r="AO118" s="302"/>
      <c r="AP118" s="303"/>
      <c r="AQ118" s="339" t="s">
        <v>441</v>
      </c>
      <c r="AR118" s="340"/>
      <c r="AS118" s="340"/>
      <c r="AT118" s="340"/>
      <c r="AU118" s="340"/>
      <c r="AV118" s="340"/>
      <c r="AW118" s="340"/>
      <c r="AX118" s="341"/>
    </row>
    <row r="119" spans="1:50" ht="23.25" hidden="1" customHeight="1" x14ac:dyDescent="0.2">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2">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399</v>
      </c>
      <c r="AF121" s="302"/>
      <c r="AG121" s="302"/>
      <c r="AH121" s="303"/>
      <c r="AI121" s="307" t="s">
        <v>397</v>
      </c>
      <c r="AJ121" s="302"/>
      <c r="AK121" s="302"/>
      <c r="AL121" s="303"/>
      <c r="AM121" s="307" t="s">
        <v>426</v>
      </c>
      <c r="AN121" s="302"/>
      <c r="AO121" s="302"/>
      <c r="AP121" s="303"/>
      <c r="AQ121" s="339" t="s">
        <v>441</v>
      </c>
      <c r="AR121" s="340"/>
      <c r="AS121" s="340"/>
      <c r="AT121" s="340"/>
      <c r="AU121" s="340"/>
      <c r="AV121" s="340"/>
      <c r="AW121" s="340"/>
      <c r="AX121" s="341"/>
    </row>
    <row r="122" spans="1:50" ht="23.25" hidden="1" customHeight="1" x14ac:dyDescent="0.2">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2">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2">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399</v>
      </c>
      <c r="AF124" s="302"/>
      <c r="AG124" s="302"/>
      <c r="AH124" s="303"/>
      <c r="AI124" s="307" t="s">
        <v>397</v>
      </c>
      <c r="AJ124" s="302"/>
      <c r="AK124" s="302"/>
      <c r="AL124" s="303"/>
      <c r="AM124" s="307" t="s">
        <v>426</v>
      </c>
      <c r="AN124" s="302"/>
      <c r="AO124" s="302"/>
      <c r="AP124" s="303"/>
      <c r="AQ124" s="339" t="s">
        <v>441</v>
      </c>
      <c r="AR124" s="340"/>
      <c r="AS124" s="340"/>
      <c r="AT124" s="340"/>
      <c r="AU124" s="340"/>
      <c r="AV124" s="340"/>
      <c r="AW124" s="340"/>
      <c r="AX124" s="341"/>
    </row>
    <row r="125" spans="1:50" ht="23.25" hidden="1" customHeight="1" x14ac:dyDescent="0.2">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2">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2">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399</v>
      </c>
      <c r="AF127" s="302"/>
      <c r="AG127" s="302"/>
      <c r="AH127" s="303"/>
      <c r="AI127" s="307" t="s">
        <v>397</v>
      </c>
      <c r="AJ127" s="302"/>
      <c r="AK127" s="302"/>
      <c r="AL127" s="303"/>
      <c r="AM127" s="307" t="s">
        <v>426</v>
      </c>
      <c r="AN127" s="302"/>
      <c r="AO127" s="302"/>
      <c r="AP127" s="303"/>
      <c r="AQ127" s="339" t="s">
        <v>441</v>
      </c>
      <c r="AR127" s="340"/>
      <c r="AS127" s="340"/>
      <c r="AT127" s="340"/>
      <c r="AU127" s="340"/>
      <c r="AV127" s="340"/>
      <c r="AW127" s="340"/>
      <c r="AX127" s="341"/>
    </row>
    <row r="128" spans="1:50" ht="23.25" hidden="1" customHeight="1" x14ac:dyDescent="0.2">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5">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2">
      <c r="A130" s="998" t="s">
        <v>414</v>
      </c>
      <c r="B130" s="996"/>
      <c r="C130" s="995" t="s">
        <v>239</v>
      </c>
      <c r="D130" s="996"/>
      <c r="E130" s="312" t="s">
        <v>268</v>
      </c>
      <c r="F130" s="313"/>
      <c r="G130" s="314" t="s">
        <v>590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2">
      <c r="A131" s="999"/>
      <c r="B131" s="256"/>
      <c r="C131" s="255"/>
      <c r="D131" s="256"/>
      <c r="E131" s="242" t="s">
        <v>267</v>
      </c>
      <c r="F131" s="243"/>
      <c r="G131" s="240" t="s">
        <v>591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649999999999999" hidden="1" customHeight="1" x14ac:dyDescent="0.2">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399</v>
      </c>
      <c r="AF132" s="269"/>
      <c r="AG132" s="269"/>
      <c r="AH132" s="269"/>
      <c r="AI132" s="269" t="s">
        <v>419</v>
      </c>
      <c r="AJ132" s="269"/>
      <c r="AK132" s="269"/>
      <c r="AL132" s="269"/>
      <c r="AM132" s="269" t="s">
        <v>426</v>
      </c>
      <c r="AN132" s="269"/>
      <c r="AO132" s="269"/>
      <c r="AP132" s="271"/>
      <c r="AQ132" s="271" t="s">
        <v>235</v>
      </c>
      <c r="AR132" s="272"/>
      <c r="AS132" s="272"/>
      <c r="AT132" s="273"/>
      <c r="AU132" s="283" t="s">
        <v>251</v>
      </c>
      <c r="AV132" s="283"/>
      <c r="AW132" s="283"/>
      <c r="AX132" s="284"/>
    </row>
    <row r="133" spans="1:50" ht="18.75" hidden="1" customHeight="1" x14ac:dyDescent="0.2">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hidden="1" customHeight="1" x14ac:dyDescent="0.2">
      <c r="A134" s="999"/>
      <c r="B134" s="256"/>
      <c r="C134" s="255"/>
      <c r="D134" s="256"/>
      <c r="E134" s="255"/>
      <c r="F134" s="318"/>
      <c r="G134" s="235"/>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c r="AC134" s="228"/>
      <c r="AD134" s="228"/>
      <c r="AE134" s="270"/>
      <c r="AF134" s="120"/>
      <c r="AG134" s="120"/>
      <c r="AH134" s="120"/>
      <c r="AI134" s="270"/>
      <c r="AJ134" s="120"/>
      <c r="AK134" s="120"/>
      <c r="AL134" s="120"/>
      <c r="AM134" s="270"/>
      <c r="AN134" s="120"/>
      <c r="AO134" s="120"/>
      <c r="AP134" s="120"/>
      <c r="AQ134" s="270"/>
      <c r="AR134" s="120"/>
      <c r="AS134" s="120"/>
      <c r="AT134" s="120"/>
      <c r="AU134" s="270"/>
      <c r="AV134" s="120"/>
      <c r="AW134" s="120"/>
      <c r="AX134" s="219"/>
    </row>
    <row r="135" spans="1:50" ht="39.75" hidden="1" customHeight="1" x14ac:dyDescent="0.2">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c r="AC135" s="137"/>
      <c r="AD135" s="137"/>
      <c r="AE135" s="270"/>
      <c r="AF135" s="120"/>
      <c r="AG135" s="120"/>
      <c r="AH135" s="120"/>
      <c r="AI135" s="270"/>
      <c r="AJ135" s="120"/>
      <c r="AK135" s="120"/>
      <c r="AL135" s="120"/>
      <c r="AM135" s="270"/>
      <c r="AN135" s="120"/>
      <c r="AO135" s="120"/>
      <c r="AP135" s="120"/>
      <c r="AQ135" s="270"/>
      <c r="AR135" s="120"/>
      <c r="AS135" s="120"/>
      <c r="AT135" s="120"/>
      <c r="AU135" s="270"/>
      <c r="AV135" s="120"/>
      <c r="AW135" s="120"/>
      <c r="AX135" s="219"/>
    </row>
    <row r="136" spans="1:50" ht="18.75" hidden="1" customHeight="1" x14ac:dyDescent="0.2">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399</v>
      </c>
      <c r="AF136" s="269"/>
      <c r="AG136" s="269"/>
      <c r="AH136" s="269"/>
      <c r="AI136" s="269" t="s">
        <v>397</v>
      </c>
      <c r="AJ136" s="269"/>
      <c r="AK136" s="269"/>
      <c r="AL136" s="269"/>
      <c r="AM136" s="269" t="s">
        <v>426</v>
      </c>
      <c r="AN136" s="269"/>
      <c r="AO136" s="269"/>
      <c r="AP136" s="271"/>
      <c r="AQ136" s="271" t="s">
        <v>235</v>
      </c>
      <c r="AR136" s="272"/>
      <c r="AS136" s="272"/>
      <c r="AT136" s="273"/>
      <c r="AU136" s="283" t="s">
        <v>251</v>
      </c>
      <c r="AV136" s="283"/>
      <c r="AW136" s="283"/>
      <c r="AX136" s="284"/>
    </row>
    <row r="137" spans="1:50" ht="18.75" hidden="1" customHeight="1" x14ac:dyDescent="0.2">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2">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2">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2">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399</v>
      </c>
      <c r="AF140" s="269"/>
      <c r="AG140" s="269"/>
      <c r="AH140" s="269"/>
      <c r="AI140" s="269" t="s">
        <v>397</v>
      </c>
      <c r="AJ140" s="269"/>
      <c r="AK140" s="269"/>
      <c r="AL140" s="269"/>
      <c r="AM140" s="269" t="s">
        <v>426</v>
      </c>
      <c r="AN140" s="269"/>
      <c r="AO140" s="269"/>
      <c r="AP140" s="271"/>
      <c r="AQ140" s="271" t="s">
        <v>235</v>
      </c>
      <c r="AR140" s="272"/>
      <c r="AS140" s="272"/>
      <c r="AT140" s="273"/>
      <c r="AU140" s="283" t="s">
        <v>251</v>
      </c>
      <c r="AV140" s="283"/>
      <c r="AW140" s="283"/>
      <c r="AX140" s="284"/>
    </row>
    <row r="141" spans="1:50" ht="18.75" hidden="1" customHeight="1" x14ac:dyDescent="0.2">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2">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2">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2">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399</v>
      </c>
      <c r="AF144" s="269"/>
      <c r="AG144" s="269"/>
      <c r="AH144" s="269"/>
      <c r="AI144" s="269" t="s">
        <v>397</v>
      </c>
      <c r="AJ144" s="269"/>
      <c r="AK144" s="269"/>
      <c r="AL144" s="269"/>
      <c r="AM144" s="269" t="s">
        <v>426</v>
      </c>
      <c r="AN144" s="269"/>
      <c r="AO144" s="269"/>
      <c r="AP144" s="271"/>
      <c r="AQ144" s="271" t="s">
        <v>235</v>
      </c>
      <c r="AR144" s="272"/>
      <c r="AS144" s="272"/>
      <c r="AT144" s="273"/>
      <c r="AU144" s="283" t="s">
        <v>251</v>
      </c>
      <c r="AV144" s="283"/>
      <c r="AW144" s="283"/>
      <c r="AX144" s="284"/>
    </row>
    <row r="145" spans="1:50" ht="18.75" hidden="1" customHeight="1" x14ac:dyDescent="0.2">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2">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2">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2">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399</v>
      </c>
      <c r="AF148" s="269"/>
      <c r="AG148" s="269"/>
      <c r="AH148" s="269"/>
      <c r="AI148" s="269" t="s">
        <v>397</v>
      </c>
      <c r="AJ148" s="269"/>
      <c r="AK148" s="269"/>
      <c r="AL148" s="269"/>
      <c r="AM148" s="269" t="s">
        <v>426</v>
      </c>
      <c r="AN148" s="269"/>
      <c r="AO148" s="269"/>
      <c r="AP148" s="271"/>
      <c r="AQ148" s="271" t="s">
        <v>235</v>
      </c>
      <c r="AR148" s="272"/>
      <c r="AS148" s="272"/>
      <c r="AT148" s="273"/>
      <c r="AU148" s="283" t="s">
        <v>251</v>
      </c>
      <c r="AV148" s="283"/>
      <c r="AW148" s="283"/>
      <c r="AX148" s="284"/>
    </row>
    <row r="149" spans="1:50" ht="18.75" hidden="1" customHeight="1" x14ac:dyDescent="0.2">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2">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2">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2">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2">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2">
      <c r="A154" s="999"/>
      <c r="B154" s="256"/>
      <c r="C154" s="255"/>
      <c r="D154" s="256"/>
      <c r="E154" s="255"/>
      <c r="F154" s="318"/>
      <c r="G154" s="235" t="s">
        <v>606</v>
      </c>
      <c r="H154" s="165"/>
      <c r="I154" s="165"/>
      <c r="J154" s="165"/>
      <c r="K154" s="165"/>
      <c r="L154" s="165"/>
      <c r="M154" s="165"/>
      <c r="N154" s="165"/>
      <c r="O154" s="165"/>
      <c r="P154" s="236"/>
      <c r="Q154" s="164" t="s">
        <v>606</v>
      </c>
      <c r="R154" s="165"/>
      <c r="S154" s="165"/>
      <c r="T154" s="165"/>
      <c r="U154" s="165"/>
      <c r="V154" s="165"/>
      <c r="W154" s="165"/>
      <c r="X154" s="165"/>
      <c r="Y154" s="165"/>
      <c r="Z154" s="165"/>
      <c r="AA154" s="928"/>
      <c r="AB154" s="259" t="s">
        <v>575</v>
      </c>
      <c r="AC154" s="260"/>
      <c r="AD154" s="260"/>
      <c r="AE154" s="265" t="s">
        <v>572</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2">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2">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2">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572</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x14ac:dyDescent="0.2">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idden="1" x14ac:dyDescent="0.2">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2">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idden="1" x14ac:dyDescent="0.2">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idden="1" x14ac:dyDescent="0.2">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idden="1" x14ac:dyDescent="0.2">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idden="1" x14ac:dyDescent="0.2">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idden="1" x14ac:dyDescent="0.2">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idden="1" x14ac:dyDescent="0.2">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2">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idden="1" x14ac:dyDescent="0.2">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idden="1" x14ac:dyDescent="0.2">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idden="1" x14ac:dyDescent="0.2">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idden="1" x14ac:dyDescent="0.2">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idden="1" x14ac:dyDescent="0.2">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idden="1" x14ac:dyDescent="0.2">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2">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idden="1" x14ac:dyDescent="0.2">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idden="1" x14ac:dyDescent="0.2">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idden="1" x14ac:dyDescent="0.2">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idden="1" x14ac:dyDescent="0.2">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idden="1" x14ac:dyDescent="0.2">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idden="1" x14ac:dyDescent="0.2">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2">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idden="1" x14ac:dyDescent="0.2">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idden="1" x14ac:dyDescent="0.2">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idden="1" x14ac:dyDescent="0.2">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idden="1" x14ac:dyDescent="0.2">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idden="1" x14ac:dyDescent="0.2">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x14ac:dyDescent="0.2">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2">
      <c r="A188" s="999"/>
      <c r="B188" s="256"/>
      <c r="C188" s="255"/>
      <c r="D188" s="256"/>
      <c r="E188" s="164" t="s">
        <v>633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92.5" customHeight="1" thickBot="1" x14ac:dyDescent="0.2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2">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2">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2">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399</v>
      </c>
      <c r="AF192" s="269"/>
      <c r="AG192" s="269"/>
      <c r="AH192" s="269"/>
      <c r="AI192" s="269" t="s">
        <v>397</v>
      </c>
      <c r="AJ192" s="269"/>
      <c r="AK192" s="269"/>
      <c r="AL192" s="269"/>
      <c r="AM192" s="269" t="s">
        <v>426</v>
      </c>
      <c r="AN192" s="269"/>
      <c r="AO192" s="269"/>
      <c r="AP192" s="271"/>
      <c r="AQ192" s="271" t="s">
        <v>235</v>
      </c>
      <c r="AR192" s="272"/>
      <c r="AS192" s="272"/>
      <c r="AT192" s="273"/>
      <c r="AU192" s="283" t="s">
        <v>251</v>
      </c>
      <c r="AV192" s="283"/>
      <c r="AW192" s="283"/>
      <c r="AX192" s="284"/>
    </row>
    <row r="193" spans="1:50" ht="18.75" hidden="1" customHeight="1" x14ac:dyDescent="0.2">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2">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2">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2">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399</v>
      </c>
      <c r="AF196" s="269"/>
      <c r="AG196" s="269"/>
      <c r="AH196" s="269"/>
      <c r="AI196" s="269" t="s">
        <v>397</v>
      </c>
      <c r="AJ196" s="269"/>
      <c r="AK196" s="269"/>
      <c r="AL196" s="269"/>
      <c r="AM196" s="269" t="s">
        <v>426</v>
      </c>
      <c r="AN196" s="269"/>
      <c r="AO196" s="269"/>
      <c r="AP196" s="271"/>
      <c r="AQ196" s="271" t="s">
        <v>235</v>
      </c>
      <c r="AR196" s="272"/>
      <c r="AS196" s="272"/>
      <c r="AT196" s="273"/>
      <c r="AU196" s="283" t="s">
        <v>251</v>
      </c>
      <c r="AV196" s="283"/>
      <c r="AW196" s="283"/>
      <c r="AX196" s="284"/>
    </row>
    <row r="197" spans="1:50" ht="18.75" hidden="1" customHeight="1" x14ac:dyDescent="0.2">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2">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2">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2">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399</v>
      </c>
      <c r="AF200" s="269"/>
      <c r="AG200" s="269"/>
      <c r="AH200" s="269"/>
      <c r="AI200" s="269" t="s">
        <v>397</v>
      </c>
      <c r="AJ200" s="269"/>
      <c r="AK200" s="269"/>
      <c r="AL200" s="269"/>
      <c r="AM200" s="269" t="s">
        <v>426</v>
      </c>
      <c r="AN200" s="269"/>
      <c r="AO200" s="269"/>
      <c r="AP200" s="271"/>
      <c r="AQ200" s="271" t="s">
        <v>235</v>
      </c>
      <c r="AR200" s="272"/>
      <c r="AS200" s="272"/>
      <c r="AT200" s="273"/>
      <c r="AU200" s="283" t="s">
        <v>251</v>
      </c>
      <c r="AV200" s="283"/>
      <c r="AW200" s="283"/>
      <c r="AX200" s="284"/>
    </row>
    <row r="201" spans="1:50" ht="18.75" hidden="1" customHeight="1" x14ac:dyDescent="0.2">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2">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2">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2">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399</v>
      </c>
      <c r="AF204" s="269"/>
      <c r="AG204" s="269"/>
      <c r="AH204" s="269"/>
      <c r="AI204" s="269" t="s">
        <v>397</v>
      </c>
      <c r="AJ204" s="269"/>
      <c r="AK204" s="269"/>
      <c r="AL204" s="269"/>
      <c r="AM204" s="269" t="s">
        <v>426</v>
      </c>
      <c r="AN204" s="269"/>
      <c r="AO204" s="269"/>
      <c r="AP204" s="271"/>
      <c r="AQ204" s="271" t="s">
        <v>235</v>
      </c>
      <c r="AR204" s="272"/>
      <c r="AS204" s="272"/>
      <c r="AT204" s="273"/>
      <c r="AU204" s="283" t="s">
        <v>251</v>
      </c>
      <c r="AV204" s="283"/>
      <c r="AW204" s="283"/>
      <c r="AX204" s="284"/>
    </row>
    <row r="205" spans="1:50" ht="18.75" hidden="1" customHeight="1" x14ac:dyDescent="0.2">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2">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2">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2">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399</v>
      </c>
      <c r="AF208" s="269"/>
      <c r="AG208" s="269"/>
      <c r="AH208" s="269"/>
      <c r="AI208" s="269" t="s">
        <v>397</v>
      </c>
      <c r="AJ208" s="269"/>
      <c r="AK208" s="269"/>
      <c r="AL208" s="269"/>
      <c r="AM208" s="269" t="s">
        <v>426</v>
      </c>
      <c r="AN208" s="269"/>
      <c r="AO208" s="269"/>
      <c r="AP208" s="271"/>
      <c r="AQ208" s="271" t="s">
        <v>235</v>
      </c>
      <c r="AR208" s="272"/>
      <c r="AS208" s="272"/>
      <c r="AT208" s="273"/>
      <c r="AU208" s="283" t="s">
        <v>251</v>
      </c>
      <c r="AV208" s="283"/>
      <c r="AW208" s="283"/>
      <c r="AX208" s="284"/>
    </row>
    <row r="209" spans="1:50" ht="18.75" hidden="1" customHeight="1" x14ac:dyDescent="0.2">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2">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2">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2">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2">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2">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2">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2">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2">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2">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2">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2">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2">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2">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2">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2">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2">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2">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2">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2">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2">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2">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2">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2">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2">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2">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2">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2">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2">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2">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2">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2">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2">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2">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2">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2">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2">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2">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2">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2">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5">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2">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2">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2">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399</v>
      </c>
      <c r="AF252" s="269"/>
      <c r="AG252" s="269"/>
      <c r="AH252" s="269"/>
      <c r="AI252" s="269" t="s">
        <v>397</v>
      </c>
      <c r="AJ252" s="269"/>
      <c r="AK252" s="269"/>
      <c r="AL252" s="269"/>
      <c r="AM252" s="269" t="s">
        <v>426</v>
      </c>
      <c r="AN252" s="269"/>
      <c r="AO252" s="269"/>
      <c r="AP252" s="271"/>
      <c r="AQ252" s="271" t="s">
        <v>235</v>
      </c>
      <c r="AR252" s="272"/>
      <c r="AS252" s="272"/>
      <c r="AT252" s="273"/>
      <c r="AU252" s="283" t="s">
        <v>251</v>
      </c>
      <c r="AV252" s="283"/>
      <c r="AW252" s="283"/>
      <c r="AX252" s="284"/>
    </row>
    <row r="253" spans="1:50" ht="18.75" hidden="1" customHeight="1" x14ac:dyDescent="0.2">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2">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2">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2">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399</v>
      </c>
      <c r="AF256" s="269"/>
      <c r="AG256" s="269"/>
      <c r="AH256" s="269"/>
      <c r="AI256" s="269" t="s">
        <v>397</v>
      </c>
      <c r="AJ256" s="269"/>
      <c r="AK256" s="269"/>
      <c r="AL256" s="269"/>
      <c r="AM256" s="269" t="s">
        <v>426</v>
      </c>
      <c r="AN256" s="269"/>
      <c r="AO256" s="269"/>
      <c r="AP256" s="271"/>
      <c r="AQ256" s="271" t="s">
        <v>235</v>
      </c>
      <c r="AR256" s="272"/>
      <c r="AS256" s="272"/>
      <c r="AT256" s="273"/>
      <c r="AU256" s="283" t="s">
        <v>251</v>
      </c>
      <c r="AV256" s="283"/>
      <c r="AW256" s="283"/>
      <c r="AX256" s="284"/>
    </row>
    <row r="257" spans="1:50" ht="18.75" hidden="1" customHeight="1" x14ac:dyDescent="0.2">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2">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2">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2">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399</v>
      </c>
      <c r="AF260" s="269"/>
      <c r="AG260" s="269"/>
      <c r="AH260" s="269"/>
      <c r="AI260" s="269" t="s">
        <v>397</v>
      </c>
      <c r="AJ260" s="269"/>
      <c r="AK260" s="269"/>
      <c r="AL260" s="269"/>
      <c r="AM260" s="269" t="s">
        <v>426</v>
      </c>
      <c r="AN260" s="269"/>
      <c r="AO260" s="269"/>
      <c r="AP260" s="271"/>
      <c r="AQ260" s="271" t="s">
        <v>235</v>
      </c>
      <c r="AR260" s="272"/>
      <c r="AS260" s="272"/>
      <c r="AT260" s="273"/>
      <c r="AU260" s="283" t="s">
        <v>251</v>
      </c>
      <c r="AV260" s="283"/>
      <c r="AW260" s="283"/>
      <c r="AX260" s="284"/>
    </row>
    <row r="261" spans="1:50" ht="18.75" hidden="1" customHeight="1" x14ac:dyDescent="0.2">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2">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2">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2">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399</v>
      </c>
      <c r="AF264" s="269"/>
      <c r="AG264" s="269"/>
      <c r="AH264" s="269"/>
      <c r="AI264" s="269" t="s">
        <v>397</v>
      </c>
      <c r="AJ264" s="269"/>
      <c r="AK264" s="269"/>
      <c r="AL264" s="269"/>
      <c r="AM264" s="269" t="s">
        <v>426</v>
      </c>
      <c r="AN264" s="269"/>
      <c r="AO264" s="269"/>
      <c r="AP264" s="271"/>
      <c r="AQ264" s="180" t="s">
        <v>235</v>
      </c>
      <c r="AR264" s="173"/>
      <c r="AS264" s="173"/>
      <c r="AT264" s="174"/>
      <c r="AU264" s="138" t="s">
        <v>251</v>
      </c>
      <c r="AV264" s="138"/>
      <c r="AW264" s="138"/>
      <c r="AX264" s="139"/>
    </row>
    <row r="265" spans="1:50" ht="18.75" hidden="1" customHeight="1" x14ac:dyDescent="0.2">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2">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2">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2">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399</v>
      </c>
      <c r="AF268" s="269"/>
      <c r="AG268" s="269"/>
      <c r="AH268" s="269"/>
      <c r="AI268" s="269" t="s">
        <v>397</v>
      </c>
      <c r="AJ268" s="269"/>
      <c r="AK268" s="269"/>
      <c r="AL268" s="269"/>
      <c r="AM268" s="269" t="s">
        <v>426</v>
      </c>
      <c r="AN268" s="269"/>
      <c r="AO268" s="269"/>
      <c r="AP268" s="271"/>
      <c r="AQ268" s="271" t="s">
        <v>235</v>
      </c>
      <c r="AR268" s="272"/>
      <c r="AS268" s="272"/>
      <c r="AT268" s="273"/>
      <c r="AU268" s="283" t="s">
        <v>251</v>
      </c>
      <c r="AV268" s="283"/>
      <c r="AW268" s="283"/>
      <c r="AX268" s="284"/>
    </row>
    <row r="269" spans="1:50" ht="18.75" hidden="1" customHeight="1" x14ac:dyDescent="0.2">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2">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2">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2">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2">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2">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2">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2">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2">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2">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2">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2">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2">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2">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2">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2">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2">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2">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2">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2">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2">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2">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2">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2">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2">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2">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2">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2">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2">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2">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2">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2">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2">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2">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2">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2">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2">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2">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2">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2">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5">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2">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2">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2">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399</v>
      </c>
      <c r="AF312" s="269"/>
      <c r="AG312" s="269"/>
      <c r="AH312" s="269"/>
      <c r="AI312" s="269" t="s">
        <v>397</v>
      </c>
      <c r="AJ312" s="269"/>
      <c r="AK312" s="269"/>
      <c r="AL312" s="269"/>
      <c r="AM312" s="269" t="s">
        <v>426</v>
      </c>
      <c r="AN312" s="269"/>
      <c r="AO312" s="269"/>
      <c r="AP312" s="271"/>
      <c r="AQ312" s="271" t="s">
        <v>235</v>
      </c>
      <c r="AR312" s="272"/>
      <c r="AS312" s="272"/>
      <c r="AT312" s="273"/>
      <c r="AU312" s="283" t="s">
        <v>251</v>
      </c>
      <c r="AV312" s="283"/>
      <c r="AW312" s="283"/>
      <c r="AX312" s="284"/>
    </row>
    <row r="313" spans="1:50" ht="18.75" hidden="1" customHeight="1" x14ac:dyDescent="0.2">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2">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2">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2">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399</v>
      </c>
      <c r="AF316" s="269"/>
      <c r="AG316" s="269"/>
      <c r="AH316" s="269"/>
      <c r="AI316" s="269" t="s">
        <v>397</v>
      </c>
      <c r="AJ316" s="269"/>
      <c r="AK316" s="269"/>
      <c r="AL316" s="269"/>
      <c r="AM316" s="269" t="s">
        <v>426</v>
      </c>
      <c r="AN316" s="269"/>
      <c r="AO316" s="269"/>
      <c r="AP316" s="271"/>
      <c r="AQ316" s="271" t="s">
        <v>235</v>
      </c>
      <c r="AR316" s="272"/>
      <c r="AS316" s="272"/>
      <c r="AT316" s="273"/>
      <c r="AU316" s="283" t="s">
        <v>251</v>
      </c>
      <c r="AV316" s="283"/>
      <c r="AW316" s="283"/>
      <c r="AX316" s="284"/>
    </row>
    <row r="317" spans="1:50" ht="18.75" hidden="1" customHeight="1" x14ac:dyDescent="0.2">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2">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2">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2">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399</v>
      </c>
      <c r="AF320" s="269"/>
      <c r="AG320" s="269"/>
      <c r="AH320" s="269"/>
      <c r="AI320" s="269" t="s">
        <v>397</v>
      </c>
      <c r="AJ320" s="269"/>
      <c r="AK320" s="269"/>
      <c r="AL320" s="269"/>
      <c r="AM320" s="269" t="s">
        <v>426</v>
      </c>
      <c r="AN320" s="269"/>
      <c r="AO320" s="269"/>
      <c r="AP320" s="271"/>
      <c r="AQ320" s="271" t="s">
        <v>235</v>
      </c>
      <c r="AR320" s="272"/>
      <c r="AS320" s="272"/>
      <c r="AT320" s="273"/>
      <c r="AU320" s="283" t="s">
        <v>251</v>
      </c>
      <c r="AV320" s="283"/>
      <c r="AW320" s="283"/>
      <c r="AX320" s="284"/>
    </row>
    <row r="321" spans="1:50" ht="18.75" hidden="1" customHeight="1" x14ac:dyDescent="0.2">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2">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2">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2">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399</v>
      </c>
      <c r="AF324" s="269"/>
      <c r="AG324" s="269"/>
      <c r="AH324" s="269"/>
      <c r="AI324" s="269" t="s">
        <v>397</v>
      </c>
      <c r="AJ324" s="269"/>
      <c r="AK324" s="269"/>
      <c r="AL324" s="269"/>
      <c r="AM324" s="269" t="s">
        <v>426</v>
      </c>
      <c r="AN324" s="269"/>
      <c r="AO324" s="269"/>
      <c r="AP324" s="271"/>
      <c r="AQ324" s="271" t="s">
        <v>235</v>
      </c>
      <c r="AR324" s="272"/>
      <c r="AS324" s="272"/>
      <c r="AT324" s="273"/>
      <c r="AU324" s="283" t="s">
        <v>251</v>
      </c>
      <c r="AV324" s="283"/>
      <c r="AW324" s="283"/>
      <c r="AX324" s="284"/>
    </row>
    <row r="325" spans="1:50" ht="18.75" hidden="1" customHeight="1" x14ac:dyDescent="0.2">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2">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2">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2">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399</v>
      </c>
      <c r="AF328" s="269"/>
      <c r="AG328" s="269"/>
      <c r="AH328" s="269"/>
      <c r="AI328" s="269" t="s">
        <v>397</v>
      </c>
      <c r="AJ328" s="269"/>
      <c r="AK328" s="269"/>
      <c r="AL328" s="269"/>
      <c r="AM328" s="269" t="s">
        <v>426</v>
      </c>
      <c r="AN328" s="269"/>
      <c r="AO328" s="269"/>
      <c r="AP328" s="271"/>
      <c r="AQ328" s="271" t="s">
        <v>235</v>
      </c>
      <c r="AR328" s="272"/>
      <c r="AS328" s="272"/>
      <c r="AT328" s="273"/>
      <c r="AU328" s="283" t="s">
        <v>251</v>
      </c>
      <c r="AV328" s="283"/>
      <c r="AW328" s="283"/>
      <c r="AX328" s="284"/>
    </row>
    <row r="329" spans="1:50" ht="18.75" hidden="1" customHeight="1" x14ac:dyDescent="0.2">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2">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2">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2">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2">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2">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2">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2">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2">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2">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2">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2">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2">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2">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2">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2">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2">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2">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2">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2">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2">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2">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2">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2">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2">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2">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2">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2">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2">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2">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2">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2">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2">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2">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2">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2">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2">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2">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2">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2">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5">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2">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2">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2">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399</v>
      </c>
      <c r="AF372" s="269"/>
      <c r="AG372" s="269"/>
      <c r="AH372" s="269"/>
      <c r="AI372" s="269" t="s">
        <v>397</v>
      </c>
      <c r="AJ372" s="269"/>
      <c r="AK372" s="269"/>
      <c r="AL372" s="269"/>
      <c r="AM372" s="269" t="s">
        <v>426</v>
      </c>
      <c r="AN372" s="269"/>
      <c r="AO372" s="269"/>
      <c r="AP372" s="271"/>
      <c r="AQ372" s="271" t="s">
        <v>235</v>
      </c>
      <c r="AR372" s="272"/>
      <c r="AS372" s="272"/>
      <c r="AT372" s="273"/>
      <c r="AU372" s="283" t="s">
        <v>251</v>
      </c>
      <c r="AV372" s="283"/>
      <c r="AW372" s="283"/>
      <c r="AX372" s="284"/>
    </row>
    <row r="373" spans="1:50" ht="18.75" hidden="1" customHeight="1" x14ac:dyDescent="0.2">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2">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2">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2">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399</v>
      </c>
      <c r="AF376" s="269"/>
      <c r="AG376" s="269"/>
      <c r="AH376" s="269"/>
      <c r="AI376" s="269" t="s">
        <v>397</v>
      </c>
      <c r="AJ376" s="269"/>
      <c r="AK376" s="269"/>
      <c r="AL376" s="269"/>
      <c r="AM376" s="269" t="s">
        <v>426</v>
      </c>
      <c r="AN376" s="269"/>
      <c r="AO376" s="269"/>
      <c r="AP376" s="271"/>
      <c r="AQ376" s="271" t="s">
        <v>235</v>
      </c>
      <c r="AR376" s="272"/>
      <c r="AS376" s="272"/>
      <c r="AT376" s="273"/>
      <c r="AU376" s="283" t="s">
        <v>251</v>
      </c>
      <c r="AV376" s="283"/>
      <c r="AW376" s="283"/>
      <c r="AX376" s="284"/>
    </row>
    <row r="377" spans="1:50" ht="18.75" hidden="1" customHeight="1" x14ac:dyDescent="0.2">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2">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2">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2">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399</v>
      </c>
      <c r="AF380" s="269"/>
      <c r="AG380" s="269"/>
      <c r="AH380" s="269"/>
      <c r="AI380" s="269" t="s">
        <v>397</v>
      </c>
      <c r="AJ380" s="269"/>
      <c r="AK380" s="269"/>
      <c r="AL380" s="269"/>
      <c r="AM380" s="269" t="s">
        <v>426</v>
      </c>
      <c r="AN380" s="269"/>
      <c r="AO380" s="269"/>
      <c r="AP380" s="271"/>
      <c r="AQ380" s="271" t="s">
        <v>235</v>
      </c>
      <c r="AR380" s="272"/>
      <c r="AS380" s="272"/>
      <c r="AT380" s="273"/>
      <c r="AU380" s="283" t="s">
        <v>251</v>
      </c>
      <c r="AV380" s="283"/>
      <c r="AW380" s="283"/>
      <c r="AX380" s="284"/>
    </row>
    <row r="381" spans="1:50" ht="18.75" hidden="1" customHeight="1" x14ac:dyDescent="0.2">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2">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2">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2">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399</v>
      </c>
      <c r="AF384" s="269"/>
      <c r="AG384" s="269"/>
      <c r="AH384" s="269"/>
      <c r="AI384" s="269" t="s">
        <v>397</v>
      </c>
      <c r="AJ384" s="269"/>
      <c r="AK384" s="269"/>
      <c r="AL384" s="269"/>
      <c r="AM384" s="269" t="s">
        <v>426</v>
      </c>
      <c r="AN384" s="269"/>
      <c r="AO384" s="269"/>
      <c r="AP384" s="271"/>
      <c r="AQ384" s="271" t="s">
        <v>235</v>
      </c>
      <c r="AR384" s="272"/>
      <c r="AS384" s="272"/>
      <c r="AT384" s="273"/>
      <c r="AU384" s="283" t="s">
        <v>251</v>
      </c>
      <c r="AV384" s="283"/>
      <c r="AW384" s="283"/>
      <c r="AX384" s="284"/>
    </row>
    <row r="385" spans="1:50" ht="18.75" hidden="1" customHeight="1" x14ac:dyDescent="0.2">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2">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2">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2">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399</v>
      </c>
      <c r="AF388" s="269"/>
      <c r="AG388" s="269"/>
      <c r="AH388" s="269"/>
      <c r="AI388" s="269" t="s">
        <v>397</v>
      </c>
      <c r="AJ388" s="269"/>
      <c r="AK388" s="269"/>
      <c r="AL388" s="269"/>
      <c r="AM388" s="269" t="s">
        <v>426</v>
      </c>
      <c r="AN388" s="269"/>
      <c r="AO388" s="269"/>
      <c r="AP388" s="271"/>
      <c r="AQ388" s="271" t="s">
        <v>235</v>
      </c>
      <c r="AR388" s="272"/>
      <c r="AS388" s="272"/>
      <c r="AT388" s="273"/>
      <c r="AU388" s="283" t="s">
        <v>251</v>
      </c>
      <c r="AV388" s="283"/>
      <c r="AW388" s="283"/>
      <c r="AX388" s="284"/>
    </row>
    <row r="389" spans="1:50" ht="18.75" hidden="1" customHeight="1" x14ac:dyDescent="0.2">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2">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2">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2">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2">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2">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2">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2">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2">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2">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2">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2">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2">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2">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2">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2">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2">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2">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2">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2">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2">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2">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2">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2">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2">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2">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2">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2">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2">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2">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2">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2">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2">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2">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2">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2">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2">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2">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2">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2">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2">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51.65" hidden="1" customHeight="1" x14ac:dyDescent="0.2">
      <c r="A430" s="999"/>
      <c r="B430" s="256"/>
      <c r="C430" s="253" t="s">
        <v>429</v>
      </c>
      <c r="D430" s="254"/>
      <c r="E430" s="242" t="s">
        <v>407</v>
      </c>
      <c r="F430" s="452"/>
      <c r="G430" s="244" t="s">
        <v>255</v>
      </c>
      <c r="H430" s="162"/>
      <c r="I430" s="162"/>
      <c r="J430" s="245" t="s">
        <v>571</v>
      </c>
      <c r="K430" s="246"/>
      <c r="L430" s="246"/>
      <c r="M430" s="246"/>
      <c r="N430" s="246"/>
      <c r="O430" s="246"/>
      <c r="P430" s="246"/>
      <c r="Q430" s="246"/>
      <c r="R430" s="246"/>
      <c r="S430" s="246"/>
      <c r="T430" s="247"/>
      <c r="U430" s="248" t="s">
        <v>637</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2">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420</v>
      </c>
      <c r="AJ431" s="185"/>
      <c r="AK431" s="185"/>
      <c r="AL431" s="180"/>
      <c r="AM431" s="185" t="s">
        <v>433</v>
      </c>
      <c r="AN431" s="185"/>
      <c r="AO431" s="185"/>
      <c r="AP431" s="180"/>
      <c r="AQ431" s="180" t="s">
        <v>235</v>
      </c>
      <c r="AR431" s="173"/>
      <c r="AS431" s="173"/>
      <c r="AT431" s="174"/>
      <c r="AU431" s="138" t="s">
        <v>134</v>
      </c>
      <c r="AV431" s="138"/>
      <c r="AW431" s="138"/>
      <c r="AX431" s="139"/>
    </row>
    <row r="432" spans="1:50" ht="18.75" hidden="1" customHeight="1" x14ac:dyDescent="0.2">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575</v>
      </c>
      <c r="AF432" s="140"/>
      <c r="AG432" s="141" t="s">
        <v>236</v>
      </c>
      <c r="AH432" s="176"/>
      <c r="AI432" s="186"/>
      <c r="AJ432" s="186"/>
      <c r="AK432" s="186"/>
      <c r="AL432" s="181"/>
      <c r="AM432" s="186"/>
      <c r="AN432" s="186"/>
      <c r="AO432" s="186"/>
      <c r="AP432" s="181"/>
      <c r="AQ432" s="215" t="s">
        <v>572</v>
      </c>
      <c r="AR432" s="140"/>
      <c r="AS432" s="141" t="s">
        <v>236</v>
      </c>
      <c r="AT432" s="176"/>
      <c r="AU432" s="140" t="s">
        <v>572</v>
      </c>
      <c r="AV432" s="140"/>
      <c r="AW432" s="141" t="s">
        <v>181</v>
      </c>
      <c r="AX432" s="142"/>
    </row>
    <row r="433" spans="1:50" ht="23.25" hidden="1" customHeight="1" x14ac:dyDescent="0.2">
      <c r="A433" s="999"/>
      <c r="B433" s="256"/>
      <c r="C433" s="255"/>
      <c r="D433" s="256"/>
      <c r="E433" s="170"/>
      <c r="F433" s="171"/>
      <c r="G433" s="235" t="s">
        <v>572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607</v>
      </c>
      <c r="AC433" s="137"/>
      <c r="AD433" s="137"/>
      <c r="AE433" s="119" t="s">
        <v>575</v>
      </c>
      <c r="AF433" s="120"/>
      <c r="AG433" s="120"/>
      <c r="AH433" s="120"/>
      <c r="AI433" s="119" t="s">
        <v>572</v>
      </c>
      <c r="AJ433" s="120"/>
      <c r="AK433" s="120"/>
      <c r="AL433" s="120"/>
      <c r="AM433" s="119" t="s">
        <v>572</v>
      </c>
      <c r="AN433" s="120"/>
      <c r="AO433" s="120"/>
      <c r="AP433" s="121"/>
      <c r="AQ433" s="119" t="s">
        <v>572</v>
      </c>
      <c r="AR433" s="120"/>
      <c r="AS433" s="120"/>
      <c r="AT433" s="121"/>
      <c r="AU433" s="120" t="s">
        <v>572</v>
      </c>
      <c r="AV433" s="120"/>
      <c r="AW433" s="120"/>
      <c r="AX433" s="219"/>
    </row>
    <row r="434" spans="1:50" ht="23.25" hidden="1" customHeight="1" x14ac:dyDescent="0.2">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607</v>
      </c>
      <c r="AC434" s="228"/>
      <c r="AD434" s="228"/>
      <c r="AE434" s="119" t="s">
        <v>572</v>
      </c>
      <c r="AF434" s="120"/>
      <c r="AG434" s="120"/>
      <c r="AH434" s="121"/>
      <c r="AI434" s="119" t="s">
        <v>575</v>
      </c>
      <c r="AJ434" s="120"/>
      <c r="AK434" s="120"/>
      <c r="AL434" s="120"/>
      <c r="AM434" s="119" t="s">
        <v>572</v>
      </c>
      <c r="AN434" s="120"/>
      <c r="AO434" s="120"/>
      <c r="AP434" s="121"/>
      <c r="AQ434" s="119" t="s">
        <v>572</v>
      </c>
      <c r="AR434" s="120"/>
      <c r="AS434" s="120"/>
      <c r="AT434" s="121"/>
      <c r="AU434" s="120" t="s">
        <v>575</v>
      </c>
      <c r="AV434" s="120"/>
      <c r="AW434" s="120"/>
      <c r="AX434" s="219"/>
    </row>
    <row r="435" spans="1:50" ht="23.25" hidden="1" customHeight="1" x14ac:dyDescent="0.2">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572</v>
      </c>
      <c r="AF435" s="120"/>
      <c r="AG435" s="120"/>
      <c r="AH435" s="121"/>
      <c r="AI435" s="119" t="s">
        <v>573</v>
      </c>
      <c r="AJ435" s="120"/>
      <c r="AK435" s="120"/>
      <c r="AL435" s="120"/>
      <c r="AM435" s="119" t="s">
        <v>572</v>
      </c>
      <c r="AN435" s="120"/>
      <c r="AO435" s="120"/>
      <c r="AP435" s="121"/>
      <c r="AQ435" s="119" t="s">
        <v>575</v>
      </c>
      <c r="AR435" s="120"/>
      <c r="AS435" s="120"/>
      <c r="AT435" s="121"/>
      <c r="AU435" s="120" t="s">
        <v>608</v>
      </c>
      <c r="AV435" s="120"/>
      <c r="AW435" s="120"/>
      <c r="AX435" s="219"/>
    </row>
    <row r="436" spans="1:50" ht="18.75" hidden="1" customHeight="1" x14ac:dyDescent="0.2">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420</v>
      </c>
      <c r="AJ436" s="185"/>
      <c r="AK436" s="185"/>
      <c r="AL436" s="180"/>
      <c r="AM436" s="185" t="s">
        <v>433</v>
      </c>
      <c r="AN436" s="185"/>
      <c r="AO436" s="185"/>
      <c r="AP436" s="180"/>
      <c r="AQ436" s="180" t="s">
        <v>235</v>
      </c>
      <c r="AR436" s="173"/>
      <c r="AS436" s="173"/>
      <c r="AT436" s="174"/>
      <c r="AU436" s="138" t="s">
        <v>134</v>
      </c>
      <c r="AV436" s="138"/>
      <c r="AW436" s="138"/>
      <c r="AX436" s="139"/>
    </row>
    <row r="437" spans="1:50" ht="18.75" hidden="1" customHeight="1" x14ac:dyDescent="0.2">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2">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2">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2">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2">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420</v>
      </c>
      <c r="AJ441" s="185"/>
      <c r="AK441" s="185"/>
      <c r="AL441" s="180"/>
      <c r="AM441" s="185" t="s">
        <v>433</v>
      </c>
      <c r="AN441" s="185"/>
      <c r="AO441" s="185"/>
      <c r="AP441" s="180"/>
      <c r="AQ441" s="180" t="s">
        <v>235</v>
      </c>
      <c r="AR441" s="173"/>
      <c r="AS441" s="173"/>
      <c r="AT441" s="174"/>
      <c r="AU441" s="138" t="s">
        <v>134</v>
      </c>
      <c r="AV441" s="138"/>
      <c r="AW441" s="138"/>
      <c r="AX441" s="139"/>
    </row>
    <row r="442" spans="1:50" ht="18.75" hidden="1" customHeight="1" x14ac:dyDescent="0.2">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2">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2">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2">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2">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420</v>
      </c>
      <c r="AJ446" s="185"/>
      <c r="AK446" s="185"/>
      <c r="AL446" s="180"/>
      <c r="AM446" s="185" t="s">
        <v>433</v>
      </c>
      <c r="AN446" s="185"/>
      <c r="AO446" s="185"/>
      <c r="AP446" s="180"/>
      <c r="AQ446" s="180" t="s">
        <v>235</v>
      </c>
      <c r="AR446" s="173"/>
      <c r="AS446" s="173"/>
      <c r="AT446" s="174"/>
      <c r="AU446" s="138" t="s">
        <v>134</v>
      </c>
      <c r="AV446" s="138"/>
      <c r="AW446" s="138"/>
      <c r="AX446" s="139"/>
    </row>
    <row r="447" spans="1:50" ht="18.75" hidden="1" customHeight="1" x14ac:dyDescent="0.2">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2">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2">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2">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2">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420</v>
      </c>
      <c r="AJ451" s="185"/>
      <c r="AK451" s="185"/>
      <c r="AL451" s="180"/>
      <c r="AM451" s="185" t="s">
        <v>433</v>
      </c>
      <c r="AN451" s="185"/>
      <c r="AO451" s="185"/>
      <c r="AP451" s="180"/>
      <c r="AQ451" s="180" t="s">
        <v>235</v>
      </c>
      <c r="AR451" s="173"/>
      <c r="AS451" s="173"/>
      <c r="AT451" s="174"/>
      <c r="AU451" s="138" t="s">
        <v>134</v>
      </c>
      <c r="AV451" s="138"/>
      <c r="AW451" s="138"/>
      <c r="AX451" s="139"/>
    </row>
    <row r="452" spans="1:50" ht="18.75" hidden="1" customHeight="1" x14ac:dyDescent="0.2">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2">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2">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2">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2">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420</v>
      </c>
      <c r="AJ456" s="185"/>
      <c r="AK456" s="185"/>
      <c r="AL456" s="180"/>
      <c r="AM456" s="185" t="s">
        <v>433</v>
      </c>
      <c r="AN456" s="185"/>
      <c r="AO456" s="185"/>
      <c r="AP456" s="180"/>
      <c r="AQ456" s="180" t="s">
        <v>235</v>
      </c>
      <c r="AR456" s="173"/>
      <c r="AS456" s="173"/>
      <c r="AT456" s="174"/>
      <c r="AU456" s="138" t="s">
        <v>134</v>
      </c>
      <c r="AV456" s="138"/>
      <c r="AW456" s="138"/>
      <c r="AX456" s="139"/>
    </row>
    <row r="457" spans="1:50" ht="18.75" hidden="1" customHeight="1" x14ac:dyDescent="0.2">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572</v>
      </c>
      <c r="AF457" s="140"/>
      <c r="AG457" s="141" t="s">
        <v>236</v>
      </c>
      <c r="AH457" s="176"/>
      <c r="AI457" s="186"/>
      <c r="AJ457" s="186"/>
      <c r="AK457" s="186"/>
      <c r="AL457" s="181"/>
      <c r="AM457" s="186"/>
      <c r="AN457" s="186"/>
      <c r="AO457" s="186"/>
      <c r="AP457" s="181"/>
      <c r="AQ457" s="215" t="s">
        <v>572</v>
      </c>
      <c r="AR457" s="140"/>
      <c r="AS457" s="141" t="s">
        <v>236</v>
      </c>
      <c r="AT457" s="176"/>
      <c r="AU457" s="140" t="s">
        <v>572</v>
      </c>
      <c r="AV457" s="140"/>
      <c r="AW457" s="141" t="s">
        <v>181</v>
      </c>
      <c r="AX457" s="142"/>
    </row>
    <row r="458" spans="1:50" ht="23.25" hidden="1" customHeight="1" x14ac:dyDescent="0.2">
      <c r="A458" s="999"/>
      <c r="B458" s="256"/>
      <c r="C458" s="255"/>
      <c r="D458" s="256"/>
      <c r="E458" s="170"/>
      <c r="F458" s="171"/>
      <c r="G458" s="235" t="s">
        <v>572</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572</v>
      </c>
      <c r="AC458" s="137"/>
      <c r="AD458" s="137"/>
      <c r="AE458" s="119" t="s">
        <v>572</v>
      </c>
      <c r="AF458" s="120"/>
      <c r="AG458" s="120"/>
      <c r="AH458" s="120"/>
      <c r="AI458" s="119" t="s">
        <v>572</v>
      </c>
      <c r="AJ458" s="120"/>
      <c r="AK458" s="120"/>
      <c r="AL458" s="120"/>
      <c r="AM458" s="119" t="s">
        <v>572</v>
      </c>
      <c r="AN458" s="120"/>
      <c r="AO458" s="120"/>
      <c r="AP458" s="121"/>
      <c r="AQ458" s="119" t="s">
        <v>609</v>
      </c>
      <c r="AR458" s="120"/>
      <c r="AS458" s="120"/>
      <c r="AT458" s="121"/>
      <c r="AU458" s="120" t="s">
        <v>572</v>
      </c>
      <c r="AV458" s="120"/>
      <c r="AW458" s="120"/>
      <c r="AX458" s="219"/>
    </row>
    <row r="459" spans="1:50" ht="23.25" hidden="1" customHeight="1" x14ac:dyDescent="0.2">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572</v>
      </c>
      <c r="AC459" s="228"/>
      <c r="AD459" s="228"/>
      <c r="AE459" s="119" t="s">
        <v>572</v>
      </c>
      <c r="AF459" s="120"/>
      <c r="AG459" s="120"/>
      <c r="AH459" s="121"/>
      <c r="AI459" s="119" t="s">
        <v>572</v>
      </c>
      <c r="AJ459" s="120"/>
      <c r="AK459" s="120"/>
      <c r="AL459" s="120"/>
      <c r="AM459" s="119" t="s">
        <v>575</v>
      </c>
      <c r="AN459" s="120"/>
      <c r="AO459" s="120"/>
      <c r="AP459" s="121"/>
      <c r="AQ459" s="119" t="s">
        <v>573</v>
      </c>
      <c r="AR459" s="120"/>
      <c r="AS459" s="120"/>
      <c r="AT459" s="121"/>
      <c r="AU459" s="120" t="s">
        <v>572</v>
      </c>
      <c r="AV459" s="120"/>
      <c r="AW459" s="120"/>
      <c r="AX459" s="219"/>
    </row>
    <row r="460" spans="1:50" ht="23.25" hidden="1" customHeight="1" x14ac:dyDescent="0.2">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572</v>
      </c>
      <c r="AF460" s="120"/>
      <c r="AG460" s="120"/>
      <c r="AH460" s="121"/>
      <c r="AI460" s="119" t="s">
        <v>572</v>
      </c>
      <c r="AJ460" s="120"/>
      <c r="AK460" s="120"/>
      <c r="AL460" s="120"/>
      <c r="AM460" s="119" t="s">
        <v>572</v>
      </c>
      <c r="AN460" s="120"/>
      <c r="AO460" s="120"/>
      <c r="AP460" s="121"/>
      <c r="AQ460" s="119" t="s">
        <v>572</v>
      </c>
      <c r="AR460" s="120"/>
      <c r="AS460" s="120"/>
      <c r="AT460" s="121"/>
      <c r="AU460" s="120" t="s">
        <v>572</v>
      </c>
      <c r="AV460" s="120"/>
      <c r="AW460" s="120"/>
      <c r="AX460" s="219"/>
    </row>
    <row r="461" spans="1:50" ht="18.75" hidden="1" customHeight="1" x14ac:dyDescent="0.2">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420</v>
      </c>
      <c r="AJ461" s="185"/>
      <c r="AK461" s="185"/>
      <c r="AL461" s="180"/>
      <c r="AM461" s="185" t="s">
        <v>433</v>
      </c>
      <c r="AN461" s="185"/>
      <c r="AO461" s="185"/>
      <c r="AP461" s="180"/>
      <c r="AQ461" s="180" t="s">
        <v>235</v>
      </c>
      <c r="AR461" s="173"/>
      <c r="AS461" s="173"/>
      <c r="AT461" s="174"/>
      <c r="AU461" s="138" t="s">
        <v>134</v>
      </c>
      <c r="AV461" s="138"/>
      <c r="AW461" s="138"/>
      <c r="AX461" s="139"/>
    </row>
    <row r="462" spans="1:50" ht="18.75" hidden="1" customHeight="1" x14ac:dyDescent="0.2">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2">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2">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2">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2">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420</v>
      </c>
      <c r="AJ466" s="185"/>
      <c r="AK466" s="185"/>
      <c r="AL466" s="180"/>
      <c r="AM466" s="185" t="s">
        <v>433</v>
      </c>
      <c r="AN466" s="185"/>
      <c r="AO466" s="185"/>
      <c r="AP466" s="180"/>
      <c r="AQ466" s="180" t="s">
        <v>235</v>
      </c>
      <c r="AR466" s="173"/>
      <c r="AS466" s="173"/>
      <c r="AT466" s="174"/>
      <c r="AU466" s="138" t="s">
        <v>134</v>
      </c>
      <c r="AV466" s="138"/>
      <c r="AW466" s="138"/>
      <c r="AX466" s="139"/>
    </row>
    <row r="467" spans="1:50" ht="18.75" hidden="1" customHeight="1" x14ac:dyDescent="0.2">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2">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2">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2">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2">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420</v>
      </c>
      <c r="AJ471" s="185"/>
      <c r="AK471" s="185"/>
      <c r="AL471" s="180"/>
      <c r="AM471" s="185" t="s">
        <v>433</v>
      </c>
      <c r="AN471" s="185"/>
      <c r="AO471" s="185"/>
      <c r="AP471" s="180"/>
      <c r="AQ471" s="180" t="s">
        <v>235</v>
      </c>
      <c r="AR471" s="173"/>
      <c r="AS471" s="173"/>
      <c r="AT471" s="174"/>
      <c r="AU471" s="138" t="s">
        <v>134</v>
      </c>
      <c r="AV471" s="138"/>
      <c r="AW471" s="138"/>
      <c r="AX471" s="139"/>
    </row>
    <row r="472" spans="1:50" ht="18.75" hidden="1" customHeight="1" x14ac:dyDescent="0.2">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2">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2">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2">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2">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420</v>
      </c>
      <c r="AJ476" s="185"/>
      <c r="AK476" s="185"/>
      <c r="AL476" s="180"/>
      <c r="AM476" s="185" t="s">
        <v>433</v>
      </c>
      <c r="AN476" s="185"/>
      <c r="AO476" s="185"/>
      <c r="AP476" s="180"/>
      <c r="AQ476" s="180" t="s">
        <v>235</v>
      </c>
      <c r="AR476" s="173"/>
      <c r="AS476" s="173"/>
      <c r="AT476" s="174"/>
      <c r="AU476" s="138" t="s">
        <v>134</v>
      </c>
      <c r="AV476" s="138"/>
      <c r="AW476" s="138"/>
      <c r="AX476" s="139"/>
    </row>
    <row r="477" spans="1:50" ht="18.75" hidden="1" customHeight="1" x14ac:dyDescent="0.2">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2">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2">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2">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9" hidden="1" customHeight="1" thickBot="1" x14ac:dyDescent="0.25">
      <c r="A481" s="999"/>
      <c r="B481" s="256"/>
      <c r="C481" s="255"/>
      <c r="D481" s="256"/>
      <c r="E481" s="161" t="s">
        <v>416</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2">
      <c r="A482" s="99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thickBot="1" x14ac:dyDescent="0.25">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2">
      <c r="A484" s="999"/>
      <c r="B484" s="256"/>
      <c r="C484" s="255"/>
      <c r="D484" s="256"/>
      <c r="E484" s="242" t="s">
        <v>411</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2">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420</v>
      </c>
      <c r="AJ485" s="185"/>
      <c r="AK485" s="185"/>
      <c r="AL485" s="180"/>
      <c r="AM485" s="185" t="s">
        <v>433</v>
      </c>
      <c r="AN485" s="185"/>
      <c r="AO485" s="185"/>
      <c r="AP485" s="180"/>
      <c r="AQ485" s="180" t="s">
        <v>235</v>
      </c>
      <c r="AR485" s="173"/>
      <c r="AS485" s="173"/>
      <c r="AT485" s="174"/>
      <c r="AU485" s="138" t="s">
        <v>134</v>
      </c>
      <c r="AV485" s="138"/>
      <c r="AW485" s="138"/>
      <c r="AX485" s="139"/>
    </row>
    <row r="486" spans="1:50" ht="18.75" hidden="1" customHeight="1" x14ac:dyDescent="0.2">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2">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2">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2">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2">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420</v>
      </c>
      <c r="AJ490" s="185"/>
      <c r="AK490" s="185"/>
      <c r="AL490" s="180"/>
      <c r="AM490" s="185" t="s">
        <v>433</v>
      </c>
      <c r="AN490" s="185"/>
      <c r="AO490" s="185"/>
      <c r="AP490" s="180"/>
      <c r="AQ490" s="180" t="s">
        <v>235</v>
      </c>
      <c r="AR490" s="173"/>
      <c r="AS490" s="173"/>
      <c r="AT490" s="174"/>
      <c r="AU490" s="138" t="s">
        <v>134</v>
      </c>
      <c r="AV490" s="138"/>
      <c r="AW490" s="138"/>
      <c r="AX490" s="139"/>
    </row>
    <row r="491" spans="1:50" ht="18.75" hidden="1" customHeight="1" x14ac:dyDescent="0.2">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2">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2">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2">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2">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420</v>
      </c>
      <c r="AJ495" s="185"/>
      <c r="AK495" s="185"/>
      <c r="AL495" s="180"/>
      <c r="AM495" s="185" t="s">
        <v>433</v>
      </c>
      <c r="AN495" s="185"/>
      <c r="AO495" s="185"/>
      <c r="AP495" s="180"/>
      <c r="AQ495" s="180" t="s">
        <v>235</v>
      </c>
      <c r="AR495" s="173"/>
      <c r="AS495" s="173"/>
      <c r="AT495" s="174"/>
      <c r="AU495" s="138" t="s">
        <v>134</v>
      </c>
      <c r="AV495" s="138"/>
      <c r="AW495" s="138"/>
      <c r="AX495" s="139"/>
    </row>
    <row r="496" spans="1:50" ht="18.75" hidden="1" customHeight="1" x14ac:dyDescent="0.2">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2">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2">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2">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2">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420</v>
      </c>
      <c r="AJ500" s="185"/>
      <c r="AK500" s="185"/>
      <c r="AL500" s="180"/>
      <c r="AM500" s="185" t="s">
        <v>433</v>
      </c>
      <c r="AN500" s="185"/>
      <c r="AO500" s="185"/>
      <c r="AP500" s="180"/>
      <c r="AQ500" s="180" t="s">
        <v>235</v>
      </c>
      <c r="AR500" s="173"/>
      <c r="AS500" s="173"/>
      <c r="AT500" s="174"/>
      <c r="AU500" s="138" t="s">
        <v>134</v>
      </c>
      <c r="AV500" s="138"/>
      <c r="AW500" s="138"/>
      <c r="AX500" s="139"/>
    </row>
    <row r="501" spans="1:50" ht="18.75" hidden="1" customHeight="1" x14ac:dyDescent="0.2">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2">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2">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2">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2">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420</v>
      </c>
      <c r="AJ505" s="185"/>
      <c r="AK505" s="185"/>
      <c r="AL505" s="180"/>
      <c r="AM505" s="185" t="s">
        <v>433</v>
      </c>
      <c r="AN505" s="185"/>
      <c r="AO505" s="185"/>
      <c r="AP505" s="180"/>
      <c r="AQ505" s="180" t="s">
        <v>235</v>
      </c>
      <c r="AR505" s="173"/>
      <c r="AS505" s="173"/>
      <c r="AT505" s="174"/>
      <c r="AU505" s="138" t="s">
        <v>134</v>
      </c>
      <c r="AV505" s="138"/>
      <c r="AW505" s="138"/>
      <c r="AX505" s="139"/>
    </row>
    <row r="506" spans="1:50" ht="18.75" hidden="1" customHeight="1" x14ac:dyDescent="0.2">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2">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2">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2">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2">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420</v>
      </c>
      <c r="AJ510" s="185"/>
      <c r="AK510" s="185"/>
      <c r="AL510" s="180"/>
      <c r="AM510" s="185" t="s">
        <v>433</v>
      </c>
      <c r="AN510" s="185"/>
      <c r="AO510" s="185"/>
      <c r="AP510" s="180"/>
      <c r="AQ510" s="180" t="s">
        <v>235</v>
      </c>
      <c r="AR510" s="173"/>
      <c r="AS510" s="173"/>
      <c r="AT510" s="174"/>
      <c r="AU510" s="138" t="s">
        <v>134</v>
      </c>
      <c r="AV510" s="138"/>
      <c r="AW510" s="138"/>
      <c r="AX510" s="139"/>
    </row>
    <row r="511" spans="1:50" ht="18.75" hidden="1" customHeight="1" x14ac:dyDescent="0.2">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2">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2">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2">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2">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420</v>
      </c>
      <c r="AJ515" s="185"/>
      <c r="AK515" s="185"/>
      <c r="AL515" s="180"/>
      <c r="AM515" s="185" t="s">
        <v>433</v>
      </c>
      <c r="AN515" s="185"/>
      <c r="AO515" s="185"/>
      <c r="AP515" s="180"/>
      <c r="AQ515" s="180" t="s">
        <v>235</v>
      </c>
      <c r="AR515" s="173"/>
      <c r="AS515" s="173"/>
      <c r="AT515" s="174"/>
      <c r="AU515" s="138" t="s">
        <v>134</v>
      </c>
      <c r="AV515" s="138"/>
      <c r="AW515" s="138"/>
      <c r="AX515" s="139"/>
    </row>
    <row r="516" spans="1:50" ht="18.75" hidden="1" customHeight="1" x14ac:dyDescent="0.2">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2">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2">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2">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2">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420</v>
      </c>
      <c r="AJ520" s="185"/>
      <c r="AK520" s="185"/>
      <c r="AL520" s="180"/>
      <c r="AM520" s="185" t="s">
        <v>433</v>
      </c>
      <c r="AN520" s="185"/>
      <c r="AO520" s="185"/>
      <c r="AP520" s="180"/>
      <c r="AQ520" s="180" t="s">
        <v>235</v>
      </c>
      <c r="AR520" s="173"/>
      <c r="AS520" s="173"/>
      <c r="AT520" s="174"/>
      <c r="AU520" s="138" t="s">
        <v>134</v>
      </c>
      <c r="AV520" s="138"/>
      <c r="AW520" s="138"/>
      <c r="AX520" s="139"/>
    </row>
    <row r="521" spans="1:50" ht="18.75" hidden="1" customHeight="1" x14ac:dyDescent="0.2">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2">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2">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2">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2">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420</v>
      </c>
      <c r="AJ525" s="185"/>
      <c r="AK525" s="185"/>
      <c r="AL525" s="180"/>
      <c r="AM525" s="185" t="s">
        <v>433</v>
      </c>
      <c r="AN525" s="185"/>
      <c r="AO525" s="185"/>
      <c r="AP525" s="180"/>
      <c r="AQ525" s="180" t="s">
        <v>235</v>
      </c>
      <c r="AR525" s="173"/>
      <c r="AS525" s="173"/>
      <c r="AT525" s="174"/>
      <c r="AU525" s="138" t="s">
        <v>134</v>
      </c>
      <c r="AV525" s="138"/>
      <c r="AW525" s="138"/>
      <c r="AX525" s="139"/>
    </row>
    <row r="526" spans="1:50" ht="18.75" hidden="1" customHeight="1" x14ac:dyDescent="0.2">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2">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2">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2">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2">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420</v>
      </c>
      <c r="AJ530" s="185"/>
      <c r="AK530" s="185"/>
      <c r="AL530" s="180"/>
      <c r="AM530" s="185" t="s">
        <v>433</v>
      </c>
      <c r="AN530" s="185"/>
      <c r="AO530" s="185"/>
      <c r="AP530" s="180"/>
      <c r="AQ530" s="180" t="s">
        <v>235</v>
      </c>
      <c r="AR530" s="173"/>
      <c r="AS530" s="173"/>
      <c r="AT530" s="174"/>
      <c r="AU530" s="138" t="s">
        <v>134</v>
      </c>
      <c r="AV530" s="138"/>
      <c r="AW530" s="138"/>
      <c r="AX530" s="139"/>
    </row>
    <row r="531" spans="1:50" ht="18.75" hidden="1" customHeight="1" x14ac:dyDescent="0.2">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2">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2">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2">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9" hidden="1" customHeight="1" x14ac:dyDescent="0.2">
      <c r="A535" s="999"/>
      <c r="B535" s="256"/>
      <c r="C535" s="255"/>
      <c r="D535" s="256"/>
      <c r="E535" s="161" t="s">
        <v>417</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2">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2">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2">
      <c r="A538" s="999"/>
      <c r="B538" s="256"/>
      <c r="C538" s="255"/>
      <c r="D538" s="256"/>
      <c r="E538" s="242" t="s">
        <v>412</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2">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420</v>
      </c>
      <c r="AJ539" s="185"/>
      <c r="AK539" s="185"/>
      <c r="AL539" s="180"/>
      <c r="AM539" s="185" t="s">
        <v>433</v>
      </c>
      <c r="AN539" s="185"/>
      <c r="AO539" s="185"/>
      <c r="AP539" s="180"/>
      <c r="AQ539" s="180" t="s">
        <v>235</v>
      </c>
      <c r="AR539" s="173"/>
      <c r="AS539" s="173"/>
      <c r="AT539" s="174"/>
      <c r="AU539" s="138" t="s">
        <v>134</v>
      </c>
      <c r="AV539" s="138"/>
      <c r="AW539" s="138"/>
      <c r="AX539" s="139"/>
    </row>
    <row r="540" spans="1:50" ht="18.75" hidden="1" customHeight="1" x14ac:dyDescent="0.2">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2">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2">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2">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2">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420</v>
      </c>
      <c r="AJ544" s="185"/>
      <c r="AK544" s="185"/>
      <c r="AL544" s="180"/>
      <c r="AM544" s="185" t="s">
        <v>433</v>
      </c>
      <c r="AN544" s="185"/>
      <c r="AO544" s="185"/>
      <c r="AP544" s="180"/>
      <c r="AQ544" s="180" t="s">
        <v>235</v>
      </c>
      <c r="AR544" s="173"/>
      <c r="AS544" s="173"/>
      <c r="AT544" s="174"/>
      <c r="AU544" s="138" t="s">
        <v>134</v>
      </c>
      <c r="AV544" s="138"/>
      <c r="AW544" s="138"/>
      <c r="AX544" s="139"/>
    </row>
    <row r="545" spans="1:50" ht="18.75" hidden="1" customHeight="1" x14ac:dyDescent="0.2">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2">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2">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2">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2">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420</v>
      </c>
      <c r="AJ549" s="185"/>
      <c r="AK549" s="185"/>
      <c r="AL549" s="180"/>
      <c r="AM549" s="185" t="s">
        <v>433</v>
      </c>
      <c r="AN549" s="185"/>
      <c r="AO549" s="185"/>
      <c r="AP549" s="180"/>
      <c r="AQ549" s="180" t="s">
        <v>235</v>
      </c>
      <c r="AR549" s="173"/>
      <c r="AS549" s="173"/>
      <c r="AT549" s="174"/>
      <c r="AU549" s="138" t="s">
        <v>134</v>
      </c>
      <c r="AV549" s="138"/>
      <c r="AW549" s="138"/>
      <c r="AX549" s="139"/>
    </row>
    <row r="550" spans="1:50" ht="18.75" hidden="1" customHeight="1" x14ac:dyDescent="0.2">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2">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2">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2">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2">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420</v>
      </c>
      <c r="AJ554" s="185"/>
      <c r="AK554" s="185"/>
      <c r="AL554" s="180"/>
      <c r="AM554" s="185" t="s">
        <v>433</v>
      </c>
      <c r="AN554" s="185"/>
      <c r="AO554" s="185"/>
      <c r="AP554" s="180"/>
      <c r="AQ554" s="180" t="s">
        <v>235</v>
      </c>
      <c r="AR554" s="173"/>
      <c r="AS554" s="173"/>
      <c r="AT554" s="174"/>
      <c r="AU554" s="138" t="s">
        <v>134</v>
      </c>
      <c r="AV554" s="138"/>
      <c r="AW554" s="138"/>
      <c r="AX554" s="139"/>
    </row>
    <row r="555" spans="1:50" ht="18.75" hidden="1" customHeight="1" x14ac:dyDescent="0.2">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2">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2">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2">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2">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420</v>
      </c>
      <c r="AJ559" s="185"/>
      <c r="AK559" s="185"/>
      <c r="AL559" s="180"/>
      <c r="AM559" s="185" t="s">
        <v>433</v>
      </c>
      <c r="AN559" s="185"/>
      <c r="AO559" s="185"/>
      <c r="AP559" s="180"/>
      <c r="AQ559" s="180" t="s">
        <v>235</v>
      </c>
      <c r="AR559" s="173"/>
      <c r="AS559" s="173"/>
      <c r="AT559" s="174"/>
      <c r="AU559" s="138" t="s">
        <v>134</v>
      </c>
      <c r="AV559" s="138"/>
      <c r="AW559" s="138"/>
      <c r="AX559" s="139"/>
    </row>
    <row r="560" spans="1:50" ht="18.75" hidden="1" customHeight="1" x14ac:dyDescent="0.2">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2">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2">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2">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2">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420</v>
      </c>
      <c r="AJ564" s="185"/>
      <c r="AK564" s="185"/>
      <c r="AL564" s="180"/>
      <c r="AM564" s="185" t="s">
        <v>433</v>
      </c>
      <c r="AN564" s="185"/>
      <c r="AO564" s="185"/>
      <c r="AP564" s="180"/>
      <c r="AQ564" s="180" t="s">
        <v>235</v>
      </c>
      <c r="AR564" s="173"/>
      <c r="AS564" s="173"/>
      <c r="AT564" s="174"/>
      <c r="AU564" s="138" t="s">
        <v>134</v>
      </c>
      <c r="AV564" s="138"/>
      <c r="AW564" s="138"/>
      <c r="AX564" s="139"/>
    </row>
    <row r="565" spans="1:50" ht="18.75" hidden="1" customHeight="1" x14ac:dyDescent="0.2">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2">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2">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2">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2">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420</v>
      </c>
      <c r="AJ569" s="185"/>
      <c r="AK569" s="185"/>
      <c r="AL569" s="180"/>
      <c r="AM569" s="185" t="s">
        <v>433</v>
      </c>
      <c r="AN569" s="185"/>
      <c r="AO569" s="185"/>
      <c r="AP569" s="180"/>
      <c r="AQ569" s="180" t="s">
        <v>235</v>
      </c>
      <c r="AR569" s="173"/>
      <c r="AS569" s="173"/>
      <c r="AT569" s="174"/>
      <c r="AU569" s="138" t="s">
        <v>134</v>
      </c>
      <c r="AV569" s="138"/>
      <c r="AW569" s="138"/>
      <c r="AX569" s="139"/>
    </row>
    <row r="570" spans="1:50" ht="18.75" hidden="1" customHeight="1" x14ac:dyDescent="0.2">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2">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2">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2">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2">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420</v>
      </c>
      <c r="AJ574" s="185"/>
      <c r="AK574" s="185"/>
      <c r="AL574" s="180"/>
      <c r="AM574" s="185" t="s">
        <v>433</v>
      </c>
      <c r="AN574" s="185"/>
      <c r="AO574" s="185"/>
      <c r="AP574" s="180"/>
      <c r="AQ574" s="180" t="s">
        <v>235</v>
      </c>
      <c r="AR574" s="173"/>
      <c r="AS574" s="173"/>
      <c r="AT574" s="174"/>
      <c r="AU574" s="138" t="s">
        <v>134</v>
      </c>
      <c r="AV574" s="138"/>
      <c r="AW574" s="138"/>
      <c r="AX574" s="139"/>
    </row>
    <row r="575" spans="1:50" ht="18.75" hidden="1" customHeight="1" x14ac:dyDescent="0.2">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2">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2">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2">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2">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420</v>
      </c>
      <c r="AJ579" s="185"/>
      <c r="AK579" s="185"/>
      <c r="AL579" s="180"/>
      <c r="AM579" s="185" t="s">
        <v>433</v>
      </c>
      <c r="AN579" s="185"/>
      <c r="AO579" s="185"/>
      <c r="AP579" s="180"/>
      <c r="AQ579" s="180" t="s">
        <v>235</v>
      </c>
      <c r="AR579" s="173"/>
      <c r="AS579" s="173"/>
      <c r="AT579" s="174"/>
      <c r="AU579" s="138" t="s">
        <v>134</v>
      </c>
      <c r="AV579" s="138"/>
      <c r="AW579" s="138"/>
      <c r="AX579" s="139"/>
    </row>
    <row r="580" spans="1:50" ht="18.75" hidden="1" customHeight="1" x14ac:dyDescent="0.2">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2">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2">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2">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2">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420</v>
      </c>
      <c r="AJ584" s="185"/>
      <c r="AK584" s="185"/>
      <c r="AL584" s="180"/>
      <c r="AM584" s="185" t="s">
        <v>433</v>
      </c>
      <c r="AN584" s="185"/>
      <c r="AO584" s="185"/>
      <c r="AP584" s="180"/>
      <c r="AQ584" s="180" t="s">
        <v>235</v>
      </c>
      <c r="AR584" s="173"/>
      <c r="AS584" s="173"/>
      <c r="AT584" s="174"/>
      <c r="AU584" s="138" t="s">
        <v>134</v>
      </c>
      <c r="AV584" s="138"/>
      <c r="AW584" s="138"/>
      <c r="AX584" s="139"/>
    </row>
    <row r="585" spans="1:50" ht="18.75" hidden="1" customHeight="1" x14ac:dyDescent="0.2">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2">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2">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2">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9" hidden="1" customHeight="1" x14ac:dyDescent="0.2">
      <c r="A589" s="999"/>
      <c r="B589" s="256"/>
      <c r="C589" s="255"/>
      <c r="D589" s="256"/>
      <c r="E589" s="161" t="s">
        <v>417</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2">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2">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2">
      <c r="A592" s="999"/>
      <c r="B592" s="256"/>
      <c r="C592" s="255"/>
      <c r="D592" s="256"/>
      <c r="E592" s="242" t="s">
        <v>411</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2">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420</v>
      </c>
      <c r="AJ593" s="185"/>
      <c r="AK593" s="185"/>
      <c r="AL593" s="180"/>
      <c r="AM593" s="185" t="s">
        <v>433</v>
      </c>
      <c r="AN593" s="185"/>
      <c r="AO593" s="185"/>
      <c r="AP593" s="180"/>
      <c r="AQ593" s="180" t="s">
        <v>235</v>
      </c>
      <c r="AR593" s="173"/>
      <c r="AS593" s="173"/>
      <c r="AT593" s="174"/>
      <c r="AU593" s="138" t="s">
        <v>134</v>
      </c>
      <c r="AV593" s="138"/>
      <c r="AW593" s="138"/>
      <c r="AX593" s="139"/>
    </row>
    <row r="594" spans="1:50" ht="18.75" hidden="1" customHeight="1" x14ac:dyDescent="0.2">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2">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2">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2">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2">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420</v>
      </c>
      <c r="AJ598" s="185"/>
      <c r="AK598" s="185"/>
      <c r="AL598" s="180"/>
      <c r="AM598" s="185" t="s">
        <v>433</v>
      </c>
      <c r="AN598" s="185"/>
      <c r="AO598" s="185"/>
      <c r="AP598" s="180"/>
      <c r="AQ598" s="180" t="s">
        <v>235</v>
      </c>
      <c r="AR598" s="173"/>
      <c r="AS598" s="173"/>
      <c r="AT598" s="174"/>
      <c r="AU598" s="138" t="s">
        <v>134</v>
      </c>
      <c r="AV598" s="138"/>
      <c r="AW598" s="138"/>
      <c r="AX598" s="139"/>
    </row>
    <row r="599" spans="1:50" ht="18.75" hidden="1" customHeight="1" x14ac:dyDescent="0.2">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2">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2">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2">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2">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420</v>
      </c>
      <c r="AJ603" s="185"/>
      <c r="AK603" s="185"/>
      <c r="AL603" s="180"/>
      <c r="AM603" s="185" t="s">
        <v>433</v>
      </c>
      <c r="AN603" s="185"/>
      <c r="AO603" s="185"/>
      <c r="AP603" s="180"/>
      <c r="AQ603" s="180" t="s">
        <v>235</v>
      </c>
      <c r="AR603" s="173"/>
      <c r="AS603" s="173"/>
      <c r="AT603" s="174"/>
      <c r="AU603" s="138" t="s">
        <v>134</v>
      </c>
      <c r="AV603" s="138"/>
      <c r="AW603" s="138"/>
      <c r="AX603" s="139"/>
    </row>
    <row r="604" spans="1:50" ht="18.75" hidden="1" customHeight="1" x14ac:dyDescent="0.2">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2">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2">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2">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2">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420</v>
      </c>
      <c r="AJ608" s="185"/>
      <c r="AK608" s="185"/>
      <c r="AL608" s="180"/>
      <c r="AM608" s="185" t="s">
        <v>433</v>
      </c>
      <c r="AN608" s="185"/>
      <c r="AO608" s="185"/>
      <c r="AP608" s="180"/>
      <c r="AQ608" s="180" t="s">
        <v>235</v>
      </c>
      <c r="AR608" s="173"/>
      <c r="AS608" s="173"/>
      <c r="AT608" s="174"/>
      <c r="AU608" s="138" t="s">
        <v>134</v>
      </c>
      <c r="AV608" s="138"/>
      <c r="AW608" s="138"/>
      <c r="AX608" s="139"/>
    </row>
    <row r="609" spans="1:50" ht="18.75" hidden="1" customHeight="1" x14ac:dyDescent="0.2">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2">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2">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2">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2">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420</v>
      </c>
      <c r="AJ613" s="185"/>
      <c r="AK613" s="185"/>
      <c r="AL613" s="180"/>
      <c r="AM613" s="185" t="s">
        <v>433</v>
      </c>
      <c r="AN613" s="185"/>
      <c r="AO613" s="185"/>
      <c r="AP613" s="180"/>
      <c r="AQ613" s="180" t="s">
        <v>235</v>
      </c>
      <c r="AR613" s="173"/>
      <c r="AS613" s="173"/>
      <c r="AT613" s="174"/>
      <c r="AU613" s="138" t="s">
        <v>134</v>
      </c>
      <c r="AV613" s="138"/>
      <c r="AW613" s="138"/>
      <c r="AX613" s="139"/>
    </row>
    <row r="614" spans="1:50" ht="18.75" hidden="1" customHeight="1" x14ac:dyDescent="0.2">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2">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2">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2">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2">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420</v>
      </c>
      <c r="AJ618" s="185"/>
      <c r="AK618" s="185"/>
      <c r="AL618" s="180"/>
      <c r="AM618" s="185" t="s">
        <v>433</v>
      </c>
      <c r="AN618" s="185"/>
      <c r="AO618" s="185"/>
      <c r="AP618" s="180"/>
      <c r="AQ618" s="180" t="s">
        <v>235</v>
      </c>
      <c r="AR618" s="173"/>
      <c r="AS618" s="173"/>
      <c r="AT618" s="174"/>
      <c r="AU618" s="138" t="s">
        <v>134</v>
      </c>
      <c r="AV618" s="138"/>
      <c r="AW618" s="138"/>
      <c r="AX618" s="139"/>
    </row>
    <row r="619" spans="1:50" ht="18.75" hidden="1" customHeight="1" x14ac:dyDescent="0.2">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2">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2">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2">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2">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420</v>
      </c>
      <c r="AJ623" s="185"/>
      <c r="AK623" s="185"/>
      <c r="AL623" s="180"/>
      <c r="AM623" s="185" t="s">
        <v>433</v>
      </c>
      <c r="AN623" s="185"/>
      <c r="AO623" s="185"/>
      <c r="AP623" s="180"/>
      <c r="AQ623" s="180" t="s">
        <v>235</v>
      </c>
      <c r="AR623" s="173"/>
      <c r="AS623" s="173"/>
      <c r="AT623" s="174"/>
      <c r="AU623" s="138" t="s">
        <v>134</v>
      </c>
      <c r="AV623" s="138"/>
      <c r="AW623" s="138"/>
      <c r="AX623" s="139"/>
    </row>
    <row r="624" spans="1:50" ht="18.75" hidden="1" customHeight="1" x14ac:dyDescent="0.2">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2">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2">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2">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2">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420</v>
      </c>
      <c r="AJ628" s="185"/>
      <c r="AK628" s="185"/>
      <c r="AL628" s="180"/>
      <c r="AM628" s="185" t="s">
        <v>433</v>
      </c>
      <c r="AN628" s="185"/>
      <c r="AO628" s="185"/>
      <c r="AP628" s="180"/>
      <c r="AQ628" s="180" t="s">
        <v>235</v>
      </c>
      <c r="AR628" s="173"/>
      <c r="AS628" s="173"/>
      <c r="AT628" s="174"/>
      <c r="AU628" s="138" t="s">
        <v>134</v>
      </c>
      <c r="AV628" s="138"/>
      <c r="AW628" s="138"/>
      <c r="AX628" s="139"/>
    </row>
    <row r="629" spans="1:50" ht="18.75" hidden="1" customHeight="1" x14ac:dyDescent="0.2">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2">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2">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2">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2">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420</v>
      </c>
      <c r="AJ633" s="185"/>
      <c r="AK633" s="185"/>
      <c r="AL633" s="180"/>
      <c r="AM633" s="185" t="s">
        <v>433</v>
      </c>
      <c r="AN633" s="185"/>
      <c r="AO633" s="185"/>
      <c r="AP633" s="180"/>
      <c r="AQ633" s="180" t="s">
        <v>235</v>
      </c>
      <c r="AR633" s="173"/>
      <c r="AS633" s="173"/>
      <c r="AT633" s="174"/>
      <c r="AU633" s="138" t="s">
        <v>134</v>
      </c>
      <c r="AV633" s="138"/>
      <c r="AW633" s="138"/>
      <c r="AX633" s="139"/>
    </row>
    <row r="634" spans="1:50" ht="18.75" hidden="1" customHeight="1" x14ac:dyDescent="0.2">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2">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2">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2">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2">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420</v>
      </c>
      <c r="AJ638" s="185"/>
      <c r="AK638" s="185"/>
      <c r="AL638" s="180"/>
      <c r="AM638" s="185" t="s">
        <v>433</v>
      </c>
      <c r="AN638" s="185"/>
      <c r="AO638" s="185"/>
      <c r="AP638" s="180"/>
      <c r="AQ638" s="180" t="s">
        <v>235</v>
      </c>
      <c r="AR638" s="173"/>
      <c r="AS638" s="173"/>
      <c r="AT638" s="174"/>
      <c r="AU638" s="138" t="s">
        <v>134</v>
      </c>
      <c r="AV638" s="138"/>
      <c r="AW638" s="138"/>
      <c r="AX638" s="139"/>
    </row>
    <row r="639" spans="1:50" ht="18.75" hidden="1" customHeight="1" x14ac:dyDescent="0.2">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2">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2">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2">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9" hidden="1" customHeight="1" x14ac:dyDescent="0.2">
      <c r="A643" s="999"/>
      <c r="B643" s="256"/>
      <c r="C643" s="255"/>
      <c r="D643" s="256"/>
      <c r="E643" s="161" t="s">
        <v>417</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2">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2">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2">
      <c r="A646" s="999"/>
      <c r="B646" s="256"/>
      <c r="C646" s="255"/>
      <c r="D646" s="256"/>
      <c r="E646" s="242" t="s">
        <v>412</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2">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420</v>
      </c>
      <c r="AJ647" s="185"/>
      <c r="AK647" s="185"/>
      <c r="AL647" s="180"/>
      <c r="AM647" s="185" t="s">
        <v>433</v>
      </c>
      <c r="AN647" s="185"/>
      <c r="AO647" s="185"/>
      <c r="AP647" s="180"/>
      <c r="AQ647" s="180" t="s">
        <v>235</v>
      </c>
      <c r="AR647" s="173"/>
      <c r="AS647" s="173"/>
      <c r="AT647" s="174"/>
      <c r="AU647" s="138" t="s">
        <v>134</v>
      </c>
      <c r="AV647" s="138"/>
      <c r="AW647" s="138"/>
      <c r="AX647" s="139"/>
    </row>
    <row r="648" spans="1:50" ht="18.75" hidden="1" customHeight="1" x14ac:dyDescent="0.2">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2">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2">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2">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2">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420</v>
      </c>
      <c r="AJ652" s="185"/>
      <c r="AK652" s="185"/>
      <c r="AL652" s="180"/>
      <c r="AM652" s="185" t="s">
        <v>433</v>
      </c>
      <c r="AN652" s="185"/>
      <c r="AO652" s="185"/>
      <c r="AP652" s="180"/>
      <c r="AQ652" s="180" t="s">
        <v>235</v>
      </c>
      <c r="AR652" s="173"/>
      <c r="AS652" s="173"/>
      <c r="AT652" s="174"/>
      <c r="AU652" s="138" t="s">
        <v>134</v>
      </c>
      <c r="AV652" s="138"/>
      <c r="AW652" s="138"/>
      <c r="AX652" s="139"/>
    </row>
    <row r="653" spans="1:50" ht="18.75" hidden="1" customHeight="1" x14ac:dyDescent="0.2">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2">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2">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2">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2">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420</v>
      </c>
      <c r="AJ657" s="185"/>
      <c r="AK657" s="185"/>
      <c r="AL657" s="180"/>
      <c r="AM657" s="185" t="s">
        <v>433</v>
      </c>
      <c r="AN657" s="185"/>
      <c r="AO657" s="185"/>
      <c r="AP657" s="180"/>
      <c r="AQ657" s="180" t="s">
        <v>235</v>
      </c>
      <c r="AR657" s="173"/>
      <c r="AS657" s="173"/>
      <c r="AT657" s="174"/>
      <c r="AU657" s="138" t="s">
        <v>134</v>
      </c>
      <c r="AV657" s="138"/>
      <c r="AW657" s="138"/>
      <c r="AX657" s="139"/>
    </row>
    <row r="658" spans="1:50" ht="18.75" hidden="1" customHeight="1" x14ac:dyDescent="0.2">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2">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2">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2">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2">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420</v>
      </c>
      <c r="AJ662" s="185"/>
      <c r="AK662" s="185"/>
      <c r="AL662" s="180"/>
      <c r="AM662" s="185" t="s">
        <v>433</v>
      </c>
      <c r="AN662" s="185"/>
      <c r="AO662" s="185"/>
      <c r="AP662" s="180"/>
      <c r="AQ662" s="180" t="s">
        <v>235</v>
      </c>
      <c r="AR662" s="173"/>
      <c r="AS662" s="173"/>
      <c r="AT662" s="174"/>
      <c r="AU662" s="138" t="s">
        <v>134</v>
      </c>
      <c r="AV662" s="138"/>
      <c r="AW662" s="138"/>
      <c r="AX662" s="139"/>
    </row>
    <row r="663" spans="1:50" ht="18.75" hidden="1" customHeight="1" x14ac:dyDescent="0.2">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2">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2">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2">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2">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420</v>
      </c>
      <c r="AJ667" s="185"/>
      <c r="AK667" s="185"/>
      <c r="AL667" s="180"/>
      <c r="AM667" s="185" t="s">
        <v>433</v>
      </c>
      <c r="AN667" s="185"/>
      <c r="AO667" s="185"/>
      <c r="AP667" s="180"/>
      <c r="AQ667" s="180" t="s">
        <v>235</v>
      </c>
      <c r="AR667" s="173"/>
      <c r="AS667" s="173"/>
      <c r="AT667" s="174"/>
      <c r="AU667" s="138" t="s">
        <v>134</v>
      </c>
      <c r="AV667" s="138"/>
      <c r="AW667" s="138"/>
      <c r="AX667" s="139"/>
    </row>
    <row r="668" spans="1:50" ht="18.75" hidden="1" customHeight="1" x14ac:dyDescent="0.2">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2">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2">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2">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2">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420</v>
      </c>
      <c r="AJ672" s="185"/>
      <c r="AK672" s="185"/>
      <c r="AL672" s="180"/>
      <c r="AM672" s="185" t="s">
        <v>433</v>
      </c>
      <c r="AN672" s="185"/>
      <c r="AO672" s="185"/>
      <c r="AP672" s="180"/>
      <c r="AQ672" s="180" t="s">
        <v>235</v>
      </c>
      <c r="AR672" s="173"/>
      <c r="AS672" s="173"/>
      <c r="AT672" s="174"/>
      <c r="AU672" s="138" t="s">
        <v>134</v>
      </c>
      <c r="AV672" s="138"/>
      <c r="AW672" s="138"/>
      <c r="AX672" s="139"/>
    </row>
    <row r="673" spans="1:50" ht="18.75" hidden="1" customHeight="1" x14ac:dyDescent="0.2">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2">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2">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2">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2">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420</v>
      </c>
      <c r="AJ677" s="185"/>
      <c r="AK677" s="185"/>
      <c r="AL677" s="180"/>
      <c r="AM677" s="185" t="s">
        <v>433</v>
      </c>
      <c r="AN677" s="185"/>
      <c r="AO677" s="185"/>
      <c r="AP677" s="180"/>
      <c r="AQ677" s="180" t="s">
        <v>235</v>
      </c>
      <c r="AR677" s="173"/>
      <c r="AS677" s="173"/>
      <c r="AT677" s="174"/>
      <c r="AU677" s="138" t="s">
        <v>134</v>
      </c>
      <c r="AV677" s="138"/>
      <c r="AW677" s="138"/>
      <c r="AX677" s="139"/>
    </row>
    <row r="678" spans="1:50" ht="18.75" hidden="1" customHeight="1" x14ac:dyDescent="0.2">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2">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2">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2">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2">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420</v>
      </c>
      <c r="AJ682" s="185"/>
      <c r="AK682" s="185"/>
      <c r="AL682" s="180"/>
      <c r="AM682" s="185" t="s">
        <v>433</v>
      </c>
      <c r="AN682" s="185"/>
      <c r="AO682" s="185"/>
      <c r="AP682" s="180"/>
      <c r="AQ682" s="180" t="s">
        <v>235</v>
      </c>
      <c r="AR682" s="173"/>
      <c r="AS682" s="173"/>
      <c r="AT682" s="174"/>
      <c r="AU682" s="138" t="s">
        <v>134</v>
      </c>
      <c r="AV682" s="138"/>
      <c r="AW682" s="138"/>
      <c r="AX682" s="139"/>
    </row>
    <row r="683" spans="1:50" ht="18.75" hidden="1" customHeight="1" x14ac:dyDescent="0.2">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2">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2">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2">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2">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420</v>
      </c>
      <c r="AJ687" s="185"/>
      <c r="AK687" s="185"/>
      <c r="AL687" s="180"/>
      <c r="AM687" s="185" t="s">
        <v>433</v>
      </c>
      <c r="AN687" s="185"/>
      <c r="AO687" s="185"/>
      <c r="AP687" s="180"/>
      <c r="AQ687" s="180" t="s">
        <v>235</v>
      </c>
      <c r="AR687" s="173"/>
      <c r="AS687" s="173"/>
      <c r="AT687" s="174"/>
      <c r="AU687" s="138" t="s">
        <v>134</v>
      </c>
      <c r="AV687" s="138"/>
      <c r="AW687" s="138"/>
      <c r="AX687" s="139"/>
    </row>
    <row r="688" spans="1:50" ht="18.75" hidden="1" customHeight="1" x14ac:dyDescent="0.2">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2">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2">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2">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2">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420</v>
      </c>
      <c r="AJ692" s="185"/>
      <c r="AK692" s="185"/>
      <c r="AL692" s="180"/>
      <c r="AM692" s="185" t="s">
        <v>433</v>
      </c>
      <c r="AN692" s="185"/>
      <c r="AO692" s="185"/>
      <c r="AP692" s="180"/>
      <c r="AQ692" s="180" t="s">
        <v>235</v>
      </c>
      <c r="AR692" s="173"/>
      <c r="AS692" s="173"/>
      <c r="AT692" s="174"/>
      <c r="AU692" s="138" t="s">
        <v>134</v>
      </c>
      <c r="AV692" s="138"/>
      <c r="AW692" s="138"/>
      <c r="AX692" s="139"/>
    </row>
    <row r="693" spans="1:50" ht="18.75" hidden="1" customHeight="1" x14ac:dyDescent="0.2">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2">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2">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2">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9" hidden="1" customHeight="1" x14ac:dyDescent="0.2">
      <c r="A697" s="999"/>
      <c r="B697" s="256"/>
      <c r="C697" s="255"/>
      <c r="D697" s="256"/>
      <c r="E697" s="161" t="s">
        <v>417</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2">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5">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2">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2">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93.65" customHeight="1" x14ac:dyDescent="0.2">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568</v>
      </c>
      <c r="AE702" s="900"/>
      <c r="AF702" s="900"/>
      <c r="AG702" s="889" t="s">
        <v>628</v>
      </c>
      <c r="AH702" s="890"/>
      <c r="AI702" s="890"/>
      <c r="AJ702" s="890"/>
      <c r="AK702" s="890"/>
      <c r="AL702" s="890"/>
      <c r="AM702" s="890"/>
      <c r="AN702" s="890"/>
      <c r="AO702" s="890"/>
      <c r="AP702" s="890"/>
      <c r="AQ702" s="890"/>
      <c r="AR702" s="890"/>
      <c r="AS702" s="890"/>
      <c r="AT702" s="890"/>
      <c r="AU702" s="890"/>
      <c r="AV702" s="890"/>
      <c r="AW702" s="890"/>
      <c r="AX702" s="891"/>
    </row>
    <row r="703" spans="1:50" ht="86.5" customHeight="1" x14ac:dyDescent="0.2">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568</v>
      </c>
      <c r="AE703" s="159"/>
      <c r="AF703" s="159"/>
      <c r="AG703" s="668" t="s">
        <v>610</v>
      </c>
      <c r="AH703" s="669"/>
      <c r="AI703" s="669"/>
      <c r="AJ703" s="669"/>
      <c r="AK703" s="669"/>
      <c r="AL703" s="669"/>
      <c r="AM703" s="669"/>
      <c r="AN703" s="669"/>
      <c r="AO703" s="669"/>
      <c r="AP703" s="669"/>
      <c r="AQ703" s="669"/>
      <c r="AR703" s="669"/>
      <c r="AS703" s="669"/>
      <c r="AT703" s="669"/>
      <c r="AU703" s="669"/>
      <c r="AV703" s="669"/>
      <c r="AW703" s="669"/>
      <c r="AX703" s="670"/>
    </row>
    <row r="704" spans="1:50" ht="82.5" customHeight="1" x14ac:dyDescent="0.2">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568</v>
      </c>
      <c r="AE704" s="587"/>
      <c r="AF704" s="587"/>
      <c r="AG704" s="432" t="s">
        <v>611</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2">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612</v>
      </c>
      <c r="AE705" s="737"/>
      <c r="AF705" s="737"/>
      <c r="AG705" s="164" t="s">
        <v>607</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2">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613</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2">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613</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94.5" customHeight="1" x14ac:dyDescent="0.2">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568</v>
      </c>
      <c r="AE708" s="672"/>
      <c r="AF708" s="672"/>
      <c r="AG708" s="527" t="s">
        <v>619</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2">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612</v>
      </c>
      <c r="AE709" s="159"/>
      <c r="AF709" s="159"/>
      <c r="AG709" s="668" t="s">
        <v>583</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2">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612</v>
      </c>
      <c r="AE710" s="159"/>
      <c r="AF710" s="159"/>
      <c r="AG710" s="668" t="s">
        <v>572</v>
      </c>
      <c r="AH710" s="669"/>
      <c r="AI710" s="669"/>
      <c r="AJ710" s="669"/>
      <c r="AK710" s="669"/>
      <c r="AL710" s="669"/>
      <c r="AM710" s="669"/>
      <c r="AN710" s="669"/>
      <c r="AO710" s="669"/>
      <c r="AP710" s="669"/>
      <c r="AQ710" s="669"/>
      <c r="AR710" s="669"/>
      <c r="AS710" s="669"/>
      <c r="AT710" s="669"/>
      <c r="AU710" s="669"/>
      <c r="AV710" s="669"/>
      <c r="AW710" s="669"/>
      <c r="AX710" s="670"/>
    </row>
    <row r="711" spans="1:50" ht="93" customHeight="1" x14ac:dyDescent="0.2">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568</v>
      </c>
      <c r="AE711" s="159"/>
      <c r="AF711" s="159"/>
      <c r="AG711" s="668" t="s">
        <v>621</v>
      </c>
      <c r="AH711" s="669"/>
      <c r="AI711" s="669"/>
      <c r="AJ711" s="669"/>
      <c r="AK711" s="669"/>
      <c r="AL711" s="669"/>
      <c r="AM711" s="669"/>
      <c r="AN711" s="669"/>
      <c r="AO711" s="669"/>
      <c r="AP711" s="669"/>
      <c r="AQ711" s="669"/>
      <c r="AR711" s="669"/>
      <c r="AS711" s="669"/>
      <c r="AT711" s="669"/>
      <c r="AU711" s="669"/>
      <c r="AV711" s="669"/>
      <c r="AW711" s="669"/>
      <c r="AX711" s="670"/>
    </row>
    <row r="712" spans="1:50" ht="29.5" customHeight="1" x14ac:dyDescent="0.2">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612</v>
      </c>
      <c r="AE712" s="587"/>
      <c r="AF712" s="587"/>
      <c r="AG712" s="595" t="s">
        <v>620</v>
      </c>
      <c r="AH712" s="596"/>
      <c r="AI712" s="596"/>
      <c r="AJ712" s="596"/>
      <c r="AK712" s="596"/>
      <c r="AL712" s="596"/>
      <c r="AM712" s="596"/>
      <c r="AN712" s="596"/>
      <c r="AO712" s="596"/>
      <c r="AP712" s="596"/>
      <c r="AQ712" s="596"/>
      <c r="AR712" s="596"/>
      <c r="AS712" s="596"/>
      <c r="AT712" s="596"/>
      <c r="AU712" s="596"/>
      <c r="AV712" s="596"/>
      <c r="AW712" s="596"/>
      <c r="AX712" s="597"/>
    </row>
    <row r="713" spans="1:50" ht="28.5" customHeight="1" x14ac:dyDescent="0.2">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612</v>
      </c>
      <c r="AE713" s="159"/>
      <c r="AF713" s="160"/>
      <c r="AG713" s="668" t="s">
        <v>575</v>
      </c>
      <c r="AH713" s="669"/>
      <c r="AI713" s="669"/>
      <c r="AJ713" s="669"/>
      <c r="AK713" s="669"/>
      <c r="AL713" s="669"/>
      <c r="AM713" s="669"/>
      <c r="AN713" s="669"/>
      <c r="AO713" s="669"/>
      <c r="AP713" s="669"/>
      <c r="AQ713" s="669"/>
      <c r="AR713" s="669"/>
      <c r="AS713" s="669"/>
      <c r="AT713" s="669"/>
      <c r="AU713" s="669"/>
      <c r="AV713" s="669"/>
      <c r="AW713" s="669"/>
      <c r="AX713" s="670"/>
    </row>
    <row r="714" spans="1:50" ht="48.65" customHeight="1" x14ac:dyDescent="0.2">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568</v>
      </c>
      <c r="AE714" s="593"/>
      <c r="AF714" s="594"/>
      <c r="AG714" s="693" t="s">
        <v>629</v>
      </c>
      <c r="AH714" s="694"/>
      <c r="AI714" s="694"/>
      <c r="AJ714" s="694"/>
      <c r="AK714" s="694"/>
      <c r="AL714" s="694"/>
      <c r="AM714" s="694"/>
      <c r="AN714" s="694"/>
      <c r="AO714" s="694"/>
      <c r="AP714" s="694"/>
      <c r="AQ714" s="694"/>
      <c r="AR714" s="694"/>
      <c r="AS714" s="694"/>
      <c r="AT714" s="694"/>
      <c r="AU714" s="694"/>
      <c r="AV714" s="694"/>
      <c r="AW714" s="694"/>
      <c r="AX714" s="695"/>
    </row>
    <row r="715" spans="1:50" ht="65.5" customHeight="1" x14ac:dyDescent="0.2">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568</v>
      </c>
      <c r="AE715" s="672"/>
      <c r="AF715" s="781"/>
      <c r="AG715" s="527" t="s">
        <v>630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2">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612</v>
      </c>
      <c r="AE716" s="763"/>
      <c r="AF716" s="763"/>
      <c r="AG716" s="668" t="s">
        <v>572</v>
      </c>
      <c r="AH716" s="669"/>
      <c r="AI716" s="669"/>
      <c r="AJ716" s="669"/>
      <c r="AK716" s="669"/>
      <c r="AL716" s="669"/>
      <c r="AM716" s="669"/>
      <c r="AN716" s="669"/>
      <c r="AO716" s="669"/>
      <c r="AP716" s="669"/>
      <c r="AQ716" s="669"/>
      <c r="AR716" s="669"/>
      <c r="AS716" s="669"/>
      <c r="AT716" s="669"/>
      <c r="AU716" s="669"/>
      <c r="AV716" s="669"/>
      <c r="AW716" s="669"/>
      <c r="AX716" s="670"/>
    </row>
    <row r="717" spans="1:50" ht="59.5" customHeight="1" x14ac:dyDescent="0.2">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568</v>
      </c>
      <c r="AE717" s="159"/>
      <c r="AF717" s="159"/>
      <c r="AG717" s="668" t="s">
        <v>622</v>
      </c>
      <c r="AH717" s="669"/>
      <c r="AI717" s="669"/>
      <c r="AJ717" s="669"/>
      <c r="AK717" s="669"/>
      <c r="AL717" s="669"/>
      <c r="AM717" s="669"/>
      <c r="AN717" s="669"/>
      <c r="AO717" s="669"/>
      <c r="AP717" s="669"/>
      <c r="AQ717" s="669"/>
      <c r="AR717" s="669"/>
      <c r="AS717" s="669"/>
      <c r="AT717" s="669"/>
      <c r="AU717" s="669"/>
      <c r="AV717" s="669"/>
      <c r="AW717" s="669"/>
      <c r="AX717" s="670"/>
    </row>
    <row r="718" spans="1:50" ht="57" customHeight="1" x14ac:dyDescent="0.2">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568</v>
      </c>
      <c r="AE718" s="159"/>
      <c r="AF718" s="159"/>
      <c r="AG718" s="167" t="s">
        <v>614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2">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568</v>
      </c>
      <c r="AE719" s="672"/>
      <c r="AF719" s="672"/>
      <c r="AG719" s="164" t="s">
        <v>639</v>
      </c>
      <c r="AH719" s="165"/>
      <c r="AI719" s="165"/>
      <c r="AJ719" s="165"/>
      <c r="AK719" s="165"/>
      <c r="AL719" s="165"/>
      <c r="AM719" s="165"/>
      <c r="AN719" s="165"/>
      <c r="AO719" s="165"/>
      <c r="AP719" s="165"/>
      <c r="AQ719" s="165"/>
      <c r="AR719" s="165"/>
      <c r="AS719" s="165"/>
      <c r="AT719" s="165"/>
      <c r="AU719" s="165"/>
      <c r="AV719" s="165"/>
      <c r="AW719" s="165"/>
      <c r="AX719" s="166"/>
    </row>
    <row r="720" spans="1:50" ht="19.75" customHeight="1" x14ac:dyDescent="0.2">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2">
      <c r="A721" s="654"/>
      <c r="B721" s="655"/>
      <c r="C721" s="922" t="s">
        <v>603</v>
      </c>
      <c r="D721" s="923"/>
      <c r="E721" s="923"/>
      <c r="F721" s="924"/>
      <c r="G721" s="942"/>
      <c r="H721" s="943"/>
      <c r="I721" s="82" t="str">
        <f>IF(OR(G721="　", G721=""), "", "-")</f>
        <v/>
      </c>
      <c r="J721" s="921" t="s">
        <v>575</v>
      </c>
      <c r="K721" s="921"/>
      <c r="L721" s="82" t="str">
        <f>IF(M721="","","-")</f>
        <v/>
      </c>
      <c r="M721" s="83"/>
      <c r="N721" s="918" t="s">
        <v>623</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2">
      <c r="A722" s="654"/>
      <c r="B722" s="655"/>
      <c r="C722" s="922" t="s">
        <v>604</v>
      </c>
      <c r="D722" s="923"/>
      <c r="E722" s="923"/>
      <c r="F722" s="924"/>
      <c r="G722" s="942"/>
      <c r="H722" s="943"/>
      <c r="I722" s="82" t="str">
        <f t="shared" ref="I722:I725" si="4">IF(OR(G722="　", G722=""), "", "-")</f>
        <v/>
      </c>
      <c r="J722" s="921" t="s">
        <v>572</v>
      </c>
      <c r="K722" s="921"/>
      <c r="L722" s="82" t="str">
        <f t="shared" ref="L722:L725" si="5">IF(M722="","","-")</f>
        <v/>
      </c>
      <c r="M722" s="83"/>
      <c r="N722" s="918" t="s">
        <v>601</v>
      </c>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2">
      <c r="A723" s="654"/>
      <c r="B723" s="655"/>
      <c r="C723" s="922" t="s">
        <v>605</v>
      </c>
      <c r="D723" s="923"/>
      <c r="E723" s="923"/>
      <c r="F723" s="924"/>
      <c r="G723" s="942"/>
      <c r="H723" s="943"/>
      <c r="I723" s="82" t="str">
        <f t="shared" si="4"/>
        <v/>
      </c>
      <c r="J723" s="921" t="s">
        <v>572</v>
      </c>
      <c r="K723" s="921"/>
      <c r="L723" s="82" t="str">
        <f t="shared" si="5"/>
        <v/>
      </c>
      <c r="M723" s="83"/>
      <c r="N723" s="918" t="s">
        <v>602</v>
      </c>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2">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2">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84" customHeight="1" x14ac:dyDescent="0.2">
      <c r="A726" s="622" t="s">
        <v>48</v>
      </c>
      <c r="B726" s="623"/>
      <c r="C726" s="447" t="s">
        <v>53</v>
      </c>
      <c r="D726" s="582"/>
      <c r="E726" s="582"/>
      <c r="F726" s="583"/>
      <c r="G726" s="801" t="s">
        <v>631</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8" customHeight="1" thickBot="1" x14ac:dyDescent="0.25">
      <c r="A727" s="624"/>
      <c r="B727" s="625"/>
      <c r="C727" s="699" t="s">
        <v>57</v>
      </c>
      <c r="D727" s="700"/>
      <c r="E727" s="700"/>
      <c r="F727" s="701"/>
      <c r="G727" s="799" t="s">
        <v>600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2">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43.5" customHeight="1" thickBot="1" x14ac:dyDescent="0.25">
      <c r="A729" s="769" t="s">
        <v>637</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2">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5.5" customHeight="1" thickBot="1" x14ac:dyDescent="0.25">
      <c r="A731" s="619"/>
      <c r="B731" s="620"/>
      <c r="C731" s="620"/>
      <c r="D731" s="620"/>
      <c r="E731" s="621"/>
      <c r="F731" s="684" t="s">
        <v>637</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2">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7.5" customHeight="1" thickBot="1" x14ac:dyDescent="0.25">
      <c r="A733" s="753"/>
      <c r="B733" s="754"/>
      <c r="C733" s="754"/>
      <c r="D733" s="754"/>
      <c r="E733" s="755"/>
      <c r="F733" s="770" t="s">
        <v>637</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hidden="1" customHeight="1" x14ac:dyDescent="0.2">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hidden="1" customHeight="1" thickBot="1" x14ac:dyDescent="0.25">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2">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2">
      <c r="A737" s="100" t="s">
        <v>410</v>
      </c>
      <c r="B737" s="101"/>
      <c r="C737" s="101"/>
      <c r="D737" s="102"/>
      <c r="E737" s="103" t="s">
        <v>584</v>
      </c>
      <c r="F737" s="103"/>
      <c r="G737" s="103"/>
      <c r="H737" s="103"/>
      <c r="I737" s="103"/>
      <c r="J737" s="103"/>
      <c r="K737" s="103"/>
      <c r="L737" s="103"/>
      <c r="M737" s="103"/>
      <c r="N737" s="109" t="s">
        <v>405</v>
      </c>
      <c r="O737" s="109"/>
      <c r="P737" s="109"/>
      <c r="Q737" s="109"/>
      <c r="R737" s="103" t="s">
        <v>592</v>
      </c>
      <c r="S737" s="103"/>
      <c r="T737" s="103"/>
      <c r="U737" s="103"/>
      <c r="V737" s="103"/>
      <c r="W737" s="103"/>
      <c r="X737" s="103"/>
      <c r="Y737" s="103"/>
      <c r="Z737" s="103"/>
      <c r="AA737" s="109" t="s">
        <v>404</v>
      </c>
      <c r="AB737" s="109"/>
      <c r="AC737" s="109"/>
      <c r="AD737" s="109"/>
      <c r="AE737" s="103" t="s">
        <v>593</v>
      </c>
      <c r="AF737" s="103"/>
      <c r="AG737" s="103"/>
      <c r="AH737" s="103"/>
      <c r="AI737" s="103"/>
      <c r="AJ737" s="103"/>
      <c r="AK737" s="103"/>
      <c r="AL737" s="103"/>
      <c r="AM737" s="103"/>
      <c r="AN737" s="109" t="s">
        <v>403</v>
      </c>
      <c r="AO737" s="109"/>
      <c r="AP737" s="109"/>
      <c r="AQ737" s="109"/>
      <c r="AR737" s="110" t="s">
        <v>594</v>
      </c>
      <c r="AS737" s="111"/>
      <c r="AT737" s="111"/>
      <c r="AU737" s="111"/>
      <c r="AV737" s="111"/>
      <c r="AW737" s="111"/>
      <c r="AX737" s="112"/>
      <c r="AY737" s="88"/>
      <c r="AZ737" s="88"/>
    </row>
    <row r="738" spans="1:52" ht="24.75" customHeight="1" x14ac:dyDescent="0.2">
      <c r="A738" s="100" t="s">
        <v>402</v>
      </c>
      <c r="B738" s="101"/>
      <c r="C738" s="101"/>
      <c r="D738" s="102"/>
      <c r="E738" s="103" t="s">
        <v>598</v>
      </c>
      <c r="F738" s="103"/>
      <c r="G738" s="103"/>
      <c r="H738" s="103"/>
      <c r="I738" s="103"/>
      <c r="J738" s="103"/>
      <c r="K738" s="103"/>
      <c r="L738" s="103"/>
      <c r="M738" s="103"/>
      <c r="N738" s="109" t="s">
        <v>401</v>
      </c>
      <c r="O738" s="109"/>
      <c r="P738" s="109"/>
      <c r="Q738" s="109"/>
      <c r="R738" s="103" t="s">
        <v>597</v>
      </c>
      <c r="S738" s="103"/>
      <c r="T738" s="103"/>
      <c r="U738" s="103"/>
      <c r="V738" s="103"/>
      <c r="W738" s="103"/>
      <c r="X738" s="103"/>
      <c r="Y738" s="103"/>
      <c r="Z738" s="103"/>
      <c r="AA738" s="109" t="s">
        <v>400</v>
      </c>
      <c r="AB738" s="109"/>
      <c r="AC738" s="109"/>
      <c r="AD738" s="109"/>
      <c r="AE738" s="103" t="s">
        <v>596</v>
      </c>
      <c r="AF738" s="103"/>
      <c r="AG738" s="103"/>
      <c r="AH738" s="103"/>
      <c r="AI738" s="103"/>
      <c r="AJ738" s="103"/>
      <c r="AK738" s="103"/>
      <c r="AL738" s="103"/>
      <c r="AM738" s="103"/>
      <c r="AN738" s="109" t="s">
        <v>399</v>
      </c>
      <c r="AO738" s="109"/>
      <c r="AP738" s="109"/>
      <c r="AQ738" s="109"/>
      <c r="AR738" s="110" t="s">
        <v>595</v>
      </c>
      <c r="AS738" s="111"/>
      <c r="AT738" s="111"/>
      <c r="AU738" s="111"/>
      <c r="AV738" s="111"/>
      <c r="AW738" s="111"/>
      <c r="AX738" s="112"/>
    </row>
    <row r="739" spans="1:52" ht="24.75" customHeight="1" x14ac:dyDescent="0.2">
      <c r="A739" s="100" t="s">
        <v>398</v>
      </c>
      <c r="B739" s="101"/>
      <c r="C739" s="101"/>
      <c r="D739" s="102"/>
      <c r="E739" s="103" t="s">
        <v>599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5">
      <c r="A740" s="130" t="s">
        <v>422</v>
      </c>
      <c r="B740" s="131"/>
      <c r="C740" s="131"/>
      <c r="D740" s="132"/>
      <c r="E740" s="133" t="s">
        <v>564</v>
      </c>
      <c r="F740" s="125"/>
      <c r="G740" s="125"/>
      <c r="H740" s="92" t="str">
        <f>IF(E740="", "", "(")</f>
        <v>(</v>
      </c>
      <c r="I740" s="125"/>
      <c r="J740" s="125"/>
      <c r="K740" s="92" t="str">
        <f>IF(OR(I740="　", I740=""), "", "-")</f>
        <v/>
      </c>
      <c r="L740" s="126">
        <v>243</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4" customHeight="1" x14ac:dyDescent="0.2">
      <c r="A741" s="146" t="s">
        <v>390</v>
      </c>
      <c r="B741" s="147"/>
      <c r="C741" s="147"/>
      <c r="D741" s="147"/>
      <c r="E741" s="147"/>
      <c r="F741" s="148"/>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4" customHeight="1" x14ac:dyDescent="0.2">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4" customHeight="1" x14ac:dyDescent="0.2">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4" customHeight="1" x14ac:dyDescent="0.2">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4" customHeight="1" x14ac:dyDescent="0.2">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4" customHeight="1" x14ac:dyDescent="0.2">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4" customHeight="1" x14ac:dyDescent="0.2">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4" customHeight="1" x14ac:dyDescent="0.2">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4" customHeight="1" x14ac:dyDescent="0.2">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4" customHeight="1" x14ac:dyDescent="0.2">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4" customHeight="1" x14ac:dyDescent="0.2">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customHeigh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customHeigh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4" customHeigh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thickBot="1" x14ac:dyDescent="0.2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2">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2">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2">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2">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2">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2">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2">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2">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2">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2">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2">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5">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764" t="s">
        <v>392</v>
      </c>
      <c r="B780" s="765"/>
      <c r="C780" s="765"/>
      <c r="D780" s="765"/>
      <c r="E780" s="765"/>
      <c r="F780" s="766"/>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2">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88" customHeight="1" x14ac:dyDescent="0.2">
      <c r="A782" s="557"/>
      <c r="B782" s="767"/>
      <c r="C782" s="767"/>
      <c r="D782" s="767"/>
      <c r="E782" s="767"/>
      <c r="F782" s="768"/>
      <c r="G782" s="453" t="s">
        <v>625</v>
      </c>
      <c r="H782" s="454"/>
      <c r="I782" s="454"/>
      <c r="J782" s="454"/>
      <c r="K782" s="455"/>
      <c r="L782" s="456" t="s">
        <v>624</v>
      </c>
      <c r="M782" s="457"/>
      <c r="N782" s="457"/>
      <c r="O782" s="457"/>
      <c r="P782" s="457"/>
      <c r="Q782" s="457"/>
      <c r="R782" s="457"/>
      <c r="S782" s="457"/>
      <c r="T782" s="457"/>
      <c r="U782" s="457"/>
      <c r="V782" s="457"/>
      <c r="W782" s="457"/>
      <c r="X782" s="458"/>
      <c r="Y782" s="459">
        <v>50</v>
      </c>
      <c r="Z782" s="460"/>
      <c r="AA782" s="460"/>
      <c r="AB782" s="558"/>
      <c r="AC782" s="453" t="s">
        <v>637</v>
      </c>
      <c r="AD782" s="454"/>
      <c r="AE782" s="454"/>
      <c r="AF782" s="454"/>
      <c r="AG782" s="455"/>
      <c r="AH782" s="456" t="s">
        <v>637</v>
      </c>
      <c r="AI782" s="457"/>
      <c r="AJ782" s="457"/>
      <c r="AK782" s="457"/>
      <c r="AL782" s="457"/>
      <c r="AM782" s="457"/>
      <c r="AN782" s="457"/>
      <c r="AO782" s="457"/>
      <c r="AP782" s="457"/>
      <c r="AQ782" s="457"/>
      <c r="AR782" s="457"/>
      <c r="AS782" s="457"/>
      <c r="AT782" s="458"/>
      <c r="AU782" s="459" t="s">
        <v>637</v>
      </c>
      <c r="AV782" s="460"/>
      <c r="AW782" s="460"/>
      <c r="AX782" s="461"/>
    </row>
    <row r="783" spans="1:50" ht="24.75" hidden="1" customHeight="1" x14ac:dyDescent="0.2">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2">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2">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2">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2">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2">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2">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2">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2">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2">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50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2">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2">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2">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2">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2">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2">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2">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2">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2">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2">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2">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2">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5">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2">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2">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2">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2">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2">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2">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2">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2">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2">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2">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2">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2">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5">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2">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2">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2">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2">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2">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2">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2">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2">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2">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2">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2">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2">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2">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5">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2">
      <c r="A838" s="408">
        <v>1</v>
      </c>
      <c r="B838" s="408">
        <v>1</v>
      </c>
      <c r="C838" s="428" t="s">
        <v>626</v>
      </c>
      <c r="D838" s="422"/>
      <c r="E838" s="422"/>
      <c r="F838" s="422"/>
      <c r="G838" s="422"/>
      <c r="H838" s="422"/>
      <c r="I838" s="422"/>
      <c r="J838" s="423" t="s">
        <v>583</v>
      </c>
      <c r="K838" s="424"/>
      <c r="L838" s="424"/>
      <c r="M838" s="424"/>
      <c r="N838" s="424"/>
      <c r="O838" s="424"/>
      <c r="P838" s="429" t="s">
        <v>625</v>
      </c>
      <c r="Q838" s="321"/>
      <c r="R838" s="321"/>
      <c r="S838" s="321"/>
      <c r="T838" s="321"/>
      <c r="U838" s="321"/>
      <c r="V838" s="321"/>
      <c r="W838" s="321"/>
      <c r="X838" s="321"/>
      <c r="Y838" s="322">
        <v>50</v>
      </c>
      <c r="Z838" s="323"/>
      <c r="AA838" s="323"/>
      <c r="AB838" s="324"/>
      <c r="AC838" s="332" t="s">
        <v>80</v>
      </c>
      <c r="AD838" s="427"/>
      <c r="AE838" s="427"/>
      <c r="AF838" s="427"/>
      <c r="AG838" s="427"/>
      <c r="AH838" s="425" t="s">
        <v>572</v>
      </c>
      <c r="AI838" s="426"/>
      <c r="AJ838" s="426"/>
      <c r="AK838" s="426"/>
      <c r="AL838" s="329" t="s">
        <v>572</v>
      </c>
      <c r="AM838" s="330"/>
      <c r="AN838" s="330"/>
      <c r="AO838" s="331"/>
      <c r="AP838" s="325" t="s">
        <v>572</v>
      </c>
      <c r="AQ838" s="325"/>
      <c r="AR838" s="325"/>
      <c r="AS838" s="325"/>
      <c r="AT838" s="325"/>
      <c r="AU838" s="325"/>
      <c r="AV838" s="325"/>
      <c r="AW838" s="325"/>
      <c r="AX838" s="325"/>
    </row>
    <row r="839" spans="1:50" ht="30" hidden="1" customHeight="1" x14ac:dyDescent="0.2">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2">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2">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2">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2">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2">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2">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2">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2">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2">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2">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2">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2">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2">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2">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2">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2">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2">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2">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2">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2">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2">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2">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2">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2">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2">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2">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2">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2">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2">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2">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2">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2">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2">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2">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2">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2">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2">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2">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2">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2">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2">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2">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2">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2">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2">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2">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2">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2">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2">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2">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2">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2">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2">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2">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2">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2">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2">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2">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2">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2">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2">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2">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2">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2">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2">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2">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2">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2">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2">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2">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2">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2">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2">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2">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2">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2">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2">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2">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2">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2">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2">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2">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2">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2">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2">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2">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2">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2">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2">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2">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2">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2">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2">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2">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2">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2">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2">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2">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2">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2">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2">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2">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2">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2">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2">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2">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2">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2">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2">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2">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2">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2">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2">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2">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2">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2">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2">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2">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2">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2">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2">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2">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2">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2">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2">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2">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2">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2">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2">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2">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2">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2">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2">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2">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2">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2">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2">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2">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2">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2">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2">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2">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2">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2">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2">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2">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2">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2">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2">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2">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2">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2">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2">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2">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2">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2">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2">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2">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2">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2">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2">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2">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2">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2">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2">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2">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2">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2">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2">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2">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2">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2">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2">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2">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2">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2">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2">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2">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2">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2">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2">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2">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2">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2">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2">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2">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2">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2">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2">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2">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2">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2">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2">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2">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2">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2">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2">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2">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2">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2">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2">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2">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2">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2">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2">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2">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2">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2">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2">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2">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2">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2">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2">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2">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2">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2">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2">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2">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2">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2">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2">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2">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2">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2">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2">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2">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2">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2">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2">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2">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2">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2">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2">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2">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2">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2">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2">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2">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2">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2">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2">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2">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2">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2">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2">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hidden="1"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2">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hidden="1" customHeight="1" x14ac:dyDescent="0.2">
      <c r="A1103" s="408">
        <v>1</v>
      </c>
      <c r="B1103" s="408">
        <v>1</v>
      </c>
      <c r="C1103" s="897"/>
      <c r="D1103" s="897"/>
      <c r="E1103" s="896"/>
      <c r="F1103" s="896"/>
      <c r="G1103" s="896"/>
      <c r="H1103" s="896"/>
      <c r="I1103" s="896"/>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2">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2">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2">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2">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2">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2">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2">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2">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2">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2">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2">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2">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2">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2">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2">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2">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2">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2">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2">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2">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2">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2">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2">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2">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2">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2">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2">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2">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2">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3">
    <cfRule type="expression" dxfId="2791" priority="13877">
      <formula>IF(RIGHT(TEXT(Y783,"0.#"),1)=".",FALSE,TRUE)</formula>
    </cfRule>
    <cfRule type="expression" dxfId="2790" priority="13878">
      <formula>IF(RIGHT(TEXT(Y783,"0.#"),1)=".",TRUE,FALSE)</formula>
    </cfRule>
  </conditionalFormatting>
  <conditionalFormatting sqref="Y792">
    <cfRule type="expression" dxfId="2789" priority="13873">
      <formula>IF(RIGHT(TEXT(Y792,"0.#"),1)=".",FALSE,TRUE)</formula>
    </cfRule>
    <cfRule type="expression" dxfId="2788" priority="13874">
      <formula>IF(RIGHT(TEXT(Y792,"0.#"),1)=".",TRUE,FALSE)</formula>
    </cfRule>
  </conditionalFormatting>
  <conditionalFormatting sqref="Y823:Y830 Y821 Y810:Y817 Y808 Y797:Y804 Y795">
    <cfRule type="expression" dxfId="2787" priority="13655">
      <formula>IF(RIGHT(TEXT(Y795,"0.#"),1)=".",FALSE,TRUE)</formula>
    </cfRule>
    <cfRule type="expression" dxfId="2786" priority="13656">
      <formula>IF(RIGHT(TEXT(Y795,"0.#"),1)=".",TRUE,FALSE)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4:Y791 Y782">
    <cfRule type="expression" dxfId="2779" priority="13679">
      <formula>IF(RIGHT(TEXT(Y782,"0.#"),1)=".",FALSE,TRUE)</formula>
    </cfRule>
    <cfRule type="expression" dxfId="2778" priority="13680">
      <formula>IF(RIGHT(TEXT(Y782,"0.#"),1)=".",TRUE,FALSE)</formula>
    </cfRule>
  </conditionalFormatting>
  <conditionalFormatting sqref="AU783">
    <cfRule type="expression" dxfId="2777" priority="13677">
      <formula>IF(RIGHT(TEXT(AU783,"0.#"),1)=".",FALSE,TRUE)</formula>
    </cfRule>
    <cfRule type="expression" dxfId="2776" priority="13678">
      <formula>IF(RIGHT(TEXT(AU783,"0.#"),1)=".",TRUE,FALSE)</formula>
    </cfRule>
  </conditionalFormatting>
  <conditionalFormatting sqref="AU792">
    <cfRule type="expression" dxfId="2775" priority="13675">
      <formula>IF(RIGHT(TEXT(AU792,"0.#"),1)=".",FALSE,TRUE)</formula>
    </cfRule>
    <cfRule type="expression" dxfId="2774" priority="13676">
      <formula>IF(RIGHT(TEXT(AU792,"0.#"),1)=".",TRUE,FALSE)</formula>
    </cfRule>
  </conditionalFormatting>
  <conditionalFormatting sqref="AU784:AU791 AU782">
    <cfRule type="expression" dxfId="2773" priority="13673">
      <formula>IF(RIGHT(TEXT(AU782,"0.#"),1)=".",FALSE,TRUE)</formula>
    </cfRule>
    <cfRule type="expression" dxfId="2772" priority="13674">
      <formula>IF(RIGHT(TEXT(AU782,"0.#"),1)=".",TRUE,FALSE)</formula>
    </cfRule>
  </conditionalFormatting>
  <conditionalFormatting sqref="Y822 Y809 Y796">
    <cfRule type="expression" dxfId="2771" priority="13659">
      <formula>IF(RIGHT(TEXT(Y796,"0.#"),1)=".",FALSE,TRUE)</formula>
    </cfRule>
    <cfRule type="expression" dxfId="2770" priority="13660">
      <formula>IF(RIGHT(TEXT(Y796,"0.#"),1)=".",TRUE,FALSE)</formula>
    </cfRule>
  </conditionalFormatting>
  <conditionalFormatting sqref="Y831 Y818 Y805">
    <cfRule type="expression" dxfId="2769" priority="13657">
      <formula>IF(RIGHT(TEXT(Y805,"0.#"),1)=".",FALSE,TRUE)</formula>
    </cfRule>
    <cfRule type="expression" dxfId="2768" priority="13658">
      <formula>IF(RIGHT(TEXT(Y805,"0.#"),1)=".",TRUE,FALSE)</formula>
    </cfRule>
  </conditionalFormatting>
  <conditionalFormatting sqref="AU822 AU809 AU796">
    <cfRule type="expression" dxfId="2767" priority="13653">
      <formula>IF(RIGHT(TEXT(AU796,"0.#"),1)=".",FALSE,TRUE)</formula>
    </cfRule>
    <cfRule type="expression" dxfId="2766" priority="13654">
      <formula>IF(RIGHT(TEXT(AU796,"0.#"),1)=".",TRUE,FALSE)</formula>
    </cfRule>
  </conditionalFormatting>
  <conditionalFormatting sqref="AU831 AU818 AU805">
    <cfRule type="expression" dxfId="2765" priority="13651">
      <formula>IF(RIGHT(TEXT(AU805,"0.#"),1)=".",FALSE,TRUE)</formula>
    </cfRule>
    <cfRule type="expression" dxfId="2764" priority="13652">
      <formula>IF(RIGHT(TEXT(AU805,"0.#"),1)=".",TRUE,FALSE)</formula>
    </cfRule>
  </conditionalFormatting>
  <conditionalFormatting sqref="AU823:AU830 AU821 AU810:AU817 AU808 AU797:AU804 AU795">
    <cfRule type="expression" dxfId="2763" priority="13649">
      <formula>IF(RIGHT(TEXT(AU795,"0.#"),1)=".",FALSE,TRUE)</formula>
    </cfRule>
    <cfRule type="expression" dxfId="2762" priority="13650">
      <formula>IF(RIGHT(TEXT(AU795,"0.#"),1)=".",TRUE,FALSE)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7">
    <cfRule type="expression" dxfId="2499" priority="6627">
      <formula>IF(AND(AL840&gt;=0, RIGHT(TEXT(AL840,"0.#"),1)&lt;&gt;"."),TRUE,FALSE)</formula>
    </cfRule>
    <cfRule type="expression" dxfId="2498" priority="6628">
      <formula>IF(AND(AL840&gt;=0, RIGHT(TEXT(AL840,"0.#"),1)="."),TRUE,FALSE)</formula>
    </cfRule>
    <cfRule type="expression" dxfId="2497" priority="6629">
      <formula>IF(AND(AL840&lt;0, RIGHT(TEXT(AL840,"0.#"),1)&lt;&gt;"."),TRUE,FALSE)</formula>
    </cfRule>
    <cfRule type="expression" dxfId="2496" priority="6630">
      <formula>IF(AND(AL840&lt;0, 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 RIGHT(TEXT(AL1103,"0.#"),1)&lt;&gt;"."),TRUE,FALSE)</formula>
    </cfRule>
    <cfRule type="expression" dxfId="2394" priority="2862">
      <formula>IF(AND(AL1103&gt;=0, RIGHT(TEXT(AL1103,"0.#"),1)="."),TRUE,FALSE)</formula>
    </cfRule>
    <cfRule type="expression" dxfId="2393" priority="2863">
      <formula>IF(AND(AL1103&lt;0, RIGHT(TEXT(AL1103,"0.#"),1)&lt;&gt;"."),TRUE,FALSE)</formula>
    </cfRule>
    <cfRule type="expression" dxfId="2392" priority="2864">
      <formula>IF(AND(AL1103&lt;0, 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Q32:AQ34">
    <cfRule type="expression" dxfId="701" priority="1">
      <formula>IF(RIGHT(TEXT(AQ32,"0.#"),1)=".",FALSE,TRUE)</formula>
    </cfRule>
    <cfRule type="expression" dxfId="700" priority="2">
      <formula>IF(RIGHT(TEXT(AQ32,"0.#"),1)=".",TRUE,FALSE)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6" manualBreakCount="16">
    <brk id="29" max="49" man="1"/>
    <brk id="79" max="49" man="1"/>
    <brk id="129" max="49" man="1"/>
    <brk id="699" max="49" man="1"/>
    <brk id="735" max="49" man="1"/>
    <brk id="779" max="49" man="1"/>
    <brk id="805" max="49" man="1"/>
    <brk id="832" max="49" man="1"/>
    <brk id="868" max="49" man="1"/>
    <brk id="901" max="49" man="1"/>
    <brk id="934" max="49" man="1"/>
    <brk id="967" max="49" man="1"/>
    <brk id="1000" max="49" man="1"/>
    <brk id="1033" max="49" man="1"/>
    <brk id="1066" max="49" man="1"/>
    <brk id="110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2">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2">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2">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2">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t="s">
        <v>568</v>
      </c>
      <c r="R8" s="13" t="str">
        <f t="shared" si="3"/>
        <v>その他</v>
      </c>
      <c r="S8" s="13" t="str">
        <f t="shared" si="4"/>
        <v>その他</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2">
      <c r="A9" s="14" t="s">
        <v>92</v>
      </c>
      <c r="B9" s="15"/>
      <c r="C9" s="13" t="str">
        <f t="shared" si="0"/>
        <v/>
      </c>
      <c r="D9" s="13" t="str">
        <f t="shared" si="8"/>
        <v/>
      </c>
      <c r="F9" s="18" t="s">
        <v>304</v>
      </c>
      <c r="G9" s="17"/>
      <c r="H9" s="13" t="str">
        <f t="shared" si="1"/>
        <v/>
      </c>
      <c r="I9" s="13" t="str">
        <f t="shared" si="5"/>
        <v/>
      </c>
      <c r="K9" s="14" t="s">
        <v>110</v>
      </c>
      <c r="L9" s="15" t="s">
        <v>568</v>
      </c>
      <c r="M9" s="13" t="str">
        <f t="shared" si="2"/>
        <v>エネルギー対策</v>
      </c>
      <c r="N9" s="13" t="str">
        <f t="shared" si="6"/>
        <v>エネルギー対策</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2">
      <c r="A10" s="14" t="s">
        <v>331</v>
      </c>
      <c r="B10" s="15"/>
      <c r="C10" s="13" t="str">
        <f t="shared" si="0"/>
        <v/>
      </c>
      <c r="D10" s="13" t="str">
        <f t="shared" si="8"/>
        <v/>
      </c>
      <c r="F10" s="18" t="s">
        <v>117</v>
      </c>
      <c r="G10" s="17" t="s">
        <v>568</v>
      </c>
      <c r="H10" s="13" t="str">
        <f t="shared" si="1"/>
        <v>エネルギー対策特別会計エネルギー需給勘定</v>
      </c>
      <c r="I10" s="13" t="str">
        <f t="shared" si="5"/>
        <v>エネルギー対策特別会計エネルギー需給勘定</v>
      </c>
      <c r="K10" s="14" t="s">
        <v>335</v>
      </c>
      <c r="L10" s="15"/>
      <c r="M10" s="13" t="str">
        <f t="shared" si="2"/>
        <v/>
      </c>
      <c r="N10" s="13" t="str">
        <f t="shared" si="6"/>
        <v>エネルギー対策</v>
      </c>
      <c r="O10" s="13"/>
      <c r="P10" s="13" t="str">
        <f>S8</f>
        <v>その他</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2">
      <c r="A11" s="14" t="s">
        <v>93</v>
      </c>
      <c r="B11" s="15"/>
      <c r="C11" s="13" t="str">
        <f t="shared" si="0"/>
        <v/>
      </c>
      <c r="D11" s="13" t="str">
        <f t="shared" si="8"/>
        <v/>
      </c>
      <c r="F11" s="18" t="s">
        <v>118</v>
      </c>
      <c r="G11" s="17"/>
      <c r="H11" s="13" t="str">
        <f t="shared" si="1"/>
        <v/>
      </c>
      <c r="I11" s="13" t="str">
        <f t="shared" si="5"/>
        <v>エネルギー対策特別会計エネルギー需給勘定</v>
      </c>
      <c r="K11" s="14" t="s">
        <v>111</v>
      </c>
      <c r="L11" s="15"/>
      <c r="M11" s="13" t="str">
        <f t="shared" si="2"/>
        <v/>
      </c>
      <c r="N11" s="13" t="str">
        <f t="shared" si="6"/>
        <v>エネルギー対策</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エネルギー対策特別会計エネルギー需給勘定</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エネルギー対策特別会計エネルギー需給勘定</v>
      </c>
      <c r="K13" s="13" t="str">
        <f>N11</f>
        <v>エネルギー対策</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エネルギー対策特別会計エネルギー需給勘定</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エネルギー対策特別会計エネルギー需給勘定</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2">
      <c r="A16" s="14" t="s">
        <v>98</v>
      </c>
      <c r="B16" s="15" t="s">
        <v>568</v>
      </c>
      <c r="C16" s="13" t="str">
        <f t="shared" si="9"/>
        <v>地球温暖化対策</v>
      </c>
      <c r="D16" s="13" t="str">
        <f t="shared" si="8"/>
        <v>地球温暖化対策</v>
      </c>
      <c r="F16" s="18" t="s">
        <v>123</v>
      </c>
      <c r="G16" s="17"/>
      <c r="H16" s="13" t="str">
        <f t="shared" si="1"/>
        <v/>
      </c>
      <c r="I16" s="13" t="str">
        <f t="shared" si="5"/>
        <v>エネルギー対策特別会計エネルギー需給勘定</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2">
      <c r="A17" s="14" t="s">
        <v>99</v>
      </c>
      <c r="B17" s="15"/>
      <c r="C17" s="13" t="str">
        <f t="shared" si="9"/>
        <v/>
      </c>
      <c r="D17" s="13" t="str">
        <f t="shared" si="8"/>
        <v>地球温暖化対策</v>
      </c>
      <c r="F17" s="18" t="s">
        <v>124</v>
      </c>
      <c r="G17" s="17"/>
      <c r="H17" s="13" t="str">
        <f t="shared" si="1"/>
        <v/>
      </c>
      <c r="I17" s="13" t="str">
        <f t="shared" si="5"/>
        <v>エネルギー対策特別会計エネルギー需給勘定</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2">
      <c r="A18" s="14" t="s">
        <v>100</v>
      </c>
      <c r="B18" s="15"/>
      <c r="C18" s="13" t="str">
        <f t="shared" si="9"/>
        <v/>
      </c>
      <c r="D18" s="13" t="str">
        <f t="shared" si="8"/>
        <v>地球温暖化対策</v>
      </c>
      <c r="F18" s="18" t="s">
        <v>125</v>
      </c>
      <c r="G18" s="17"/>
      <c r="H18" s="13" t="str">
        <f t="shared" si="1"/>
        <v/>
      </c>
      <c r="I18" s="13" t="str">
        <f t="shared" si="5"/>
        <v>エネルギー対策特別会計エネルギー需給勘定</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2">
      <c r="A19" s="14" t="s">
        <v>101</v>
      </c>
      <c r="B19" s="15"/>
      <c r="C19" s="13" t="str">
        <f t="shared" si="9"/>
        <v/>
      </c>
      <c r="D19" s="13" t="str">
        <f t="shared" si="8"/>
        <v>地球温暖化対策</v>
      </c>
      <c r="F19" s="18" t="s">
        <v>126</v>
      </c>
      <c r="G19" s="17"/>
      <c r="H19" s="13" t="str">
        <f t="shared" si="1"/>
        <v/>
      </c>
      <c r="I19" s="13" t="str">
        <f t="shared" si="5"/>
        <v>エネルギー対策特別会計エネルギー需給勘定</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2">
      <c r="A20" s="14" t="s">
        <v>314</v>
      </c>
      <c r="B20" s="15"/>
      <c r="C20" s="13" t="str">
        <f t="shared" si="9"/>
        <v/>
      </c>
      <c r="D20" s="13" t="str">
        <f t="shared" si="8"/>
        <v>地球温暖化対策</v>
      </c>
      <c r="F20" s="18" t="s">
        <v>313</v>
      </c>
      <c r="G20" s="17"/>
      <c r="H20" s="13" t="str">
        <f t="shared" si="1"/>
        <v/>
      </c>
      <c r="I20" s="13" t="str">
        <f t="shared" si="5"/>
        <v>エネルギー対策特別会計エネルギー需給勘定</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2">
      <c r="A21" s="14" t="s">
        <v>315</v>
      </c>
      <c r="B21" s="15"/>
      <c r="C21" s="13" t="str">
        <f t="shared" si="9"/>
        <v/>
      </c>
      <c r="D21" s="13" t="str">
        <f t="shared" si="8"/>
        <v>地球温暖化対策</v>
      </c>
      <c r="F21" s="18" t="s">
        <v>127</v>
      </c>
      <c r="G21" s="17"/>
      <c r="H21" s="13" t="str">
        <f t="shared" si="1"/>
        <v/>
      </c>
      <c r="I21" s="13" t="str">
        <f t="shared" si="5"/>
        <v>エネルギー対策特別会計エネルギー需給勘定</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2">
      <c r="A22" s="14" t="s">
        <v>316</v>
      </c>
      <c r="B22" s="15"/>
      <c r="C22" s="13" t="str">
        <f t="shared" si="9"/>
        <v/>
      </c>
      <c r="D22" s="13" t="str">
        <f>IF(C22="",D21,IF(D21&lt;&gt;"",CONCATENATE(D21,"、",C22),C22))</f>
        <v>地球温暖化対策</v>
      </c>
      <c r="F22" s="18" t="s">
        <v>128</v>
      </c>
      <c r="G22" s="17"/>
      <c r="H22" s="13" t="str">
        <f t="shared" si="1"/>
        <v/>
      </c>
      <c r="I22" s="13" t="str">
        <f t="shared" si="5"/>
        <v>エネルギー対策特別会計エネルギー需給勘定</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地球温暖化対策</v>
      </c>
      <c r="F23" s="18" t="s">
        <v>129</v>
      </c>
      <c r="G23" s="17"/>
      <c r="H23" s="13" t="str">
        <f t="shared" si="1"/>
        <v/>
      </c>
      <c r="I23" s="13" t="str">
        <f t="shared" si="5"/>
        <v>エネルギー対策特別会計エネルギー需給勘定</v>
      </c>
      <c r="K23" s="13"/>
      <c r="L23" s="13"/>
      <c r="O23" s="13"/>
      <c r="P23" s="13"/>
      <c r="Q23" s="19"/>
      <c r="T23" s="13"/>
      <c r="Y23" s="32" t="s">
        <v>461</v>
      </c>
      <c r="Z23" s="30"/>
      <c r="AA23" s="32" t="s">
        <v>555</v>
      </c>
      <c r="AB23" s="31"/>
      <c r="AC23" s="31"/>
      <c r="AD23" s="31"/>
      <c r="AE23" s="31"/>
      <c r="AF23" s="30"/>
      <c r="AK23" s="53" t="str">
        <f t="shared" si="7"/>
        <v>V</v>
      </c>
    </row>
    <row r="24" spans="1:37" ht="13.5" customHeight="1" x14ac:dyDescent="0.2">
      <c r="A24" s="97" t="s">
        <v>413</v>
      </c>
      <c r="B24" s="15"/>
      <c r="C24" s="13" t="str">
        <f t="shared" si="9"/>
        <v/>
      </c>
      <c r="D24" s="13" t="str">
        <f>IF(C24="",D23,IF(D23&lt;&gt;"",CONCATENATE(D23,"、",C24),C24))</f>
        <v>地球温暖化対策</v>
      </c>
      <c r="F24" s="18" t="s">
        <v>418</v>
      </c>
      <c r="G24" s="17"/>
      <c r="H24" s="13" t="str">
        <f t="shared" si="1"/>
        <v/>
      </c>
      <c r="I24" s="13" t="str">
        <f t="shared" si="5"/>
        <v>エネルギー対策特別会計エネルギー需給勘定</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エネルギー対策特別会計エネルギー需給勘定</v>
      </c>
      <c r="K25" s="13"/>
      <c r="L25" s="13"/>
      <c r="O25" s="13"/>
      <c r="P25" s="13"/>
      <c r="Q25" s="19"/>
      <c r="T25" s="13"/>
      <c r="Y25" s="32" t="s">
        <v>463</v>
      </c>
      <c r="Z25" s="30"/>
      <c r="AA25" s="32" t="s">
        <v>557</v>
      </c>
      <c r="AB25" s="31"/>
      <c r="AC25" s="31"/>
      <c r="AD25" s="31"/>
      <c r="AE25" s="31"/>
      <c r="AF25" s="30"/>
      <c r="AK25" s="53" t="str">
        <f t="shared" si="7"/>
        <v>X</v>
      </c>
    </row>
    <row r="26" spans="1:37" ht="13.5" customHeight="1" x14ac:dyDescent="0.2">
      <c r="A26" s="96"/>
      <c r="B26" s="95"/>
      <c r="F26" s="18" t="s">
        <v>131</v>
      </c>
      <c r="G26" s="17"/>
      <c r="H26" s="13" t="str">
        <f t="shared" si="1"/>
        <v/>
      </c>
      <c r="I26" s="13" t="str">
        <f t="shared" si="5"/>
        <v>エネルギー対策特別会計エネルギー需給勘定</v>
      </c>
      <c r="K26" s="13"/>
      <c r="L26" s="13"/>
      <c r="O26" s="13"/>
      <c r="P26" s="13"/>
      <c r="Q26" s="19"/>
      <c r="T26" s="13"/>
      <c r="Y26" s="32" t="s">
        <v>464</v>
      </c>
      <c r="Z26" s="30"/>
      <c r="AA26" s="32" t="s">
        <v>558</v>
      </c>
      <c r="AB26" s="31"/>
      <c r="AC26" s="31"/>
      <c r="AD26" s="31"/>
      <c r="AE26" s="31"/>
      <c r="AF26" s="30"/>
      <c r="AK26" s="53" t="str">
        <f t="shared" si="7"/>
        <v>Y</v>
      </c>
    </row>
    <row r="27" spans="1:37" ht="13.5" customHeight="1" x14ac:dyDescent="0.2">
      <c r="A27" s="13" t="str">
        <f>IF(D24="", "-", D24)</f>
        <v>地球温暖化対策</v>
      </c>
      <c r="B27" s="13"/>
      <c r="F27" s="18" t="s">
        <v>132</v>
      </c>
      <c r="G27" s="17"/>
      <c r="H27" s="13" t="str">
        <f t="shared" si="1"/>
        <v/>
      </c>
      <c r="I27" s="13" t="str">
        <f t="shared" si="5"/>
        <v>エネルギー対策特別会計エネルギー需給勘定</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2">
      <c r="B28" s="13"/>
      <c r="F28" s="18" t="s">
        <v>133</v>
      </c>
      <c r="G28" s="17"/>
      <c r="H28" s="13" t="str">
        <f t="shared" si="1"/>
        <v/>
      </c>
      <c r="I28" s="13" t="str">
        <f t="shared" si="5"/>
        <v>エネルギー対策特別会計エネルギー需給勘定</v>
      </c>
      <c r="K28" s="13"/>
      <c r="L28" s="13"/>
      <c r="O28" s="13"/>
      <c r="P28" s="13"/>
      <c r="Q28" s="19"/>
      <c r="T28" s="13"/>
      <c r="Y28" s="32" t="s">
        <v>466</v>
      </c>
      <c r="Z28" s="30"/>
      <c r="AA28" s="32" t="s">
        <v>560</v>
      </c>
      <c r="AB28" s="31"/>
      <c r="AC28" s="31"/>
      <c r="AD28" s="31"/>
      <c r="AE28" s="31"/>
      <c r="AF28" s="30"/>
      <c r="AK28" s="53" t="s">
        <v>264</v>
      </c>
    </row>
    <row r="29" spans="1:37" ht="13.5" customHeight="1" x14ac:dyDescent="0.2">
      <c r="A29" s="13"/>
      <c r="B29" s="13"/>
      <c r="F29" s="18" t="s">
        <v>305</v>
      </c>
      <c r="G29" s="17"/>
      <c r="H29" s="13" t="str">
        <f t="shared" si="1"/>
        <v/>
      </c>
      <c r="I29" s="13" t="str">
        <f t="shared" si="5"/>
        <v>エネルギー対策特別会計エネルギー需給勘定</v>
      </c>
      <c r="K29" s="13"/>
      <c r="L29" s="13"/>
      <c r="O29" s="13"/>
      <c r="P29" s="13"/>
      <c r="Q29" s="19"/>
      <c r="T29" s="13"/>
      <c r="Y29" s="32" t="s">
        <v>467</v>
      </c>
      <c r="Z29" s="30"/>
      <c r="AA29" s="32" t="s">
        <v>561</v>
      </c>
      <c r="AB29" s="31"/>
      <c r="AC29" s="31"/>
      <c r="AD29" s="31"/>
      <c r="AE29" s="31"/>
      <c r="AF29" s="30"/>
      <c r="AK29" s="53" t="str">
        <f t="shared" si="7"/>
        <v>b</v>
      </c>
    </row>
    <row r="30" spans="1:37" ht="13.5" customHeight="1" x14ac:dyDescent="0.2">
      <c r="A30" s="13"/>
      <c r="B30" s="13"/>
      <c r="F30" s="18" t="s">
        <v>306</v>
      </c>
      <c r="G30" s="17"/>
      <c r="H30" s="13" t="str">
        <f t="shared" si="1"/>
        <v/>
      </c>
      <c r="I30" s="13" t="str">
        <f t="shared" si="5"/>
        <v>エネルギー対策特別会計エネルギー需給勘定</v>
      </c>
      <c r="K30" s="13"/>
      <c r="L30" s="13"/>
      <c r="O30" s="13"/>
      <c r="P30" s="13"/>
      <c r="Q30" s="19"/>
      <c r="T30" s="13"/>
      <c r="Y30" s="32" t="s">
        <v>468</v>
      </c>
      <c r="Z30" s="30"/>
      <c r="AA30" s="32" t="s">
        <v>562</v>
      </c>
      <c r="AB30" s="31"/>
      <c r="AC30" s="31"/>
      <c r="AD30" s="31"/>
      <c r="AE30" s="31"/>
      <c r="AF30" s="30"/>
      <c r="AK30" s="53" t="str">
        <f t="shared" si="7"/>
        <v>c</v>
      </c>
    </row>
    <row r="31" spans="1:37" ht="13.5" customHeight="1" x14ac:dyDescent="0.2">
      <c r="A31" s="13"/>
      <c r="B31" s="13"/>
      <c r="F31" s="18" t="s">
        <v>307</v>
      </c>
      <c r="G31" s="17"/>
      <c r="H31" s="13" t="str">
        <f t="shared" si="1"/>
        <v/>
      </c>
      <c r="I31" s="13" t="str">
        <f t="shared" si="5"/>
        <v>エネルギー対策特別会計エネルギー需給勘定</v>
      </c>
      <c r="K31" s="13"/>
      <c r="L31" s="13"/>
      <c r="O31" s="13"/>
      <c r="P31" s="13"/>
      <c r="Q31" s="19"/>
      <c r="T31" s="13"/>
      <c r="Y31" s="32" t="s">
        <v>469</v>
      </c>
      <c r="Z31" s="30"/>
      <c r="AA31" s="32" t="s">
        <v>563</v>
      </c>
      <c r="AB31" s="31"/>
      <c r="AC31" s="31"/>
      <c r="AD31" s="31"/>
      <c r="AE31" s="31"/>
      <c r="AF31" s="30"/>
      <c r="AK31" s="53" t="str">
        <f t="shared" si="7"/>
        <v>d</v>
      </c>
    </row>
    <row r="32" spans="1:37" ht="13.5" customHeight="1" x14ac:dyDescent="0.2">
      <c r="A32" s="13"/>
      <c r="B32" s="13"/>
      <c r="F32" s="18" t="s">
        <v>308</v>
      </c>
      <c r="G32" s="17"/>
      <c r="H32" s="13" t="str">
        <f t="shared" si="1"/>
        <v/>
      </c>
      <c r="I32" s="13" t="str">
        <f t="shared" si="5"/>
        <v>エネルギー対策特別会計エネルギー需給勘定</v>
      </c>
      <c r="K32" s="13"/>
      <c r="L32" s="13"/>
      <c r="O32" s="13"/>
      <c r="P32" s="13"/>
      <c r="Q32" s="19"/>
      <c r="T32" s="13"/>
      <c r="Y32" s="32" t="s">
        <v>470</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エネルギー対策特別会計エネルギー需給勘定</v>
      </c>
      <c r="K33" s="13"/>
      <c r="L33" s="13"/>
      <c r="O33" s="13"/>
      <c r="P33" s="13"/>
      <c r="Q33" s="19"/>
      <c r="T33" s="13"/>
      <c r="Y33" s="32" t="s">
        <v>471</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エネルギー対策特別会計エネルギー需給勘定</v>
      </c>
      <c r="K34" s="13"/>
      <c r="L34" s="13"/>
      <c r="O34" s="13"/>
      <c r="P34" s="13"/>
      <c r="Q34" s="19"/>
      <c r="T34" s="13"/>
      <c r="Y34" s="32" t="s">
        <v>472</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エネルギー対策特別会計エネルギー需給勘定</v>
      </c>
      <c r="K35" s="13"/>
      <c r="L35" s="13"/>
      <c r="O35" s="13"/>
      <c r="P35" s="13"/>
      <c r="Q35" s="19"/>
      <c r="T35" s="13"/>
      <c r="Y35" s="32" t="s">
        <v>473</v>
      </c>
      <c r="Z35" s="30"/>
      <c r="AC35" s="31"/>
      <c r="AF35" s="30"/>
      <c r="AK35" s="53" t="str">
        <f t="shared" si="7"/>
        <v>h</v>
      </c>
    </row>
    <row r="36" spans="1:37" ht="13.5" customHeight="1" x14ac:dyDescent="0.2">
      <c r="A36" s="13"/>
      <c r="B36" s="13"/>
      <c r="F36" s="18" t="s">
        <v>312</v>
      </c>
      <c r="G36" s="17"/>
      <c r="H36" s="13" t="str">
        <f t="shared" si="1"/>
        <v/>
      </c>
      <c r="I36" s="13" t="str">
        <f t="shared" si="5"/>
        <v>エネルギー対策特別会計エネルギー需給勘定</v>
      </c>
      <c r="K36" s="13"/>
      <c r="L36" s="13"/>
      <c r="O36" s="13"/>
      <c r="P36" s="13"/>
      <c r="Q36" s="19"/>
      <c r="T36" s="13"/>
      <c r="Y36" s="32" t="s">
        <v>474</v>
      </c>
      <c r="Z36" s="30"/>
      <c r="AF36" s="30"/>
      <c r="AK36" s="53" t="str">
        <f t="shared" si="7"/>
        <v>i</v>
      </c>
    </row>
    <row r="37" spans="1:37" ht="13.5" customHeight="1" x14ac:dyDescent="0.2">
      <c r="A37" s="13"/>
      <c r="B37" s="13"/>
      <c r="F37" s="13"/>
      <c r="G37" s="19"/>
      <c r="H37" s="13" t="str">
        <f t="shared" si="1"/>
        <v/>
      </c>
      <c r="I37" s="13" t="str">
        <f t="shared" si="5"/>
        <v>エネルギー対策特別会計エネルギー需給勘定</v>
      </c>
      <c r="K37" s="13"/>
      <c r="L37" s="13"/>
      <c r="O37" s="13"/>
      <c r="P37" s="13"/>
      <c r="Q37" s="19"/>
      <c r="T37" s="13"/>
      <c r="Y37" s="32" t="s">
        <v>475</v>
      </c>
      <c r="Z37" s="30"/>
      <c r="AF37" s="30"/>
      <c r="AK37" s="53" t="str">
        <f t="shared" si="7"/>
        <v>j</v>
      </c>
    </row>
    <row r="38" spans="1:37" x14ac:dyDescent="0.2">
      <c r="A38" s="13"/>
      <c r="B38" s="13"/>
      <c r="F38" s="13"/>
      <c r="G38" s="19"/>
      <c r="K38" s="13"/>
      <c r="L38" s="13"/>
      <c r="O38" s="13"/>
      <c r="P38" s="13"/>
      <c r="Q38" s="19"/>
      <c r="T38" s="13"/>
      <c r="Y38" s="32" t="s">
        <v>476</v>
      </c>
      <c r="Z38" s="30"/>
      <c r="AF38" s="30"/>
      <c r="AK38" s="53" t="str">
        <f t="shared" si="7"/>
        <v>k</v>
      </c>
    </row>
    <row r="39" spans="1:37" x14ac:dyDescent="0.2">
      <c r="A39" s="13"/>
      <c r="B39" s="13"/>
      <c r="F39" s="13" t="str">
        <f>I37</f>
        <v>エネルギー対策特別会計エネルギー需給勘定</v>
      </c>
      <c r="G39" s="19"/>
      <c r="K39" s="13"/>
      <c r="L39" s="13"/>
      <c r="O39" s="13"/>
      <c r="P39" s="13"/>
      <c r="Q39" s="19"/>
      <c r="T39" s="13"/>
      <c r="Y39" s="32" t="s">
        <v>477</v>
      </c>
      <c r="Z39" s="30"/>
      <c r="AF39" s="30"/>
      <c r="AK39" s="53" t="str">
        <f t="shared" si="7"/>
        <v>l</v>
      </c>
    </row>
    <row r="40" spans="1:37" x14ac:dyDescent="0.2">
      <c r="A40" s="13"/>
      <c r="B40" s="13"/>
      <c r="F40" s="13"/>
      <c r="G40" s="19"/>
      <c r="K40" s="13"/>
      <c r="L40" s="13"/>
      <c r="O40" s="13"/>
      <c r="P40" s="13"/>
      <c r="Q40" s="19"/>
      <c r="T40" s="13"/>
      <c r="Y40" s="32" t="s">
        <v>478</v>
      </c>
      <c r="Z40" s="30"/>
      <c r="AF40" s="30"/>
      <c r="AK40" s="53" t="str">
        <f t="shared" si="7"/>
        <v>m</v>
      </c>
    </row>
    <row r="41" spans="1:37" x14ac:dyDescent="0.2">
      <c r="A41" s="13"/>
      <c r="B41" s="13"/>
      <c r="F41" s="13"/>
      <c r="G41" s="19"/>
      <c r="K41" s="13"/>
      <c r="L41" s="13"/>
      <c r="O41" s="13"/>
      <c r="P41" s="13"/>
      <c r="Q41" s="19"/>
      <c r="T41" s="13"/>
      <c r="Y41" s="32" t="s">
        <v>479</v>
      </c>
      <c r="Z41" s="30"/>
      <c r="AF41" s="30"/>
      <c r="AK41" s="53" t="str">
        <f t="shared" si="7"/>
        <v>n</v>
      </c>
    </row>
    <row r="42" spans="1:37" x14ac:dyDescent="0.2">
      <c r="A42" s="13"/>
      <c r="B42" s="13"/>
      <c r="F42" s="13"/>
      <c r="G42" s="19"/>
      <c r="K42" s="13"/>
      <c r="L42" s="13"/>
      <c r="O42" s="13"/>
      <c r="P42" s="13"/>
      <c r="Q42" s="19"/>
      <c r="T42" s="13"/>
      <c r="Y42" s="32" t="s">
        <v>480</v>
      </c>
      <c r="Z42" s="30"/>
      <c r="AF42" s="30"/>
      <c r="AK42" s="53" t="str">
        <f t="shared" si="7"/>
        <v>o</v>
      </c>
    </row>
    <row r="43" spans="1:37" x14ac:dyDescent="0.2">
      <c r="A43" s="13"/>
      <c r="B43" s="13"/>
      <c r="F43" s="13"/>
      <c r="G43" s="19"/>
      <c r="K43" s="13"/>
      <c r="L43" s="13"/>
      <c r="O43" s="13"/>
      <c r="P43" s="13"/>
      <c r="Q43" s="19"/>
      <c r="T43" s="13"/>
      <c r="Y43" s="32" t="s">
        <v>481</v>
      </c>
      <c r="Z43" s="30"/>
      <c r="AF43" s="30"/>
      <c r="AK43" s="53" t="str">
        <f t="shared" si="7"/>
        <v>p</v>
      </c>
    </row>
    <row r="44" spans="1:37" x14ac:dyDescent="0.2">
      <c r="A44" s="13"/>
      <c r="B44" s="13"/>
      <c r="F44" s="13"/>
      <c r="G44" s="19"/>
      <c r="K44" s="13"/>
      <c r="L44" s="13"/>
      <c r="O44" s="13"/>
      <c r="P44" s="13"/>
      <c r="Q44" s="19"/>
      <c r="T44" s="13"/>
      <c r="Y44" s="32" t="s">
        <v>482</v>
      </c>
      <c r="Z44" s="30"/>
      <c r="AF44" s="30"/>
      <c r="AK44" s="53" t="str">
        <f t="shared" si="7"/>
        <v>q</v>
      </c>
    </row>
    <row r="45" spans="1:37" x14ac:dyDescent="0.2">
      <c r="A45" s="13"/>
      <c r="B45" s="13"/>
      <c r="F45" s="13"/>
      <c r="G45" s="19"/>
      <c r="K45" s="13"/>
      <c r="L45" s="13"/>
      <c r="O45" s="13"/>
      <c r="P45" s="13"/>
      <c r="Q45" s="19"/>
      <c r="T45" s="13"/>
      <c r="Y45" s="32" t="s">
        <v>483</v>
      </c>
      <c r="Z45" s="30"/>
      <c r="AF45" s="30"/>
      <c r="AK45" s="53" t="str">
        <f t="shared" si="7"/>
        <v>r</v>
      </c>
    </row>
    <row r="46" spans="1:37" x14ac:dyDescent="0.2">
      <c r="A46" s="13"/>
      <c r="B46" s="13"/>
      <c r="F46" s="13"/>
      <c r="G46" s="19"/>
      <c r="K46" s="13"/>
      <c r="L46" s="13"/>
      <c r="O46" s="13"/>
      <c r="P46" s="13"/>
      <c r="Q46" s="19"/>
      <c r="T46" s="13"/>
      <c r="Y46" s="32" t="s">
        <v>484</v>
      </c>
      <c r="Z46" s="30"/>
      <c r="AF46" s="30"/>
      <c r="AK46" s="53" t="str">
        <f t="shared" si="7"/>
        <v>s</v>
      </c>
    </row>
    <row r="47" spans="1:37" x14ac:dyDescent="0.2">
      <c r="A47" s="13"/>
      <c r="B47" s="13"/>
      <c r="F47" s="13"/>
      <c r="G47" s="19"/>
      <c r="K47" s="13"/>
      <c r="L47" s="13"/>
      <c r="O47" s="13"/>
      <c r="P47" s="13"/>
      <c r="Q47" s="19"/>
      <c r="T47" s="13"/>
      <c r="Y47" s="32" t="s">
        <v>485</v>
      </c>
      <c r="Z47" s="30"/>
      <c r="AF47" s="30"/>
      <c r="AK47" s="53" t="str">
        <f t="shared" si="7"/>
        <v>t</v>
      </c>
    </row>
    <row r="48" spans="1:37" x14ac:dyDescent="0.2">
      <c r="A48" s="13"/>
      <c r="B48" s="13"/>
      <c r="F48" s="13"/>
      <c r="G48" s="19"/>
      <c r="K48" s="13"/>
      <c r="L48" s="13"/>
      <c r="O48" s="13"/>
      <c r="P48" s="13"/>
      <c r="Q48" s="19"/>
      <c r="T48" s="13"/>
      <c r="Y48" s="32" t="s">
        <v>486</v>
      </c>
      <c r="Z48" s="30"/>
      <c r="AF48" s="30"/>
      <c r="AK48" s="53" t="str">
        <f t="shared" si="7"/>
        <v>u</v>
      </c>
    </row>
    <row r="49" spans="1:37" x14ac:dyDescent="0.2">
      <c r="A49" s="13"/>
      <c r="B49" s="13"/>
      <c r="F49" s="13"/>
      <c r="G49" s="19"/>
      <c r="K49" s="13"/>
      <c r="L49" s="13"/>
      <c r="O49" s="13"/>
      <c r="P49" s="13"/>
      <c r="Q49" s="19"/>
      <c r="T49" s="13"/>
      <c r="Y49" s="32" t="s">
        <v>487</v>
      </c>
      <c r="Z49" s="30"/>
      <c r="AF49" s="30"/>
      <c r="AK49" s="53" t="str">
        <f t="shared" si="7"/>
        <v>v</v>
      </c>
    </row>
    <row r="50" spans="1:37" x14ac:dyDescent="0.2">
      <c r="A50" s="13"/>
      <c r="B50" s="13"/>
      <c r="F50" s="13"/>
      <c r="G50" s="19"/>
      <c r="K50" s="13"/>
      <c r="L50" s="13"/>
      <c r="O50" s="13"/>
      <c r="P50" s="13"/>
      <c r="Q50" s="19"/>
      <c r="T50" s="13"/>
      <c r="Y50" s="32" t="s">
        <v>488</v>
      </c>
      <c r="Z50" s="30"/>
      <c r="AF50" s="30"/>
    </row>
    <row r="51" spans="1:37" x14ac:dyDescent="0.2">
      <c r="A51" s="13"/>
      <c r="B51" s="13"/>
      <c r="F51" s="13"/>
      <c r="G51" s="19"/>
      <c r="K51" s="13"/>
      <c r="L51" s="13"/>
      <c r="O51" s="13"/>
      <c r="P51" s="13"/>
      <c r="Q51" s="19"/>
      <c r="T51" s="13"/>
      <c r="Y51" s="32" t="s">
        <v>489</v>
      </c>
      <c r="Z51" s="30"/>
      <c r="AF51" s="30"/>
    </row>
    <row r="52" spans="1:37" x14ac:dyDescent="0.2">
      <c r="A52" s="13"/>
      <c r="B52" s="13"/>
      <c r="F52" s="13"/>
      <c r="G52" s="19"/>
      <c r="K52" s="13"/>
      <c r="L52" s="13"/>
      <c r="O52" s="13"/>
      <c r="P52" s="13"/>
      <c r="Q52" s="19"/>
      <c r="T52" s="13"/>
      <c r="Y52" s="32" t="s">
        <v>490</v>
      </c>
      <c r="Z52" s="30"/>
      <c r="AF52" s="30"/>
    </row>
    <row r="53" spans="1:37" x14ac:dyDescent="0.2">
      <c r="A53" s="13"/>
      <c r="B53" s="13"/>
      <c r="F53" s="13"/>
      <c r="G53" s="19"/>
      <c r="K53" s="13"/>
      <c r="L53" s="13"/>
      <c r="O53" s="13"/>
      <c r="P53" s="13"/>
      <c r="Q53" s="19"/>
      <c r="T53" s="13"/>
      <c r="Y53" s="32" t="s">
        <v>491</v>
      </c>
      <c r="Z53" s="30"/>
      <c r="AF53" s="30"/>
    </row>
    <row r="54" spans="1:37" x14ac:dyDescent="0.2">
      <c r="A54" s="13"/>
      <c r="B54" s="13"/>
      <c r="F54" s="13"/>
      <c r="G54" s="19"/>
      <c r="K54" s="13"/>
      <c r="L54" s="13"/>
      <c r="O54" s="13"/>
      <c r="P54" s="20"/>
      <c r="Q54" s="19"/>
      <c r="T54" s="13"/>
      <c r="Y54" s="32" t="s">
        <v>492</v>
      </c>
      <c r="Z54" s="30"/>
      <c r="AF54" s="30"/>
    </row>
    <row r="55" spans="1:37" x14ac:dyDescent="0.2">
      <c r="A55" s="13"/>
      <c r="B55" s="13"/>
      <c r="F55" s="13"/>
      <c r="G55" s="19"/>
      <c r="K55" s="13"/>
      <c r="L55" s="13"/>
      <c r="O55" s="13"/>
      <c r="P55" s="13"/>
      <c r="Q55" s="19"/>
      <c r="T55" s="13"/>
      <c r="Y55" s="32" t="s">
        <v>493</v>
      </c>
      <c r="Z55" s="30"/>
      <c r="AF55" s="30"/>
    </row>
    <row r="56" spans="1:37" x14ac:dyDescent="0.2">
      <c r="A56" s="13"/>
      <c r="B56" s="13"/>
      <c r="F56" s="13"/>
      <c r="G56" s="19"/>
      <c r="K56" s="13"/>
      <c r="L56" s="13"/>
      <c r="O56" s="13"/>
      <c r="P56" s="13"/>
      <c r="Q56" s="19"/>
      <c r="T56" s="13"/>
      <c r="Y56" s="32" t="s">
        <v>494</v>
      </c>
      <c r="Z56" s="30"/>
      <c r="AF56" s="30"/>
    </row>
    <row r="57" spans="1:37" x14ac:dyDescent="0.2">
      <c r="A57" s="13"/>
      <c r="B57" s="13"/>
      <c r="F57" s="13"/>
      <c r="G57" s="19"/>
      <c r="K57" s="13"/>
      <c r="L57" s="13"/>
      <c r="O57" s="13"/>
      <c r="P57" s="13"/>
      <c r="Q57" s="19"/>
      <c r="T57" s="13"/>
      <c r="Y57" s="32" t="s">
        <v>495</v>
      </c>
      <c r="Z57" s="30"/>
      <c r="AF57" s="30"/>
    </row>
    <row r="58" spans="1:37" x14ac:dyDescent="0.2">
      <c r="A58" s="13"/>
      <c r="B58" s="13"/>
      <c r="F58" s="13"/>
      <c r="G58" s="19"/>
      <c r="K58" s="13"/>
      <c r="L58" s="13"/>
      <c r="O58" s="13"/>
      <c r="P58" s="13"/>
      <c r="Q58" s="19"/>
      <c r="T58" s="13"/>
      <c r="Y58" s="32" t="s">
        <v>496</v>
      </c>
      <c r="Z58" s="30"/>
      <c r="AF58" s="30"/>
    </row>
    <row r="59" spans="1:37" x14ac:dyDescent="0.2">
      <c r="A59" s="13"/>
      <c r="B59" s="13"/>
      <c r="F59" s="13"/>
      <c r="G59" s="19"/>
      <c r="K59" s="13"/>
      <c r="L59" s="13"/>
      <c r="O59" s="13"/>
      <c r="P59" s="13"/>
      <c r="Q59" s="19"/>
      <c r="T59" s="13"/>
      <c r="Y59" s="32" t="s">
        <v>497</v>
      </c>
      <c r="Z59" s="30"/>
      <c r="AF59" s="30"/>
    </row>
    <row r="60" spans="1:37" x14ac:dyDescent="0.2">
      <c r="A60" s="13"/>
      <c r="B60" s="13"/>
      <c r="F60" s="13"/>
      <c r="G60" s="19"/>
      <c r="K60" s="13"/>
      <c r="L60" s="13"/>
      <c r="O60" s="13"/>
      <c r="P60" s="13"/>
      <c r="Q60" s="19"/>
      <c r="T60" s="13"/>
      <c r="Y60" s="32" t="s">
        <v>498</v>
      </c>
      <c r="Z60" s="30"/>
      <c r="AF60" s="30"/>
    </row>
    <row r="61" spans="1:37" x14ac:dyDescent="0.2">
      <c r="A61" s="13"/>
      <c r="B61" s="13"/>
      <c r="F61" s="13"/>
      <c r="G61" s="19"/>
      <c r="K61" s="13"/>
      <c r="L61" s="13"/>
      <c r="O61" s="13"/>
      <c r="P61" s="13"/>
      <c r="Q61" s="19"/>
      <c r="T61" s="13"/>
      <c r="Y61" s="32" t="s">
        <v>499</v>
      </c>
      <c r="Z61" s="30"/>
      <c r="AF61" s="30"/>
    </row>
    <row r="62" spans="1:37" x14ac:dyDescent="0.2">
      <c r="A62" s="13"/>
      <c r="B62" s="13"/>
      <c r="F62" s="13"/>
      <c r="G62" s="19"/>
      <c r="K62" s="13"/>
      <c r="L62" s="13"/>
      <c r="O62" s="13"/>
      <c r="P62" s="13"/>
      <c r="Q62" s="19"/>
      <c r="T62" s="13"/>
      <c r="Y62" s="32" t="s">
        <v>500</v>
      </c>
      <c r="Z62" s="30"/>
      <c r="AF62" s="30"/>
    </row>
    <row r="63" spans="1:37" x14ac:dyDescent="0.2">
      <c r="A63" s="13"/>
      <c r="B63" s="13"/>
      <c r="F63" s="13"/>
      <c r="G63" s="19"/>
      <c r="K63" s="13"/>
      <c r="L63" s="13"/>
      <c r="O63" s="13"/>
      <c r="P63" s="13"/>
      <c r="Q63" s="19"/>
      <c r="T63" s="13"/>
      <c r="Y63" s="32" t="s">
        <v>501</v>
      </c>
      <c r="Z63" s="30"/>
      <c r="AF63" s="30"/>
    </row>
    <row r="64" spans="1:37" x14ac:dyDescent="0.2">
      <c r="A64" s="13"/>
      <c r="B64" s="13"/>
      <c r="F64" s="13"/>
      <c r="G64" s="19"/>
      <c r="K64" s="13"/>
      <c r="L64" s="13"/>
      <c r="O64" s="13"/>
      <c r="P64" s="13"/>
      <c r="Q64" s="19"/>
      <c r="T64" s="13"/>
      <c r="Y64" s="32" t="s">
        <v>502</v>
      </c>
      <c r="Z64" s="30"/>
      <c r="AF64" s="30"/>
    </row>
    <row r="65" spans="1:32" x14ac:dyDescent="0.2">
      <c r="A65" s="13"/>
      <c r="B65" s="13"/>
      <c r="F65" s="13"/>
      <c r="G65" s="19"/>
      <c r="K65" s="13"/>
      <c r="L65" s="13"/>
      <c r="O65" s="13"/>
      <c r="P65" s="13"/>
      <c r="Q65" s="19"/>
      <c r="T65" s="13"/>
      <c r="Y65" s="32" t="s">
        <v>503</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504</v>
      </c>
      <c r="Z67" s="30"/>
      <c r="AF67" s="30"/>
    </row>
    <row r="68" spans="1:32" x14ac:dyDescent="0.2">
      <c r="A68" s="13"/>
      <c r="B68" s="13"/>
      <c r="F68" s="13"/>
      <c r="G68" s="19"/>
      <c r="K68" s="13"/>
      <c r="L68" s="13"/>
      <c r="O68" s="13"/>
      <c r="P68" s="13"/>
      <c r="Q68" s="19"/>
      <c r="T68" s="13"/>
      <c r="Y68" s="32" t="s">
        <v>505</v>
      </c>
      <c r="Z68" s="30"/>
      <c r="AF68" s="30"/>
    </row>
    <row r="69" spans="1:32" x14ac:dyDescent="0.2">
      <c r="A69" s="13"/>
      <c r="B69" s="13"/>
      <c r="F69" s="13"/>
      <c r="G69" s="19"/>
      <c r="K69" s="13"/>
      <c r="L69" s="13"/>
      <c r="O69" s="13"/>
      <c r="P69" s="13"/>
      <c r="Q69" s="19"/>
      <c r="T69" s="13"/>
      <c r="Y69" s="32" t="s">
        <v>506</v>
      </c>
      <c r="Z69" s="30"/>
      <c r="AF69" s="30"/>
    </row>
    <row r="70" spans="1:32" x14ac:dyDescent="0.2">
      <c r="A70" s="13"/>
      <c r="B70" s="13"/>
      <c r="Y70" s="32" t="s">
        <v>507</v>
      </c>
    </row>
    <row r="71" spans="1:32" x14ac:dyDescent="0.2">
      <c r="Y71" s="32" t="s">
        <v>508</v>
      </c>
    </row>
    <row r="72" spans="1:32" x14ac:dyDescent="0.2">
      <c r="Y72" s="32" t="s">
        <v>509</v>
      </c>
    </row>
    <row r="73" spans="1:32" x14ac:dyDescent="0.2">
      <c r="Y73" s="32" t="s">
        <v>510</v>
      </c>
    </row>
    <row r="74" spans="1:32" x14ac:dyDescent="0.2">
      <c r="Y74" s="32" t="s">
        <v>511</v>
      </c>
    </row>
    <row r="75" spans="1:32" x14ac:dyDescent="0.2">
      <c r="Y75" s="32" t="s">
        <v>512</v>
      </c>
    </row>
    <row r="76" spans="1:32" x14ac:dyDescent="0.2">
      <c r="Y76" s="32" t="s">
        <v>513</v>
      </c>
    </row>
    <row r="77" spans="1:32" x14ac:dyDescent="0.2">
      <c r="Y77" s="32" t="s">
        <v>514</v>
      </c>
    </row>
    <row r="78" spans="1:32" x14ac:dyDescent="0.2">
      <c r="Y78" s="32" t="s">
        <v>515</v>
      </c>
    </row>
    <row r="79" spans="1:32" x14ac:dyDescent="0.2">
      <c r="Y79" s="32" t="s">
        <v>516</v>
      </c>
    </row>
    <row r="80" spans="1:32" x14ac:dyDescent="0.2">
      <c r="Y80" s="32" t="s">
        <v>517</v>
      </c>
    </row>
    <row r="81" spans="25:25" x14ac:dyDescent="0.2">
      <c r="Y81" s="32" t="s">
        <v>518</v>
      </c>
    </row>
    <row r="82" spans="25:25" x14ac:dyDescent="0.2">
      <c r="Y82" s="32" t="s">
        <v>519</v>
      </c>
    </row>
    <row r="83" spans="25:25" x14ac:dyDescent="0.2">
      <c r="Y83" s="32" t="s">
        <v>520</v>
      </c>
    </row>
    <row r="84" spans="25:25" x14ac:dyDescent="0.2">
      <c r="Y84" s="32" t="s">
        <v>521</v>
      </c>
    </row>
    <row r="85" spans="25:25" x14ac:dyDescent="0.2">
      <c r="Y85" s="32" t="s">
        <v>522</v>
      </c>
    </row>
    <row r="86" spans="25:25" x14ac:dyDescent="0.2">
      <c r="Y86" s="32" t="s">
        <v>523</v>
      </c>
    </row>
    <row r="87" spans="25:25" x14ac:dyDescent="0.2">
      <c r="Y87" s="32" t="s">
        <v>524</v>
      </c>
    </row>
    <row r="88" spans="25:25" x14ac:dyDescent="0.2">
      <c r="Y88" s="32" t="s">
        <v>525</v>
      </c>
    </row>
    <row r="89" spans="25:25" x14ac:dyDescent="0.2">
      <c r="Y89" s="32" t="s">
        <v>526</v>
      </c>
    </row>
    <row r="90" spans="25:25" x14ac:dyDescent="0.2">
      <c r="Y90" s="32" t="s">
        <v>527</v>
      </c>
    </row>
    <row r="91" spans="25:25" x14ac:dyDescent="0.2">
      <c r="Y91" s="32" t="s">
        <v>528</v>
      </c>
    </row>
    <row r="92" spans="25:25" x14ac:dyDescent="0.2">
      <c r="Y92" s="32" t="s">
        <v>529</v>
      </c>
    </row>
    <row r="93" spans="25:25" x14ac:dyDescent="0.2">
      <c r="Y93" s="32" t="s">
        <v>530</v>
      </c>
    </row>
    <row r="94" spans="25:25" x14ac:dyDescent="0.2">
      <c r="Y94" s="32" t="s">
        <v>531</v>
      </c>
    </row>
    <row r="95" spans="25:25" x14ac:dyDescent="0.2">
      <c r="Y95" s="32" t="s">
        <v>532</v>
      </c>
    </row>
    <row r="96" spans="25:25" x14ac:dyDescent="0.2">
      <c r="Y96" s="32" t="s">
        <v>424</v>
      </c>
    </row>
    <row r="97" spans="25:25" x14ac:dyDescent="0.2">
      <c r="Y97" s="32" t="s">
        <v>533</v>
      </c>
    </row>
    <row r="98" spans="25:25" x14ac:dyDescent="0.2">
      <c r="Y98" s="32" t="s">
        <v>534</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 x14ac:dyDescent="0.2"/>
  <cols>
    <col min="1" max="49" width="2.6328125" style="35" customWidth="1"/>
    <col min="50" max="50" width="6.26953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AP1" s="36"/>
      <c r="AQ1" s="36"/>
      <c r="AR1" s="36"/>
      <c r="AS1" s="36"/>
      <c r="AT1" s="36"/>
      <c r="AU1" s="36"/>
      <c r="AV1" s="36"/>
      <c r="AW1" s="37"/>
    </row>
    <row r="2" spans="1:50" ht="18.75" customHeight="1" x14ac:dyDescent="0.2">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399</v>
      </c>
      <c r="AF2" s="379"/>
      <c r="AG2" s="379"/>
      <c r="AH2" s="379"/>
      <c r="AI2" s="379" t="s">
        <v>397</v>
      </c>
      <c r="AJ2" s="379"/>
      <c r="AK2" s="379"/>
      <c r="AL2" s="379"/>
      <c r="AM2" s="379" t="s">
        <v>426</v>
      </c>
      <c r="AN2" s="379"/>
      <c r="AO2" s="379"/>
      <c r="AP2" s="372"/>
      <c r="AQ2" s="180" t="s">
        <v>235</v>
      </c>
      <c r="AR2" s="173"/>
      <c r="AS2" s="173"/>
      <c r="AT2" s="174"/>
      <c r="AU2" s="377" t="s">
        <v>134</v>
      </c>
      <c r="AV2" s="377"/>
      <c r="AW2" s="377"/>
      <c r="AX2" s="378"/>
    </row>
    <row r="3" spans="1:50" ht="18.75" customHeight="1" x14ac:dyDescent="0.2">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2">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2">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2">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2">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2">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2">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399</v>
      </c>
      <c r="AF9" s="379"/>
      <c r="AG9" s="379"/>
      <c r="AH9" s="379"/>
      <c r="AI9" s="379" t="s">
        <v>397</v>
      </c>
      <c r="AJ9" s="379"/>
      <c r="AK9" s="379"/>
      <c r="AL9" s="379"/>
      <c r="AM9" s="379" t="s">
        <v>426</v>
      </c>
      <c r="AN9" s="379"/>
      <c r="AO9" s="379"/>
      <c r="AP9" s="372"/>
      <c r="AQ9" s="180" t="s">
        <v>235</v>
      </c>
      <c r="AR9" s="173"/>
      <c r="AS9" s="173"/>
      <c r="AT9" s="174"/>
      <c r="AU9" s="377" t="s">
        <v>134</v>
      </c>
      <c r="AV9" s="377"/>
      <c r="AW9" s="377"/>
      <c r="AX9" s="378"/>
    </row>
    <row r="10" spans="1:50" ht="18.75" customHeight="1" x14ac:dyDescent="0.2">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2">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2">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2">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2">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2">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2">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399</v>
      </c>
      <c r="AF16" s="379"/>
      <c r="AG16" s="379"/>
      <c r="AH16" s="379"/>
      <c r="AI16" s="379" t="s">
        <v>397</v>
      </c>
      <c r="AJ16" s="379"/>
      <c r="AK16" s="379"/>
      <c r="AL16" s="379"/>
      <c r="AM16" s="379" t="s">
        <v>426</v>
      </c>
      <c r="AN16" s="379"/>
      <c r="AO16" s="379"/>
      <c r="AP16" s="372"/>
      <c r="AQ16" s="180" t="s">
        <v>235</v>
      </c>
      <c r="AR16" s="173"/>
      <c r="AS16" s="173"/>
      <c r="AT16" s="174"/>
      <c r="AU16" s="377" t="s">
        <v>134</v>
      </c>
      <c r="AV16" s="377"/>
      <c r="AW16" s="377"/>
      <c r="AX16" s="378"/>
    </row>
    <row r="17" spans="1:50" ht="18.75" customHeight="1" x14ac:dyDescent="0.2">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2">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2">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2">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2">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2">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2">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399</v>
      </c>
      <c r="AF23" s="379"/>
      <c r="AG23" s="379"/>
      <c r="AH23" s="379"/>
      <c r="AI23" s="379" t="s">
        <v>397</v>
      </c>
      <c r="AJ23" s="379"/>
      <c r="AK23" s="379"/>
      <c r="AL23" s="379"/>
      <c r="AM23" s="379" t="s">
        <v>426</v>
      </c>
      <c r="AN23" s="379"/>
      <c r="AO23" s="379"/>
      <c r="AP23" s="372"/>
      <c r="AQ23" s="180" t="s">
        <v>235</v>
      </c>
      <c r="AR23" s="173"/>
      <c r="AS23" s="173"/>
      <c r="AT23" s="174"/>
      <c r="AU23" s="377" t="s">
        <v>134</v>
      </c>
      <c r="AV23" s="377"/>
      <c r="AW23" s="377"/>
      <c r="AX23" s="378"/>
    </row>
    <row r="24" spans="1:50" ht="18.75" customHeight="1" x14ac:dyDescent="0.2">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2">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2">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2">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2">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2">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2">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399</v>
      </c>
      <c r="AF30" s="379"/>
      <c r="AG30" s="379"/>
      <c r="AH30" s="379"/>
      <c r="AI30" s="379" t="s">
        <v>397</v>
      </c>
      <c r="AJ30" s="379"/>
      <c r="AK30" s="379"/>
      <c r="AL30" s="379"/>
      <c r="AM30" s="379" t="s">
        <v>426</v>
      </c>
      <c r="AN30" s="379"/>
      <c r="AO30" s="379"/>
      <c r="AP30" s="372"/>
      <c r="AQ30" s="180" t="s">
        <v>235</v>
      </c>
      <c r="AR30" s="173"/>
      <c r="AS30" s="173"/>
      <c r="AT30" s="174"/>
      <c r="AU30" s="377" t="s">
        <v>134</v>
      </c>
      <c r="AV30" s="377"/>
      <c r="AW30" s="377"/>
      <c r="AX30" s="378"/>
    </row>
    <row r="31" spans="1:50" ht="18.75" customHeight="1" x14ac:dyDescent="0.2">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2">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2">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2">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2">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2">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399</v>
      </c>
      <c r="AF37" s="379"/>
      <c r="AG37" s="379"/>
      <c r="AH37" s="379"/>
      <c r="AI37" s="379" t="s">
        <v>397</v>
      </c>
      <c r="AJ37" s="379"/>
      <c r="AK37" s="379"/>
      <c r="AL37" s="379"/>
      <c r="AM37" s="379" t="s">
        <v>426</v>
      </c>
      <c r="AN37" s="379"/>
      <c r="AO37" s="379"/>
      <c r="AP37" s="372"/>
      <c r="AQ37" s="180" t="s">
        <v>235</v>
      </c>
      <c r="AR37" s="173"/>
      <c r="AS37" s="173"/>
      <c r="AT37" s="174"/>
      <c r="AU37" s="377" t="s">
        <v>134</v>
      </c>
      <c r="AV37" s="377"/>
      <c r="AW37" s="377"/>
      <c r="AX37" s="378"/>
    </row>
    <row r="38" spans="1:50" ht="18.75" customHeight="1" x14ac:dyDescent="0.2">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2">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2">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2">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2">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2">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399</v>
      </c>
      <c r="AF44" s="379"/>
      <c r="AG44" s="379"/>
      <c r="AH44" s="379"/>
      <c r="AI44" s="379" t="s">
        <v>397</v>
      </c>
      <c r="AJ44" s="379"/>
      <c r="AK44" s="379"/>
      <c r="AL44" s="379"/>
      <c r="AM44" s="379" t="s">
        <v>426</v>
      </c>
      <c r="AN44" s="379"/>
      <c r="AO44" s="379"/>
      <c r="AP44" s="372"/>
      <c r="AQ44" s="180" t="s">
        <v>235</v>
      </c>
      <c r="AR44" s="173"/>
      <c r="AS44" s="173"/>
      <c r="AT44" s="174"/>
      <c r="AU44" s="377" t="s">
        <v>134</v>
      </c>
      <c r="AV44" s="377"/>
      <c r="AW44" s="377"/>
      <c r="AX44" s="378"/>
    </row>
    <row r="45" spans="1:50" ht="18.75" customHeight="1" x14ac:dyDescent="0.2">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2">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2">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2">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2">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2">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2">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399</v>
      </c>
      <c r="AF51" s="379"/>
      <c r="AG51" s="379"/>
      <c r="AH51" s="379"/>
      <c r="AI51" s="379" t="s">
        <v>397</v>
      </c>
      <c r="AJ51" s="379"/>
      <c r="AK51" s="379"/>
      <c r="AL51" s="379"/>
      <c r="AM51" s="379" t="s">
        <v>426</v>
      </c>
      <c r="AN51" s="379"/>
      <c r="AO51" s="379"/>
      <c r="AP51" s="372"/>
      <c r="AQ51" s="180" t="s">
        <v>235</v>
      </c>
      <c r="AR51" s="173"/>
      <c r="AS51" s="173"/>
      <c r="AT51" s="174"/>
      <c r="AU51" s="377" t="s">
        <v>134</v>
      </c>
      <c r="AV51" s="377"/>
      <c r="AW51" s="377"/>
      <c r="AX51" s="378"/>
    </row>
    <row r="52" spans="1:50" ht="18.75" customHeight="1" x14ac:dyDescent="0.2">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2">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2">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2">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2">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2">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2">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399</v>
      </c>
      <c r="AF58" s="379"/>
      <c r="AG58" s="379"/>
      <c r="AH58" s="379"/>
      <c r="AI58" s="379" t="s">
        <v>397</v>
      </c>
      <c r="AJ58" s="379"/>
      <c r="AK58" s="379"/>
      <c r="AL58" s="379"/>
      <c r="AM58" s="379" t="s">
        <v>426</v>
      </c>
      <c r="AN58" s="379"/>
      <c r="AO58" s="379"/>
      <c r="AP58" s="372"/>
      <c r="AQ58" s="180" t="s">
        <v>235</v>
      </c>
      <c r="AR58" s="173"/>
      <c r="AS58" s="173"/>
      <c r="AT58" s="174"/>
      <c r="AU58" s="377" t="s">
        <v>134</v>
      </c>
      <c r="AV58" s="377"/>
      <c r="AW58" s="377"/>
      <c r="AX58" s="378"/>
    </row>
    <row r="59" spans="1:50" ht="18.75" customHeight="1" x14ac:dyDescent="0.2">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2">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2">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2">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2">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2">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399</v>
      </c>
      <c r="AF65" s="379"/>
      <c r="AG65" s="379"/>
      <c r="AH65" s="379"/>
      <c r="AI65" s="379" t="s">
        <v>397</v>
      </c>
      <c r="AJ65" s="379"/>
      <c r="AK65" s="379"/>
      <c r="AL65" s="379"/>
      <c r="AM65" s="379" t="s">
        <v>426</v>
      </c>
      <c r="AN65" s="379"/>
      <c r="AO65" s="379"/>
      <c r="AP65" s="372"/>
      <c r="AQ65" s="180" t="s">
        <v>235</v>
      </c>
      <c r="AR65" s="173"/>
      <c r="AS65" s="173"/>
      <c r="AT65" s="174"/>
      <c r="AU65" s="377" t="s">
        <v>134</v>
      </c>
      <c r="AV65" s="377"/>
      <c r="AW65" s="377"/>
      <c r="AX65" s="378"/>
    </row>
    <row r="66" spans="1:50" ht="18.75" customHeight="1" x14ac:dyDescent="0.2">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2">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2">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2">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2">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5">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 x14ac:dyDescent="0.2"/>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2">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2">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2">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2">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2">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2">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2">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2">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2">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2">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2">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5">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2">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2">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2">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2">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2">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2">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2">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2">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2">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2">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2">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2">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5">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2">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2">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2">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2">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2">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2">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2">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2">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2">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2">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2">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2">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5">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2">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2">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2">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2">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2">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2">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2">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2">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2">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2">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2">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2">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5">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5"/>
    <row r="55" spans="1:50" ht="30" customHeight="1" x14ac:dyDescent="0.2">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2">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2">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2">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2">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2">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2">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2">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2">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2">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2">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2">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5">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2">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2">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2">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2">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2">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2">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2">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2">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2">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2">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2">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2">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5">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2">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2">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2">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2">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2">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2">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2">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2">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2">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2">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2">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2">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5">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2">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2">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2">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2">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2">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2">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2">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2">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2">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2">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2">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2">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5">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5"/>
    <row r="108" spans="1:50" ht="30" customHeight="1" x14ac:dyDescent="0.2">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2">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2">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2">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2">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2">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2">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2">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2">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2">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2">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2">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5">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2">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2">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2">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2">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2">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2">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2">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2">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2">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2">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2">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2">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5">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2">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2">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2">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2">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2">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2">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2">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2">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2">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2">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2">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2">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5">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2">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2">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2">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2">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2">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2">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2">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2">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2">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2">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2">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2">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5">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5"/>
    <row r="161" spans="1:50" ht="30" customHeight="1" x14ac:dyDescent="0.2">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2">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2">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2">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2">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2">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2">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2">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2">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2">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2">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2">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5">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2">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2">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2">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2">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2">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2">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2">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2">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2">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2">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2">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2">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5">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2">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2">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2">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2">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2">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2">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2">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2">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2">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2">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2">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2">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5">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2">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2">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2">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2">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2">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2">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2">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2">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2">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2">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2">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2">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5">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5"/>
    <row r="214" spans="1:50" ht="30" customHeight="1" x14ac:dyDescent="0.2">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2">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2">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2">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2">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2">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2">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2">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2">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2">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2">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2">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5">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2">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2">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2">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2">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2">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2">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2">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2">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2">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2">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2">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2">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5">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2">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2">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2">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2">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2">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2">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2">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2">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2">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2">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2">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2">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5">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2">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2">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2">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2">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2">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2">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2">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2">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2">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2">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2">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2">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5">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 x14ac:dyDescent="0.2"/>
  <cols>
    <col min="1" max="2" width="2.6328125" style="35" customWidth="1"/>
    <col min="3" max="33" width="2.6328125" style="72" customWidth="1"/>
    <col min="34" max="37" width="3.453125" style="72" customWidth="1"/>
    <col min="38" max="41" width="2.6328125" style="72" customWidth="1"/>
    <col min="42" max="50" width="3.26953125" style="73"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2">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2">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2">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2">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2">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2">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2">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2">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2">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2">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2">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2">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2">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2">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2">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2">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2">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2">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2">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2">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2">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2">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2">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2">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2">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2">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2">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2">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2">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2">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2">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2">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2">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2">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2">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2">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2">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2">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2">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2">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2">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2">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2">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2">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2">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2">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2">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2">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2">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2">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2">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2">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2">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2">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2">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2">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2">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2">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2">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2">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2">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2">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2">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2">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2">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2">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2">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2">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2">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2">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2">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2">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2">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2">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2">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2">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2">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2">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2">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2">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2">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2">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2">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2">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2">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2">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2">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2">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2">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2">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2">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2">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2">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2">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2">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2">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2">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2">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2">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2">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2">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2">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2">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2">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2">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2">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2">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2">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2">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2">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2">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2">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2">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2">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2">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2">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2">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2">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2">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2">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2">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2">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2">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2">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2">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2">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2">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2">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2">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2">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2">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2">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2">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2">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2">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2">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2">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2">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2">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2">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2">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2">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2">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2">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2">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2">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2">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2">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2">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2">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2">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2">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2">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2">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2">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2">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2">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2">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2">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2">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2">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2">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2">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2">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2">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2">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2">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2">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2">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2">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2">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2">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2">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2">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2">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2">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2">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2">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2">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2">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2">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2">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2">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2">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2">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2">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2">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2">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2">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2">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2">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2">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2">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2">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2">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2">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2">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2">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2">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2">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2">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2">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2">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2">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2">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2">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2">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2">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2">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2">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2">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2">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2">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2">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2">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2">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2">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2">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2">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2">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2">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2">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2">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2">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2">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2">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2">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2">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2">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2">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2">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2">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2">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2">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2">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2">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2">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2">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2">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2">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2">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2">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2">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2">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2">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2">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2">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2">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2">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2">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2">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2">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2">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2">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2">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2">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2">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2">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2">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2">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2">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2">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2">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2">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2">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2">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2">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2">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2">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2">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2">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2">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2">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2">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2">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2">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2">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2">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2">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2">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2">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2">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2">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2">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2">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2">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2">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2">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2">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2">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2">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2">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2">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2">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2">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2">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2">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2">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2">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2">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2">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2">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2">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2">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2">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2">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2">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2">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2">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2">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2">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2">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2">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2">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2">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2">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2">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2">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2">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2">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2">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2">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2">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2">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2">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2">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2">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2">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2">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2">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2">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2">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2">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2">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2">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2">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2">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2">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2">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2">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2">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2">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2">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2">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2">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2">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2">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2">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2">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2">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2">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2">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2">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2">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2">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2">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2">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2">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2">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2">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2">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2">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2">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2">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2">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2">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2">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2">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2">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2">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2">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2">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2">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2">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2">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2">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2">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2">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2">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2">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2">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2">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2">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2">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2">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2">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2">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2">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2">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2">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2">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2">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2">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2">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2">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2">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2">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2">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2">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2">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2">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2">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2">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2">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2">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2">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2">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2">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2">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2">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2">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2">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2">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2">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2">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2">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2">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2">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2">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2">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2">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2">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2">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2">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2">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2">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2">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2">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2">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2">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2">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2">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2">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2">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2">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2">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2">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2">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2">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2">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2">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2">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2">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2">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2">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2">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2">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2">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2">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2">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2">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2">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2">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2">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2">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2">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2">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2">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2">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2">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2">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2">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2">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2">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2">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2">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2">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2">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2">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2">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2">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2">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2">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2">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2">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2">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2">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2">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2">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2">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2">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2">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2">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2">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2">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2">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2">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2">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2">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2">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2">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2">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2">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2">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2">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2">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2">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2">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2">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2">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2">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2">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2">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2">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2">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2">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2">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2">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2">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2">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2">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2">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2">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2">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2">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2">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2">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2">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2">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2">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2">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2">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2">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2">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2">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2">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2">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2">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2">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2">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2">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2">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2">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2">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2">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2">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2">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2">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2">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2">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2">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2">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2">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2">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2">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2">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2">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2">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2">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2">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2">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2">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2">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2">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2">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2">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2">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2">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2">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2">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2">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2">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2">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2">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2">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2">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2">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2">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2">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2">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2">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2">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2">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2">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2">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2">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2">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2">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2">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2">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2">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2">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2">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2">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2">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2">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2">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2">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2">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2">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2">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2">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2">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2">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2">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2">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2">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2">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2">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2">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2">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2">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2">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2">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2">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2">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2">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2">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2">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2">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2">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2">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2">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2">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2">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2">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2">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2">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2">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2">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2">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2">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2">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2">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2">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2">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2">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2">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2">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2">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2">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2">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2">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2">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2">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2">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2">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2">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2">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2">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2">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2">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2">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2">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2">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2">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2">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2">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2">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2">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2">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2">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2">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2">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2">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2">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2">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2">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2">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2">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2">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2">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2">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2">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2">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2">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2">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2">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2">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2">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2">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2">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2">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2">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2">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2">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2">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2">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2">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2">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2">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2">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2">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2">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2">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2">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2">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2">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2">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2">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2">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2">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2">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2">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2">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2">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2">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2">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2">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2">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2">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2">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2">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2">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2">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2">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2">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2">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2">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2">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2">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2">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2">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2">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2">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2">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2">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2">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2">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2">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2">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2">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2">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2">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2">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2">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2">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2">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2">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2">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2">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2">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2">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2">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2">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2">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2">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2">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2">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2">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2">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2">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2">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2">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2">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2">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2">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2">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2">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2">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2">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2">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2">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2">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2">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2">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2">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2">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2">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2">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2">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2">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2">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2">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2">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2">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2">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2">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2">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2">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2">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2">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2">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2">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2">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2">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2">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2">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2">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2">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2">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2">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2">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2">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2">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2">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2">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2">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2">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2">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2">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2">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2">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2">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2">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2">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2">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2">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2">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2">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2">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2">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2">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2">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2">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2">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2">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2">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2">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2">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2">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2">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2">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2">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2">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2">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2">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2">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2">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2">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2">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2">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2">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2">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2">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2">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2">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2">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2">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2">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2">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2">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2">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2">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2">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2">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2">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2">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2">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2">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2">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2">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2">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2">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2">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2">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2">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2">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2">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2">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2">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2">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2">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2">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2">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2">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2">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2">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2">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2">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2">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2">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2">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2">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2">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2">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2">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2">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2">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2">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2">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2">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2">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2">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2">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2">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2">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2">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2">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2">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2">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2">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2">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2">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2">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2">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2">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2">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2">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2">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2">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2">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2">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2">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2">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2">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2">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2">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2">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2">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2">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2">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2">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2">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2">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2">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2">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2">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2">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2">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2">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2">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2">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2">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2">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2">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2">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2">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2">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2">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2">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2">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2">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2">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2">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2">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2">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2">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2">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2">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2">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2">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2">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2">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2">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2">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2">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2">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2">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2">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2">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2">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2">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2">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2">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2">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2">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2">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2">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2">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2">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2">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2">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2">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2">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2">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2">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2">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2">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2">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2">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2">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2">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2">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2">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2">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2">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2">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2">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2">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2">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2">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2">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2">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2">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2">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2">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2">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2">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2">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2">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2">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2">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2">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2">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2">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2">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2">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2">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2">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2">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2">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2">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2">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2">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2">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2">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2">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2">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2">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2">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2">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2">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2">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2">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2">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2">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2">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2">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2">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2">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2">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2">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2">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2">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2">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2">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2">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2">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2">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2">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2">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2">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2">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2">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2">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2">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2">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2">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2">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2">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2">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2">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2">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2">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2">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2">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2">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2">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2">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2">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2">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2">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2">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2">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2">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2">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2">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2">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2">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2">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2">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2">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2">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2">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2">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2">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2">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2">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2">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2">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2">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2">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2">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2">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2">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2">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2">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2">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2">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2">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2">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2">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2">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2">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2">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2">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2">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2">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2">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2">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2">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2">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2">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2">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2">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2">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2">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2">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2">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2">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2">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2">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2">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2">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2">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2">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2">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2">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2">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2">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2">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2">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2">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2">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2">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2">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2">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2">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2">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2">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2">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2">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2">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2">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2">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2">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2">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2">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2">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2">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2">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2">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2">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2">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2">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2">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2">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2">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2">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2">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2">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2">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2">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2">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2">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2">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2">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2">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2">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2">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2">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2">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2">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2">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2">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2">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2">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2">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2">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2">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2">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2">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2">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2">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2">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2">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2">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2">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2">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2">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2">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2">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2">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2">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2">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2">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2">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2">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2">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2">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2">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2">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2">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2">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2">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2">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2">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2">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2">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2">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2">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2">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2">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2">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2">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2">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2">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2">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2">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2">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2">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2">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2">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2">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2">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2">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2">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2">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2">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42ADAF5469B914EBFFAECFBBAA07A86" ma:contentTypeVersion="" ma:contentTypeDescription="新しいドキュメントを作成します。" ma:contentTypeScope="" ma:versionID="3a66c6cdff7f54e050ee9fcc18487184">
  <xsd:schema xmlns:xsd="http://www.w3.org/2001/XMLSchema" xmlns:xs="http://www.w3.org/2001/XMLSchema" xmlns:p="http://schemas.microsoft.com/office/2006/metadata/properties" xmlns:ns2="C99ED752-4EAC-482C-AFBC-D2601CB2E742" xmlns:ns3="2d5f1945-286f-4658-a685-0dc25831e22f" targetNamespace="http://schemas.microsoft.com/office/2006/metadata/properties" ma:root="true" ma:fieldsID="88d696f3d705bf0ae7fd3c77446ecc9a" ns2:_="" ns3:_="">
    <xsd:import namespace="C99ED752-4EAC-482C-AFBC-D2601CB2E742"/>
    <xsd:import namespace="2d5f1945-286f-4658-a685-0dc25831e22f"/>
    <xsd:element name="properties">
      <xsd:complexType>
        <xsd:sequence>
          <xsd:element name="documentManagement">
            <xsd:complexType>
              <xsd:all>
                <xsd:element ref="ns2:_category" minOccurs="0"/>
                <xsd:element ref="ns2:_status"/>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9ED752-4EAC-482C-AFBC-D2601CB2E742"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status xmlns="C99ED752-4EAC-482C-AFBC-D2601CB2E742">作成中</_status>
    <_category xmlns="C99ED752-4EAC-482C-AFBC-D2601CB2E742" xsi:nil="true"/>
  </documentManagement>
</p:properties>
</file>

<file path=customXml/itemProps1.xml><?xml version="1.0" encoding="utf-8"?>
<ds:datastoreItem xmlns:ds="http://schemas.openxmlformats.org/officeDocument/2006/customXml" ds:itemID="{8E07E009-78EF-473A-8375-9DE7C45F19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9ED752-4EAC-482C-AFBC-D2601CB2E742"/>
    <ds:schemaRef ds:uri="2d5f1945-286f-4658-a685-0dc25831e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B73C17C-BAB6-4E56-A2C3-DEF13BF78CA0}">
  <ds:schemaRefs>
    <ds:schemaRef ds:uri="http://schemas.microsoft.com/sharepoint/v3/contenttype/forms"/>
  </ds:schemaRefs>
</ds:datastoreItem>
</file>

<file path=customXml/itemProps3.xml><?xml version="1.0" encoding="utf-8"?>
<ds:datastoreItem xmlns:ds="http://schemas.openxmlformats.org/officeDocument/2006/customXml" ds:itemID="{5CCFB3A5-A8EE-46F8-92FC-34BB339673CE}">
  <ds:schemaRefs>
    <ds:schemaRef ds:uri="2d5f1945-286f-4658-a685-0dc25831e22f"/>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C99ED752-4EAC-482C-AFBC-D2601CB2E742"/>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クリーブＫＹＢ</dc:creator>
  <cp:lastModifiedBy>Windows ユーザー</cp:lastModifiedBy>
  <cp:lastPrinted>2020-07-22T06:10:51Z</cp:lastPrinted>
  <dcterms:created xsi:type="dcterms:W3CDTF">2012-03-13T00:50:25Z</dcterms:created>
  <dcterms:modified xsi:type="dcterms:W3CDTF">2020-07-28T05:04:29Z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0x010100842ADAF5469B914EBFFAECFBBAA07A86</vt:lpwstr>
  </property>
</Properties>
</file>