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21600" windowHeight="9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<sst xmlns="http://schemas.openxmlformats.org/spreadsheetml/2006/main" count="2994" uniqueCount="659">
  <si>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</si>
  <si>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</si>
  <si>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</si>
  <si>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</si>
  <si>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</si>
  <si>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</si>
  <si>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</si>
  <si>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</si>
  <si>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</si>
  <si>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</si>
  <si>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</si>
  <si>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</si>
  <si>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</si>
  <si>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</si>
  <si>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</si>
  <si>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</si>
  <si>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</si>
  <si>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</si>
  <si>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</si>
  <si>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</si>
  <si>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</si>
  <si>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</si>
  <si>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</si>
  <si>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</si>
  <si>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</si>
  <si>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</si>
  <si>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</si>
  <si>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</si>
  <si>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</si>
  <si>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</si>
  <si>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</si>
  <si>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</si>
  <si>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</si>
  <si>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</si>
  <si>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</si>
  <si>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</si>
  <si>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</si>
  <si>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</si>
  <si>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</si>
  <si>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</si>
  <si>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</si>
  <si>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</si>
  <si>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</si>
  <si>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</si>
  <si>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</si>
  <si>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</si>
  <si>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</si>
  <si>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</si>
  <si>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</si>
  <si>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</si>
  <si>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</si>
  <si>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</si>
  <si>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</si>
  <si>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</si>
  <si>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</si>
  <si>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</si>
  <si>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</si>
  <si>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</si>
  <si>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</si>
  <si>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</si>
  <si>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</si>
  <si>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</si>
  <si>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</si>
  <si>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</si>
  <si>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</si>
  <si>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</si>
  <si>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</si>
  <si>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</si>
  <si>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</si>
  <si>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</si>
  <si>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</si>
  <si>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</si>
  <si>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</si>
  <si>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</si>
  <si>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</si>
  <si>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</si>
  <si>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</si>
  <si>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</si>
  <si>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</si>
  <si>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</si>
  <si>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</si>
  <si>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</si>
  <si>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</si>
  <si>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</si>
  <si>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</si>
  <si>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</si>
  <si>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</si>
  <si>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</si>
  <si>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</si>
  <si>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</si>
  <si>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</si>
  <si>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</si>
  <si>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</si>
  <si>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</si>
  <si>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</si>
  <si>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</si>
  <si>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</si>
  <si>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</si>
  <si>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</si>
  <si>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</si>
  <si>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</si>
  <si>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</si>
  <si>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</si>
  <si>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</si>
  <si>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</si>
  <si>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</si>
  <si>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</si>
  <si>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</si>
  <si>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</si>
  <si>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</si>
  <si>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</si>
  <si>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</si>
  <si>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</si>
  <si>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</si>
  <si>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</si>
  <si>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</si>
  <si>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</si>
  <si>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</si>
  <si>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</si>
  <si>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</si>
  <si>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</si>
  <si>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</si>
  <si>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</si>
  <si>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</si>
  <si>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</si>
  <si>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</si>
  <si>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</si>
  <si>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</si>
  <si>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</si>
  <si>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</si>
  <si>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</si>
  <si>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</si>
  <si>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</si>
  <si>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</si>
  <si>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</si>
  <si>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</si>
  <si>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</si>
  <si>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</si>
  <si>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</si>
  <si>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</si>
  <si>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</si>
  <si>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</si>
  <si>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</si>
  <si>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</si>
  <si>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</si>
  <si>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</si>
  <si>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</si>
  <si>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</si>
  <si>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</si>
  <si>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</si>
  <si>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</si>
  <si>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</si>
  <si>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</si>
  <si>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</si>
  <si>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</si>
  <si>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</si>
  <si>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</si>
  <si>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</si>
  <si>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</si>
  <si>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</si>
  <si>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</si>
  <si>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</si>
  <si>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</si>
  <si>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</si>
  <si>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</si>
  <si>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</si>
  <si>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</si>
  <si>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</si>
  <si>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</si>
  <si>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</si>
  <si>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</si>
  <si>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</si>
  <si>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</si>
  <si>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</si>
  <si>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</si>
  <si>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</si>
  <si>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</si>
  <si>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</si>
  <si>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</si>
  <si>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</si>
  <si>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</si>
  <si>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</si>
  <si>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</si>
  <si>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</si>
  <si>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</si>
  <si>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</si>
  <si>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</si>
  <si>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</si>
  <si>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</si>
  <si>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</si>
  <si>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</si>
  <si>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</si>
  <si>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</si>
  <si>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</si>
  <si>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</si>
  <si>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</si>
  <si>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</si>
  <si>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</si>
  <si>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</si>
  <si>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</si>
  <si>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</si>
  <si>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</si>
  <si>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</si>
  <si>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</si>
  <si>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</si>
  <si>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</si>
  <si>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</si>
  <si>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</si>
  <si>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</si>
  <si>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</si>
  <si>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</si>
  <si>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</si>
  <si>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</si>
  <si>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</si>
  <si>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</si>
  <si>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</si>
  <si>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</si>
  <si>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</si>
  <si>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</si>
  <si>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</si>
  <si>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</si>
  <si>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</si>
  <si>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</si>
  <si>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</si>
  <si>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</si>
  <si>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</si>
  <si>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</si>
  <si>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</si>
  <si>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</si>
  <si>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</si>
  <si>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</si>
  <si>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</si>
  <si>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</si>
  <si>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</si>
  <si>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</si>
  <si>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</si>
  <si>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</si>
  <si>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</si>
  <si>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</si>
  <si>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</si>
  <si>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</si>
  <si>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</si>
  <si>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</si>
  <si>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</si>
  <si>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</si>
  <si>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</si>
  <si>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</si>
  <si>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</si>
  <si>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</si>
  <si>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</si>
  <si>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</si>
  <si>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</si>
  <si>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</si>
  <si>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</si>
  <si>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</si>
  <si>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</si>
  <si>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</si>
  <si>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</si>
  <si>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</si>
  <si>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</si>
  <si>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</si>
  <si>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</si>
  <si>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</si>
  <si>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</si>
  <si>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</si>
  <si>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</si>
  <si>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</si>
  <si>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</si>
  <si>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</si>
  <si>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</si>
  <si>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</si>
  <si>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</si>
  <si>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</si>
  <si>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</si>
  <si>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</si>
  <si>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</si>
  <si>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</si>
  <si>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</si>
  <si>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</si>
  <si>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</si>
  <si>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</si>
  <si>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</si>
  <si>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</si>
  <si>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</si>
  <si>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</si>
  <si>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</si>
  <si>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</si>
  <si>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</si>
  <si>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</si>
  <si>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</si>
  <si>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</si>
  <si>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</si>
  <si>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</si>
  <si>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</si>
  <si>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</si>
  <si>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</si>
  <si>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</si>
  <si>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</si>
  <si>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</si>
  <si>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</si>
  <si>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</si>
  <si>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</si>
  <si>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</si>
  <si>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</si>
  <si>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</si>
  <si>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</si>
  <si>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</si>
  <si>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</si>
  <si>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</si>
  <si>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</si>
  <si>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</si>
  <si>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</si>
  <si>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</si>
  <si>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</si>
  <si>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</si>
  <si>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</si>
  <si>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</si>
  <si>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</si>
  <si>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</si>
  <si>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</si>
  <si>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</si>
  <si>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</si>
  <si>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</si>
  <si>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</si>
  <si>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</si>
  <si>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</si>
  <si>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</si>
  <si>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</si>
  <si>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</si>
  <si>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</si>
  <si>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</si>
  <si>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</si>
  <si>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</si>
  <si>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</si>
  <si>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</si>
  <si>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</si>
  <si>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</si>
  <si>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</si>
  <si>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</si>
  <si>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</si>
  <si>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</si>
  <si>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</si>
  <si>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</si>
  <si>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</si>
  <si>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</si>
  <si>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</si>
  <si>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</si>
  <si>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</si>
  <si>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</si>
  <si>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</si>
  <si>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</si>
  <si>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</si>
  <si>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</si>
  <si>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</si>
  <si>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</si>
  <si>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</si>
  <si>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</si>
  <si>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</si>
  <si>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</si>
  <si>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</si>
  <si>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</si>
  <si>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</si>
  <si>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</si>
  <si>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</si>
  <si>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</si>
  <si>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</si>
  <si>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</si>
  <si>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</si>
  <si>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</si>
  <si>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</si>
  <si>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</si>
  <si>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</si>
  <si>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</si>
  <si>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</si>
  <si>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</si>
  <si>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</si>
  <si>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</si>
  <si>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</si>
  <si>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</si>
  <si>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</si>
  <si>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</si>
  <si>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</si>
  <si>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</si>
  <si>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</si>
  <si>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</si>
  <si>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</si>
  <si>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</si>
  <si>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</si>
  <si>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</si>
  <si>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</si>
  <si>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</si>
  <si>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</si>
  <si>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</si>
  <si>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</si>
  <si>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</si>
  <si>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</si>
  <si>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</si>
  <si>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</si>
  <si>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</si>
  <si>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</si>
  <si>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</si>
  <si>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</si>
  <si>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</si>
  <si>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</si>
  <si>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</si>
  <si>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</si>
  <si>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</si>
  <si>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</si>
  <si>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</si>
  <si>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</si>
  <si>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</si>
  <si>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</si>
  <si>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</si>
  <si>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</si>
  <si>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</si>
  <si>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</si>
  <si>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</si>
  <si>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</si>
  <si>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</si>
  <si>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</si>
  <si>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</si>
  <si>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</si>
  <si>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</si>
  <si>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</si>
  <si>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</si>
  <si>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</si>
  <si>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</si>
  <si>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</si>
  <si>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</si>
  <si>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</si>
  <si>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</si>
  <si>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</si>
  <si>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</si>
  <si>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</si>
  <si>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</si>
  <si>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</si>
  <si>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</si>
  <si>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</si>
  <si>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</si>
  <si>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</si>
  <si>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</si>
  <si>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</si>
  <si>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</si>
  <si>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</si>
  <si>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</si>
  <si>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</si>
  <si>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</si>
  <si>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</si>
  <si>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</si>
  <si>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</si>
  <si>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</si>
  <si>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</si>
  <si>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</si>
  <si>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</si>
  <si>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</si>
  <si>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</si>
  <si>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</si>
  <si>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</si>
  <si>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</si>
  <si>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</si>
  <si>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</si>
  <si>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</si>
  <si>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</si>
  <si>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</si>
  <si>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</si>
  <si>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</si>
  <si>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</si>
  <si>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</si>
  <si>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</si>
  <si>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</si>
  <si>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</si>
  <si>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</si>
  <si>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</si>
  <si>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</si>
  <si>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</si>
  <si>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</si>
  <si>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</si>
  <si>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</si>
  <si>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</si>
  <si>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</si>
  <si>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</si>
  <si>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</si>
  <si>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</si>
  <si>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</si>
  <si>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</si>
  <si>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</si>
  <si>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</si>
  <si>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</si>
  <si>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</si>
  <si>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</si>
  <si>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</si>
  <si>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</si>
  <si>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</si>
  <si>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</si>
  <si>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</si>
  <si>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</si>
  <si>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</si>
  <si>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</si>
  <si>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</si>
  <si>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</si>
  <si>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</si>
  <si>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</si>
  <si>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</si>
  <si>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</si>
  <si>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</si>
  <si>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</si>
  <si>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</si>
  <si>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</si>
  <si>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</si>
  <si>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</si>
  <si>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</si>
  <si>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</si>
  <si>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</si>
  <si>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</si>
  <si>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</si>
  <si>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</si>
  <si>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</si>
  <si>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</si>
  <si>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</si>
  <si>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</si>
  <si>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</si>
  <si>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</si>
  <si>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</si>
  <si>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</si>
  <si>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</si>
  <si>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</si>
  <si>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</si>
  <si>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</si>
  <si>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</si>
  <si>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</si>
  <si>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</si>
  <si>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</si>
  <si>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</si>
  <si>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</si>
  <si>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</si>
  <si>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</si>
  <si>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</si>
  <si>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</si>
  <si>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</si>
  <si>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</si>
  <si>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</si>
  <si>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</si>
  <si>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</si>
  <si>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</si>
  <si>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</si>
  <si>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</si>
  <si>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</si>
  <si>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</si>
  <si>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</si>
  <si>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</si>
  <si>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</si>
  <si>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</si>
  <si>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</si>
  <si>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</si>
  <si>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</si>
  <si>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</si>
  <si>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</si>
  <si>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</si>
  <si>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</si>
  <si>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</si>
  <si>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</si>
  <si>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</si>
  <si>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</si>
  <si>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天然ガスの環境調和等に資する利用促進事業費補助金</t>
    <rPh sb="0" eb="2">
      <t>テンネン</t>
    </rPh>
    <rPh sb="5" eb="7">
      <t>カンキョウ</t>
    </rPh>
    <rPh sb="7" eb="9">
      <t>チョウワ</t>
    </rPh>
    <rPh sb="9" eb="10">
      <t>トウ</t>
    </rPh>
    <rPh sb="11" eb="12">
      <t>シ</t>
    </rPh>
    <rPh sb="14" eb="16">
      <t>リヨウ</t>
    </rPh>
    <rPh sb="16" eb="18">
      <t>ソクシン</t>
    </rPh>
    <rPh sb="18" eb="21">
      <t>ジギョウヒ</t>
    </rPh>
    <rPh sb="21" eb="24">
      <t>ホジョキン</t>
    </rPh>
    <phoneticPr fontId="5"/>
  </si>
  <si>
    <t>資源エネルギー庁　電力・ガス事業部</t>
    <rPh sb="0" eb="2">
      <t>シゲン</t>
    </rPh>
    <rPh sb="7" eb="8">
      <t>チョウ</t>
    </rPh>
    <rPh sb="9" eb="11">
      <t>デンリョク</t>
    </rPh>
    <rPh sb="14" eb="17">
      <t>ジギョウブ</t>
    </rPh>
    <phoneticPr fontId="5"/>
  </si>
  <si>
    <t>ガス市場整備室</t>
    <rPh sb="2" eb="4">
      <t>シジョウ</t>
    </rPh>
    <rPh sb="4" eb="7">
      <t>セイビシツ</t>
    </rPh>
    <phoneticPr fontId="5"/>
  </si>
  <si>
    <t>室長　下堀　友数</t>
    <rPh sb="0" eb="2">
      <t>シツチョウ</t>
    </rPh>
    <rPh sb="3" eb="5">
      <t>シモホリ</t>
    </rPh>
    <rPh sb="6" eb="8">
      <t>トモカズ</t>
    </rPh>
    <phoneticPr fontId="5"/>
  </si>
  <si>
    <t>○</t>
  </si>
  <si>
    <t>法律：特別会計に関する法律第85条第3項第1号ホ
政令：特別会計に関する法律施行令第50条第7項第3号</t>
    <phoneticPr fontId="5"/>
  </si>
  <si>
    <t>エネルギー基本計画（平成30年7月3日、閣議決定）</t>
    <phoneticPr fontId="5"/>
  </si>
  <si>
    <t>本事業は、災害時にも対応可能な天然ガス利用設備の導入及び機能維持・強化を行う事業者に対し補助するすることで、天然ガスシフトの促進及び災害時の強靱性の向上を図ることを目的とする。</t>
    <phoneticPr fontId="5"/>
  </si>
  <si>
    <t>天然ガスシフトの促進や災害時の強靱性の向上を図るため、耐震性の高い中圧ガス導管等でガス供給を受ける病院、学校、ビル、工場等（補助率1/3）、天然ガスステーションの施設（補助率1/2）において、災害時にも対応可能な天然ガス利用設備の導入及び機能維持・強化を行う事業に対し補助を行う。</t>
    <phoneticPr fontId="5"/>
  </si>
  <si>
    <t>-</t>
  </si>
  <si>
    <t>-</t>
    <phoneticPr fontId="5"/>
  </si>
  <si>
    <t>-</t>
    <phoneticPr fontId="5"/>
  </si>
  <si>
    <t>-</t>
    <phoneticPr fontId="5"/>
  </si>
  <si>
    <t>-</t>
    <phoneticPr fontId="5"/>
  </si>
  <si>
    <t>-</t>
    <phoneticPr fontId="5"/>
  </si>
  <si>
    <t>非化石エネルギー等津入促進対策費補助金</t>
    <rPh sb="0" eb="3">
      <t>ヒカセキ</t>
    </rPh>
    <rPh sb="8" eb="9">
      <t>トウ</t>
    </rPh>
    <rPh sb="9" eb="10">
      <t>ヅ</t>
    </rPh>
    <rPh sb="10" eb="11">
      <t>ニュウ</t>
    </rPh>
    <rPh sb="11" eb="13">
      <t>ソクシン</t>
    </rPh>
    <rPh sb="13" eb="16">
      <t>タイサクヒ</t>
    </rPh>
    <rPh sb="16" eb="19">
      <t>ホジョキン</t>
    </rPh>
    <phoneticPr fontId="5"/>
  </si>
  <si>
    <t>ボイラー等の天然ガス利用設備によるCO2排出削減量</t>
    <phoneticPr fontId="5"/>
  </si>
  <si>
    <t>万t</t>
    <rPh sb="0" eb="1">
      <t>マン</t>
    </rPh>
    <phoneticPr fontId="5"/>
  </si>
  <si>
    <t>-</t>
    <phoneticPr fontId="5"/>
  </si>
  <si>
    <t>災害時の電熱供給可能量</t>
    <phoneticPr fontId="5"/>
  </si>
  <si>
    <t>千kW</t>
    <rPh sb="0" eb="1">
      <t>セン</t>
    </rPh>
    <phoneticPr fontId="5"/>
  </si>
  <si>
    <t>千kW</t>
    <phoneticPr fontId="5"/>
  </si>
  <si>
    <t>1tあたりのCO2削減コスト</t>
    <phoneticPr fontId="5"/>
  </si>
  <si>
    <t>事業採択件数</t>
    <phoneticPr fontId="5"/>
  </si>
  <si>
    <t>執行額(X)／補助件数(Y)　　　　　　　　</t>
    <phoneticPr fontId="5"/>
  </si>
  <si>
    <t>件</t>
    <rPh sb="0" eb="1">
      <t>ケン</t>
    </rPh>
    <phoneticPr fontId="5"/>
  </si>
  <si>
    <t>百万円/件</t>
    <rPh sb="0" eb="1">
      <t>ヒャク</t>
    </rPh>
    <rPh sb="1" eb="3">
      <t>マンエン</t>
    </rPh>
    <rPh sb="4" eb="5">
      <t>ケン</t>
    </rPh>
    <phoneticPr fontId="5"/>
  </si>
  <si>
    <t>　X/Y</t>
    <phoneticPr fontId="5"/>
  </si>
  <si>
    <t>700/63</t>
    <phoneticPr fontId="5"/>
  </si>
  <si>
    <t>1.212/69</t>
    <phoneticPr fontId="5"/>
  </si>
  <si>
    <t>794/43</t>
    <phoneticPr fontId="5"/>
  </si>
  <si>
    <t>6 エネルギー・環境</t>
    <phoneticPr fontId="5"/>
  </si>
  <si>
    <t>6-2 新エネルギー・省エネルギー</t>
    <phoneticPr fontId="5"/>
  </si>
  <si>
    <t>700/42</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</si>
  <si>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</si>
  <si>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</si>
  <si>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t>
    <phoneticPr fontId="5"/>
  </si>
  <si>
    <t>本事業を実施することにより、天然ガス高度利用設備の普及が進み、天然ガスシフト促進による省エネ及び災害時の強靱性の向上に資する。</t>
    <phoneticPr fontId="5"/>
  </si>
  <si>
    <t>-</t>
    <phoneticPr fontId="5"/>
  </si>
  <si>
    <t>-</t>
    <phoneticPr fontId="5"/>
  </si>
  <si>
    <t>-</t>
    <phoneticPr fontId="5"/>
  </si>
  <si>
    <t>特定業種向けの補助金ではないため、業種を問わず多くの事業者からニーズがある。</t>
    <phoneticPr fontId="5"/>
  </si>
  <si>
    <t>投資コストの回収期間が長く、事業者リスクが大きいことから、国による支援が必要である。</t>
    <phoneticPr fontId="5"/>
  </si>
  <si>
    <t>本事業は、省エネ・省CO2及び災害時の強靱性向上に寄与するものであり政策上優先度の高い事業である。</t>
    <phoneticPr fontId="5"/>
  </si>
  <si>
    <t>無</t>
  </si>
  <si>
    <t>採択先（事業者）の選定に当たっては、申請要件を設定の上、公募により多くの事業者からの申請を受け付けている。</t>
    <phoneticPr fontId="5"/>
  </si>
  <si>
    <t>‐</t>
  </si>
  <si>
    <t>受益者負担を対象経費の1/2又は2/3としており、妥当な負担関係であると思料される。</t>
    <phoneticPr fontId="5"/>
  </si>
  <si>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</si>
  <si>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</si>
  <si>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</si>
  <si>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</si>
  <si>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省エネ・省CO2効果の高いものを補助対象としており、低コストでより効果の高い事業が採択される方法をとっている。</t>
    <phoneticPr fontId="5"/>
  </si>
  <si>
    <t>設備の導入等によって、天然ガスシフトが促進され、災害時の強靱性の向上が図られている。</t>
    <phoneticPr fontId="5"/>
  </si>
  <si>
    <t>本補助金は、災害時にも対応可能な天然ガス利用設備の導入及び機能維持・強化を行う事業であり、申請要件を設定の上、公募により事業者からの申請を受け付け、厳正な審査の上、採択を行っており、適切かつ効率的な予算執行に努めている。</t>
    <phoneticPr fontId="5"/>
  </si>
  <si>
    <t>今後とも、引き続き、広く事業内容を周知の上、申請を受け付け、厳正な審査の上、採択案件を決定することにより、適切かつ効率的な予算執行に努めることとする。</t>
    <phoneticPr fontId="5"/>
  </si>
  <si>
    <t>新29-0019</t>
    <rPh sb="0" eb="1">
      <t>シン</t>
    </rPh>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</si>
  <si>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</si>
  <si>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</si>
  <si>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</si>
  <si>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委員会費、人件費、ホームページ管理費、説明会費、旅費等</t>
    <rPh sb="0" eb="3">
      <t>イインカイ</t>
    </rPh>
    <rPh sb="3" eb="4">
      <t>ヒ</t>
    </rPh>
    <rPh sb="5" eb="8">
      <t>ジンケンヒ</t>
    </rPh>
    <rPh sb="15" eb="18">
      <t>カンリヒ</t>
    </rPh>
    <rPh sb="19" eb="22">
      <t>セツメイカイ</t>
    </rPh>
    <rPh sb="22" eb="23">
      <t>ヒ</t>
    </rPh>
    <rPh sb="24" eb="26">
      <t>リョヒ</t>
    </rPh>
    <rPh sb="26" eb="27">
      <t>トウ</t>
    </rPh>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</si>
  <si>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</si>
  <si>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</si>
  <si>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</si>
  <si>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イデシギョー株式会社</t>
    <phoneticPr fontId="5"/>
  </si>
  <si>
    <t>ピー・アンド・ジー株式会社</t>
    <phoneticPr fontId="5"/>
  </si>
  <si>
    <t>筑波乳業株式会社</t>
    <phoneticPr fontId="5"/>
  </si>
  <si>
    <t>山崎製パン株式会社</t>
    <phoneticPr fontId="5"/>
  </si>
  <si>
    <t>株式会社オービック</t>
    <phoneticPr fontId="5"/>
  </si>
  <si>
    <t>プライムデリカ株式会社</t>
    <phoneticPr fontId="5"/>
  </si>
  <si>
    <t>神東塗料株式会社</t>
    <phoneticPr fontId="5"/>
  </si>
  <si>
    <t>日段株式会社</t>
    <phoneticPr fontId="5"/>
  </si>
  <si>
    <t>-</t>
    <phoneticPr fontId="5"/>
  </si>
  <si>
    <t>-</t>
    <phoneticPr fontId="5"/>
  </si>
  <si>
    <t>日世株式会社びわ湖工場</t>
    <phoneticPr fontId="5"/>
  </si>
  <si>
    <t>株式会社湖池屋</t>
    <phoneticPr fontId="5"/>
  </si>
  <si>
    <t>災害時にも対応可能な天然ガス利用設備の導入</t>
    <phoneticPr fontId="5"/>
  </si>
  <si>
    <t>災害時にも対応可能な天然ガス利用設備の導入費用</t>
    <rPh sb="21" eb="23">
      <t>ヒヨウ</t>
    </rPh>
    <phoneticPr fontId="5"/>
  </si>
  <si>
    <t>設置費</t>
    <rPh sb="0" eb="3">
      <t>セッチヒ</t>
    </rPh>
    <phoneticPr fontId="5"/>
  </si>
  <si>
    <t>B.イデシギョー株式会社</t>
    <rPh sb="8" eb="12">
      <t>カブシキガイシャ</t>
    </rPh>
    <phoneticPr fontId="5"/>
  </si>
  <si>
    <t>-</t>
    <phoneticPr fontId="5"/>
  </si>
  <si>
    <t>-</t>
    <phoneticPr fontId="5"/>
  </si>
  <si>
    <t>0313</t>
    <phoneticPr fontId="5"/>
  </si>
  <si>
    <t>災害時にも対応可能な天然ガス利用設備の導入及び機能維持・強化を行う事業者（43者）への補助</t>
    <rPh sb="0" eb="3">
      <t>サイガイジ</t>
    </rPh>
    <rPh sb="5" eb="7">
      <t>タイオウ</t>
    </rPh>
    <rPh sb="7" eb="9">
      <t>カノウ</t>
    </rPh>
    <rPh sb="10" eb="12">
      <t>テンネン</t>
    </rPh>
    <rPh sb="14" eb="16">
      <t>リヨウ</t>
    </rPh>
    <rPh sb="16" eb="18">
      <t>セツビ</t>
    </rPh>
    <rPh sb="19" eb="21">
      <t>ドウニュウ</t>
    </rPh>
    <rPh sb="21" eb="22">
      <t>オヨ</t>
    </rPh>
    <rPh sb="23" eb="25">
      <t>キノウ</t>
    </rPh>
    <rPh sb="25" eb="27">
      <t>イジ</t>
    </rPh>
    <rPh sb="28" eb="30">
      <t>キョウカ</t>
    </rPh>
    <rPh sb="31" eb="32">
      <t>オコナ</t>
    </rPh>
    <rPh sb="33" eb="36">
      <t>ジギョウシャ</t>
    </rPh>
    <rPh sb="39" eb="40">
      <t>シャ</t>
    </rPh>
    <rPh sb="43" eb="45">
      <t>ホジョ</t>
    </rPh>
    <phoneticPr fontId="5"/>
  </si>
  <si>
    <t>本事業の対象となっている設備の導入等については、当初見込みに見合った実績になっている。</t>
    <rPh sb="30" eb="32">
      <t>ミア</t>
    </rPh>
    <phoneticPr fontId="5"/>
  </si>
  <si>
    <t>CO2排出削減量及び災害時の電熱供給可能量は、成果目標に見合ったものとなっている。</t>
    <rPh sb="3" eb="5">
      <t>ハイシュツ</t>
    </rPh>
    <rPh sb="5" eb="8">
      <t>サクゲンリョウ</t>
    </rPh>
    <rPh sb="8" eb="9">
      <t>オヨ</t>
    </rPh>
    <rPh sb="10" eb="13">
      <t>サイガイジ</t>
    </rPh>
    <rPh sb="14" eb="16">
      <t>デンネツ</t>
    </rPh>
    <rPh sb="16" eb="18">
      <t>キョウキュウ</t>
    </rPh>
    <rPh sb="18" eb="21">
      <t>カノウリョウ</t>
    </rPh>
    <phoneticPr fontId="5"/>
  </si>
  <si>
    <t>-</t>
    <phoneticPr fontId="5"/>
  </si>
  <si>
    <t>-</t>
    <phoneticPr fontId="5"/>
  </si>
  <si>
    <t>（5年間の予算額/耐用年数）/5年後（令和4年）の年間CO2削減量</t>
    <rPh sb="19" eb="21">
      <t>レイワ</t>
    </rPh>
    <phoneticPr fontId="5"/>
  </si>
  <si>
    <t>-</t>
    <phoneticPr fontId="5"/>
  </si>
  <si>
    <t>令和3年度までに年間CO2排出削減量約6.4万㌧を達成する。</t>
    <rPh sb="0" eb="2">
      <t>レイワ</t>
    </rPh>
    <phoneticPr fontId="5"/>
  </si>
  <si>
    <t>令和3年度までに災害時の電熱供給可能量約60千kWを達成する。</t>
    <rPh sb="0" eb="2">
      <t>レイワ</t>
    </rPh>
    <rPh sb="12" eb="14">
      <t>デンネツ</t>
    </rPh>
    <phoneticPr fontId="5"/>
  </si>
  <si>
    <t>（42.50億円/15年）/6.4万t-CO2=4,427円/t-CO2</t>
    <phoneticPr fontId="5"/>
  </si>
  <si>
    <t>令和3年度に4,427円を目指す</t>
    <rPh sb="0" eb="2">
      <t>レイワ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</si>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</sst>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16565</xdr:colOff>
      <xdr:row>741</xdr:row>
      <xdr:rowOff>347870</xdr:rowOff>
    </xdr:from>
    <xdr:to>
      <xdr:col>33</xdr:col>
      <xdr:colOff>5522</xdr:colOff>
      <xdr:row>743</xdr:row>
      <xdr:rowOff>347383</xdr:rowOff>
    </xdr:to>
    <xdr:sp macro="" textlink="">
      <xdr:nvSpPr>
        <xdr:cNvPr id="2" name="正方形/長方形 1"/>
        <xdr:cNvSpPr/>
      </xdr:nvSpPr>
      <xdr:spPr>
        <a:xfrm>
          <a:off x="4207565" y="40264522"/>
          <a:ext cx="1811131" cy="706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794</a:t>
          </a:r>
          <a:r>
            <a:rPr kumimoji="1" lang="ja-JP" altLang="en-US" sz="1100">
              <a:solidFill>
                <a:sysClr val="windowText" lastClr="000000"/>
              </a:solidFill>
            </a:rPr>
            <a:t>百万円</a:t>
          </a:r>
        </a:p>
      </xdr:txBody>
    </xdr:sp>
    <xdr:clientData/>
  </xdr:twoCellAnchor>
  <xdr:twoCellAnchor>
    <xdr:from>
      <xdr:col>18</xdr:col>
      <xdr:colOff>11043</xdr:colOff>
      <xdr:row>744</xdr:row>
      <xdr:rowOff>112055</xdr:rowOff>
    </xdr:from>
    <xdr:to>
      <xdr:col>38</xdr:col>
      <xdr:colOff>5522</xdr:colOff>
      <xdr:row>746</xdr:row>
      <xdr:rowOff>226391</xdr:rowOff>
    </xdr:to>
    <xdr:sp macro="" textlink="">
      <xdr:nvSpPr>
        <xdr:cNvPr id="3" name="大かっこ 2"/>
        <xdr:cNvSpPr/>
      </xdr:nvSpPr>
      <xdr:spPr>
        <a:xfrm>
          <a:off x="3290956" y="41088881"/>
          <a:ext cx="3638827" cy="815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導管敷設を伴い、天然ガス高度利用設備の導入を行う者に対し、設備導入に要する経費を補助する事業を行う民間団体等への補助を実施</a:t>
          </a:r>
        </a:p>
      </xdr:txBody>
    </xdr:sp>
    <xdr:clientData/>
  </xdr:twoCellAnchor>
  <xdr:twoCellAnchor>
    <xdr:from>
      <xdr:col>28</xdr:col>
      <xdr:colOff>5522</xdr:colOff>
      <xdr:row>746</xdr:row>
      <xdr:rowOff>317317</xdr:rowOff>
    </xdr:from>
    <xdr:to>
      <xdr:col>28</xdr:col>
      <xdr:colOff>11044</xdr:colOff>
      <xdr:row>748</xdr:row>
      <xdr:rowOff>49695</xdr:rowOff>
    </xdr:to>
    <xdr:cxnSp macro="">
      <xdr:nvCxnSpPr>
        <xdr:cNvPr id="4" name="直線矢印コネクタ 3"/>
        <xdr:cNvCxnSpPr/>
      </xdr:nvCxnSpPr>
      <xdr:spPr>
        <a:xfrm flipH="1">
          <a:off x="5107609" y="41995404"/>
          <a:ext cx="5522" cy="4336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67012</xdr:colOff>
      <xdr:row>748</xdr:row>
      <xdr:rowOff>63336</xdr:rowOff>
    </xdr:from>
    <xdr:ext cx="960519" cy="275717"/>
    <xdr:sp macro="" textlink="">
      <xdr:nvSpPr>
        <xdr:cNvPr id="5" name="テキスト ボックス 4"/>
        <xdr:cNvSpPr txBox="1"/>
      </xdr:nvSpPr>
      <xdr:spPr>
        <a:xfrm>
          <a:off x="4622447" y="4244268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5522</xdr:colOff>
      <xdr:row>749</xdr:row>
      <xdr:rowOff>12992</xdr:rowOff>
    </xdr:from>
    <xdr:to>
      <xdr:col>35</xdr:col>
      <xdr:colOff>17635</xdr:colOff>
      <xdr:row>751</xdr:row>
      <xdr:rowOff>0</xdr:rowOff>
    </xdr:to>
    <xdr:sp macro="" textlink="">
      <xdr:nvSpPr>
        <xdr:cNvPr id="6" name="正方形/長方形 5"/>
        <xdr:cNvSpPr/>
      </xdr:nvSpPr>
      <xdr:spPr>
        <a:xfrm>
          <a:off x="3832087" y="42745731"/>
          <a:ext cx="2563157" cy="6937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794</a:t>
          </a:r>
          <a:r>
            <a:rPr kumimoji="1" lang="ja-JP" altLang="en-US" sz="1100">
              <a:solidFill>
                <a:sysClr val="windowText" lastClr="000000"/>
              </a:solidFill>
            </a:rPr>
            <a:t>百万円</a:t>
          </a:r>
        </a:p>
      </xdr:txBody>
    </xdr:sp>
    <xdr:clientData/>
  </xdr:twoCellAnchor>
  <xdr:twoCellAnchor>
    <xdr:from>
      <xdr:col>21</xdr:col>
      <xdr:colOff>43621</xdr:colOff>
      <xdr:row>751</xdr:row>
      <xdr:rowOff>121964</xdr:rowOff>
    </xdr:from>
    <xdr:to>
      <xdr:col>34</xdr:col>
      <xdr:colOff>166886</xdr:colOff>
      <xdr:row>752</xdr:row>
      <xdr:rowOff>66261</xdr:rowOff>
    </xdr:to>
    <xdr:sp macro="" textlink="">
      <xdr:nvSpPr>
        <xdr:cNvPr id="7" name="大かっこ 6"/>
        <xdr:cNvSpPr/>
      </xdr:nvSpPr>
      <xdr:spPr>
        <a:xfrm>
          <a:off x="3870186" y="43561486"/>
          <a:ext cx="2492091" cy="297688"/>
        </a:xfrm>
        <a:prstGeom prst="bracketPair">
          <a:avLst>
            <a:gd name="adj" fmla="val 1998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1680</xdr:colOff>
      <xdr:row>752</xdr:row>
      <xdr:rowOff>158852</xdr:rowOff>
    </xdr:from>
    <xdr:to>
      <xdr:col>28</xdr:col>
      <xdr:colOff>5522</xdr:colOff>
      <xdr:row>753</xdr:row>
      <xdr:rowOff>242957</xdr:rowOff>
    </xdr:to>
    <xdr:cxnSp macro="">
      <xdr:nvCxnSpPr>
        <xdr:cNvPr id="8" name="直線矢印コネクタ 7"/>
        <xdr:cNvCxnSpPr/>
      </xdr:nvCxnSpPr>
      <xdr:spPr>
        <a:xfrm>
          <a:off x="5103767" y="43951765"/>
          <a:ext cx="3842" cy="437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61491</xdr:colOff>
      <xdr:row>753</xdr:row>
      <xdr:rowOff>282714</xdr:rowOff>
    </xdr:from>
    <xdr:ext cx="960519" cy="275717"/>
    <xdr:sp macro="" textlink="">
      <xdr:nvSpPr>
        <xdr:cNvPr id="9" name="テキスト ボックス 8"/>
        <xdr:cNvSpPr txBox="1"/>
      </xdr:nvSpPr>
      <xdr:spPr>
        <a:xfrm>
          <a:off x="4616926" y="4442901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22</xdr:col>
      <xdr:colOff>176696</xdr:colOff>
      <xdr:row>754</xdr:row>
      <xdr:rowOff>349890</xdr:rowOff>
    </xdr:from>
    <xdr:to>
      <xdr:col>33</xdr:col>
      <xdr:colOff>5523</xdr:colOff>
      <xdr:row>757</xdr:row>
      <xdr:rowOff>5522</xdr:rowOff>
    </xdr:to>
    <xdr:sp macro="" textlink="">
      <xdr:nvSpPr>
        <xdr:cNvPr id="10" name="正方形/長方形 9"/>
        <xdr:cNvSpPr/>
      </xdr:nvSpPr>
      <xdr:spPr>
        <a:xfrm>
          <a:off x="4185479" y="44844064"/>
          <a:ext cx="1833218" cy="7158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r>
            <a:rPr kumimoji="1" lang="en-US" altLang="ja-JP" sz="1100">
              <a:solidFill>
                <a:sysClr val="windowText" lastClr="000000"/>
              </a:solidFill>
            </a:rPr>
            <a:t>43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775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287</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529</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800</v>
      </c>
      <c r="Q13" s="658"/>
      <c r="R13" s="658"/>
      <c r="S13" s="658"/>
      <c r="T13" s="658"/>
      <c r="U13" s="658"/>
      <c r="V13" s="659"/>
      <c r="W13" s="657">
        <v>1250</v>
      </c>
      <c r="X13" s="658"/>
      <c r="Y13" s="658"/>
      <c r="Z13" s="658"/>
      <c r="AA13" s="658"/>
      <c r="AB13" s="658"/>
      <c r="AC13" s="659"/>
      <c r="AD13" s="657">
        <v>800</v>
      </c>
      <c r="AE13" s="658"/>
      <c r="AF13" s="658"/>
      <c r="AG13" s="658"/>
      <c r="AH13" s="658"/>
      <c r="AI13" s="658"/>
      <c r="AJ13" s="659"/>
      <c r="AK13" s="657">
        <v>700</v>
      </c>
      <c r="AL13" s="658"/>
      <c r="AM13" s="658"/>
      <c r="AN13" s="658"/>
      <c r="AO13" s="658"/>
      <c r="AP13" s="658"/>
      <c r="AQ13" s="659"/>
      <c r="AR13" s="919" t="s">
        <v>573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575</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576</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658</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575</v>
      </c>
      <c r="X16" s="658"/>
      <c r="Y16" s="658"/>
      <c r="Z16" s="658"/>
      <c r="AA16" s="658"/>
      <c r="AB16" s="658"/>
      <c r="AC16" s="659"/>
      <c r="AD16" s="657" t="s">
        <v>577</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800</v>
      </c>
      <c r="Q18" s="879"/>
      <c r="R18" s="879"/>
      <c r="S18" s="879"/>
      <c r="T18" s="879"/>
      <c r="U18" s="879"/>
      <c r="V18" s="880"/>
      <c r="W18" s="878">
        <f>SUM(W13:AC17)</f>
        <v>1250</v>
      </c>
      <c r="X18" s="879"/>
      <c r="Y18" s="879"/>
      <c r="Z18" s="879"/>
      <c r="AA18" s="879"/>
      <c r="AB18" s="879"/>
      <c r="AC18" s="880"/>
      <c r="AD18" s="878">
        <f>SUM(AD13:AJ17)</f>
        <v>800</v>
      </c>
      <c r="AE18" s="879"/>
      <c r="AF18" s="879"/>
      <c r="AG18" s="879"/>
      <c r="AH18" s="879"/>
      <c r="AI18" s="879"/>
      <c r="AJ18" s="880"/>
      <c r="AK18" s="878">
        <f>SUM(AK13:AQ17)</f>
        <v>700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700</v>
      </c>
      <c r="Q19" s="658"/>
      <c r="R19" s="658"/>
      <c r="S19" s="658"/>
      <c r="T19" s="658"/>
      <c r="U19" s="658"/>
      <c r="V19" s="659"/>
      <c r="W19" s="657">
        <v>1212</v>
      </c>
      <c r="X19" s="658"/>
      <c r="Y19" s="658"/>
      <c r="Z19" s="658"/>
      <c r="AA19" s="658"/>
      <c r="AB19" s="658"/>
      <c r="AC19" s="659"/>
      <c r="AD19" s="657">
        <v>794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0.875</v>
      </c>
      <c r="Q20" s="316"/>
      <c r="R20" s="316"/>
      <c r="S20" s="316"/>
      <c r="T20" s="316"/>
      <c r="U20" s="316"/>
      <c r="V20" s="316"/>
      <c r="W20" s="316">
        <f t="shared" ref="W20" si="0">IF(W18=0, "-", SUM(W19)/W18)</f>
        <v>0.96960000000000002</v>
      </c>
      <c r="X20" s="316"/>
      <c r="Y20" s="316"/>
      <c r="Z20" s="316"/>
      <c r="AA20" s="316"/>
      <c r="AB20" s="316"/>
      <c r="AC20" s="316"/>
      <c r="AD20" s="316">
        <f t="shared" ref="AD20" si="1">IF(AD18=0, "-", SUM(AD19)/AD18)</f>
        <v>0.99250000000000005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0.875</v>
      </c>
      <c r="Q21" s="316"/>
      <c r="R21" s="316"/>
      <c r="S21" s="316"/>
      <c r="T21" s="316"/>
      <c r="U21" s="316"/>
      <c r="V21" s="316"/>
      <c r="W21" s="316">
        <f t="shared" ref="W21" si="2">IF(W19=0, "-", SUM(W19)/SUM(W13,W14))</f>
        <v>0.96960000000000002</v>
      </c>
      <c r="X21" s="316"/>
      <c r="Y21" s="316"/>
      <c r="Z21" s="316"/>
      <c r="AA21" s="316"/>
      <c r="AB21" s="316"/>
      <c r="AC21" s="316"/>
      <c r="AD21" s="316">
        <f t="shared" ref="AD21" si="3">IF(AD19=0, "-", SUM(AD19)/SUM(AD13,AD14))</f>
        <v>0.99250000000000005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0" customHeight="1" x14ac:dyDescent="0.2">
      <c r="A23" s="949"/>
      <c r="B23" s="950"/>
      <c r="C23" s="950"/>
      <c r="D23" s="950"/>
      <c r="E23" s="950"/>
      <c r="F23" s="951"/>
      <c r="G23" s="985" t="s">
        <v>578</v>
      </c>
      <c r="H23" s="986"/>
      <c r="I23" s="986"/>
      <c r="J23" s="986"/>
      <c r="K23" s="986"/>
      <c r="L23" s="986"/>
      <c r="M23" s="986"/>
      <c r="N23" s="986"/>
      <c r="O23" s="987"/>
      <c r="P23" s="919">
        <v>700</v>
      </c>
      <c r="Q23" s="920"/>
      <c r="R23" s="920"/>
      <c r="S23" s="920"/>
      <c r="T23" s="920"/>
      <c r="U23" s="920"/>
      <c r="V23" s="936"/>
      <c r="W23" s="919" t="s">
        <v>573</v>
      </c>
      <c r="X23" s="920"/>
      <c r="Y23" s="920"/>
      <c r="Z23" s="920"/>
      <c r="AA23" s="920"/>
      <c r="AB23" s="920"/>
      <c r="AC23" s="936"/>
      <c r="AD23" s="956" t="s">
        <v>649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8.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8.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8.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8.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8.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700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643</v>
      </c>
      <c r="AR31" s="199"/>
      <c r="AS31" s="132" t="s">
        <v>236</v>
      </c>
      <c r="AT31" s="133"/>
      <c r="AU31" s="198">
        <v>3</v>
      </c>
      <c r="AV31" s="198"/>
      <c r="AW31" s="398" t="s">
        <v>181</v>
      </c>
      <c r="AX31" s="399"/>
    </row>
    <row r="32" spans="1:50" ht="23.25" customHeight="1" x14ac:dyDescent="0.2">
      <c r="A32" s="403"/>
      <c r="B32" s="401"/>
      <c r="C32" s="401"/>
      <c r="D32" s="401"/>
      <c r="E32" s="401"/>
      <c r="F32" s="402"/>
      <c r="G32" s="564" t="s">
        <v>653</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0.9</v>
      </c>
      <c r="AF32" s="217"/>
      <c r="AG32" s="217"/>
      <c r="AH32" s="217"/>
      <c r="AI32" s="216">
        <v>1.7</v>
      </c>
      <c r="AJ32" s="217"/>
      <c r="AK32" s="217"/>
      <c r="AL32" s="217"/>
      <c r="AM32" s="216">
        <v>2</v>
      </c>
      <c r="AN32" s="217"/>
      <c r="AO32" s="217"/>
      <c r="AP32" s="217"/>
      <c r="AQ32" s="340" t="s">
        <v>575</v>
      </c>
      <c r="AR32" s="206"/>
      <c r="AS32" s="206"/>
      <c r="AT32" s="341"/>
      <c r="AU32" s="217" t="s">
        <v>644</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t="s">
        <v>573</v>
      </c>
      <c r="AF33" s="217"/>
      <c r="AG33" s="217"/>
      <c r="AH33" s="217"/>
      <c r="AI33" s="216" t="s">
        <v>575</v>
      </c>
      <c r="AJ33" s="217"/>
      <c r="AK33" s="217"/>
      <c r="AL33" s="217"/>
      <c r="AM33" s="216" t="s">
        <v>652</v>
      </c>
      <c r="AN33" s="217"/>
      <c r="AO33" s="217"/>
      <c r="AP33" s="217"/>
      <c r="AQ33" s="340" t="s">
        <v>603</v>
      </c>
      <c r="AR33" s="206"/>
      <c r="AS33" s="206"/>
      <c r="AT33" s="341"/>
      <c r="AU33" s="217">
        <v>6.4</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14</v>
      </c>
      <c r="AF34" s="217"/>
      <c r="AG34" s="217"/>
      <c r="AH34" s="217"/>
      <c r="AI34" s="216">
        <v>41</v>
      </c>
      <c r="AJ34" s="217"/>
      <c r="AK34" s="217"/>
      <c r="AL34" s="217"/>
      <c r="AM34" s="216">
        <v>72</v>
      </c>
      <c r="AN34" s="217"/>
      <c r="AO34" s="217"/>
      <c r="AP34" s="217"/>
      <c r="AQ34" s="340" t="s">
        <v>643</v>
      </c>
      <c r="AR34" s="206"/>
      <c r="AS34" s="206"/>
      <c r="AT34" s="341"/>
      <c r="AU34" s="217" t="s">
        <v>644</v>
      </c>
      <c r="AV34" s="217"/>
      <c r="AW34" s="217"/>
      <c r="AX34" s="219"/>
    </row>
    <row r="35" spans="1:50" ht="23.25" customHeight="1" x14ac:dyDescent="0.2">
      <c r="A35" s="224" t="s">
        <v>385</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573</v>
      </c>
      <c r="AR38" s="199"/>
      <c r="AS38" s="132" t="s">
        <v>236</v>
      </c>
      <c r="AT38" s="133"/>
      <c r="AU38" s="198">
        <v>3</v>
      </c>
      <c r="AV38" s="198"/>
      <c r="AW38" s="398" t="s">
        <v>181</v>
      </c>
      <c r="AX38" s="399"/>
    </row>
    <row r="39" spans="1:50" ht="23.25" customHeight="1" x14ac:dyDescent="0.2">
      <c r="A39" s="403"/>
      <c r="B39" s="401"/>
      <c r="C39" s="401"/>
      <c r="D39" s="401"/>
      <c r="E39" s="401"/>
      <c r="F39" s="402"/>
      <c r="G39" s="564" t="s">
        <v>654</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5.6</v>
      </c>
      <c r="AF39" s="217"/>
      <c r="AG39" s="217"/>
      <c r="AH39" s="217"/>
      <c r="AI39" s="216">
        <v>20.6</v>
      </c>
      <c r="AJ39" s="217"/>
      <c r="AK39" s="217"/>
      <c r="AL39" s="217"/>
      <c r="AM39" s="216">
        <v>9.1</v>
      </c>
      <c r="AN39" s="217"/>
      <c r="AO39" s="217"/>
      <c r="AP39" s="217"/>
      <c r="AQ39" s="340" t="s">
        <v>575</v>
      </c>
      <c r="AR39" s="206"/>
      <c r="AS39" s="206"/>
      <c r="AT39" s="341"/>
      <c r="AU39" s="217" t="s">
        <v>644</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584</v>
      </c>
      <c r="AC40" s="526"/>
      <c r="AD40" s="526"/>
      <c r="AE40" s="216" t="s">
        <v>573</v>
      </c>
      <c r="AF40" s="217"/>
      <c r="AG40" s="217"/>
      <c r="AH40" s="217"/>
      <c r="AI40" s="216" t="s">
        <v>573</v>
      </c>
      <c r="AJ40" s="217"/>
      <c r="AK40" s="217"/>
      <c r="AL40" s="217"/>
      <c r="AM40" s="216"/>
      <c r="AN40" s="217"/>
      <c r="AO40" s="217"/>
      <c r="AP40" s="217"/>
      <c r="AQ40" s="340" t="s">
        <v>573</v>
      </c>
      <c r="AR40" s="206"/>
      <c r="AS40" s="206"/>
      <c r="AT40" s="341"/>
      <c r="AU40" s="217">
        <v>60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9</v>
      </c>
      <c r="AF41" s="217"/>
      <c r="AG41" s="217"/>
      <c r="AH41" s="217"/>
      <c r="AI41" s="216">
        <v>44</v>
      </c>
      <c r="AJ41" s="217"/>
      <c r="AK41" s="217"/>
      <c r="AL41" s="217"/>
      <c r="AM41" s="216">
        <v>59</v>
      </c>
      <c r="AN41" s="217"/>
      <c r="AO41" s="217"/>
      <c r="AP41" s="217"/>
      <c r="AQ41" s="340" t="s">
        <v>573</v>
      </c>
      <c r="AR41" s="206"/>
      <c r="AS41" s="206"/>
      <c r="AT41" s="341"/>
      <c r="AU41" s="217" t="s">
        <v>644</v>
      </c>
      <c r="AV41" s="217"/>
      <c r="AW41" s="217"/>
      <c r="AX41" s="219"/>
    </row>
    <row r="42" spans="1:50" ht="23.25" customHeight="1" x14ac:dyDescent="0.2">
      <c r="A42" s="224" t="s">
        <v>385</v>
      </c>
      <c r="B42" s="225"/>
      <c r="C42" s="225"/>
      <c r="D42" s="225"/>
      <c r="E42" s="225"/>
      <c r="F42" s="226"/>
      <c r="G42" s="230" t="s">
        <v>644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575</v>
      </c>
      <c r="AR66" s="198"/>
      <c r="AS66" s="240" t="s">
        <v>236</v>
      </c>
      <c r="AT66" s="241"/>
      <c r="AU66" s="198">
        <v>3</v>
      </c>
      <c r="AV66" s="198"/>
      <c r="AW66" s="240" t="s">
        <v>352</v>
      </c>
      <c r="AX66" s="252"/>
    </row>
    <row r="67" spans="1:50" ht="23.25" customHeight="1" x14ac:dyDescent="0.2">
      <c r="A67" s="478"/>
      <c r="B67" s="479"/>
      <c r="C67" s="479"/>
      <c r="D67" s="479"/>
      <c r="E67" s="479"/>
      <c r="F67" s="480"/>
      <c r="G67" s="253" t="s">
        <v>237</v>
      </c>
      <c r="H67" s="256" t="s">
        <v>656</v>
      </c>
      <c r="I67" s="257"/>
      <c r="J67" s="257"/>
      <c r="K67" s="257"/>
      <c r="L67" s="257"/>
      <c r="M67" s="257"/>
      <c r="N67" s="257"/>
      <c r="O67" s="258"/>
      <c r="P67" s="256" t="s">
        <v>585</v>
      </c>
      <c r="Q67" s="257"/>
      <c r="R67" s="257"/>
      <c r="S67" s="257"/>
      <c r="T67" s="257"/>
      <c r="U67" s="257"/>
      <c r="V67" s="258"/>
      <c r="W67" s="262"/>
      <c r="X67" s="263"/>
      <c r="Y67" s="268" t="s">
        <v>12</v>
      </c>
      <c r="Z67" s="268"/>
      <c r="AA67" s="269"/>
      <c r="AB67" s="270" t="s">
        <v>375</v>
      </c>
      <c r="AC67" s="270"/>
      <c r="AD67" s="270"/>
      <c r="AE67" s="216">
        <v>4246.3</v>
      </c>
      <c r="AF67" s="217"/>
      <c r="AG67" s="217"/>
      <c r="AH67" s="217"/>
      <c r="AI67" s="216">
        <v>4204.1000000000004</v>
      </c>
      <c r="AJ67" s="217"/>
      <c r="AK67" s="217"/>
      <c r="AL67" s="217"/>
      <c r="AM67" s="216">
        <v>2225.5</v>
      </c>
      <c r="AN67" s="217"/>
      <c r="AO67" s="217"/>
      <c r="AP67" s="217"/>
      <c r="AQ67" s="216" t="s">
        <v>573</v>
      </c>
      <c r="AR67" s="217"/>
      <c r="AS67" s="217"/>
      <c r="AT67" s="218"/>
      <c r="AU67" s="217" t="s">
        <v>652</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v>4427</v>
      </c>
      <c r="AF68" s="217"/>
      <c r="AG68" s="217"/>
      <c r="AH68" s="217"/>
      <c r="AI68" s="216">
        <v>4427</v>
      </c>
      <c r="AJ68" s="217"/>
      <c r="AK68" s="217"/>
      <c r="AL68" s="217"/>
      <c r="AM68" s="216">
        <v>4427</v>
      </c>
      <c r="AN68" s="217"/>
      <c r="AO68" s="217"/>
      <c r="AP68" s="217"/>
      <c r="AQ68" s="216" t="s">
        <v>577</v>
      </c>
      <c r="AR68" s="217"/>
      <c r="AS68" s="217"/>
      <c r="AT68" s="218"/>
      <c r="AU68" s="217">
        <v>4427</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v>104.3</v>
      </c>
      <c r="AF69" s="272"/>
      <c r="AG69" s="272"/>
      <c r="AH69" s="272"/>
      <c r="AI69" s="271">
        <v>105.3</v>
      </c>
      <c r="AJ69" s="272"/>
      <c r="AK69" s="272"/>
      <c r="AL69" s="272"/>
      <c r="AM69" s="271">
        <v>198.9</v>
      </c>
      <c r="AN69" s="272"/>
      <c r="AO69" s="272"/>
      <c r="AP69" s="272"/>
      <c r="AQ69" s="216" t="s">
        <v>573</v>
      </c>
      <c r="AR69" s="217"/>
      <c r="AS69" s="217"/>
      <c r="AT69" s="218"/>
      <c r="AU69" s="217" t="s">
        <v>652</v>
      </c>
      <c r="AV69" s="217"/>
      <c r="AW69" s="217"/>
      <c r="AX69" s="219"/>
    </row>
    <row r="70" spans="1:50" ht="23.25" customHeight="1" x14ac:dyDescent="0.2">
      <c r="A70" s="478" t="s">
        <v>359</v>
      </c>
      <c r="B70" s="479"/>
      <c r="C70" s="479"/>
      <c r="D70" s="479"/>
      <c r="E70" s="479"/>
      <c r="F70" s="480"/>
      <c r="G70" s="254" t="s">
        <v>238</v>
      </c>
      <c r="H70" s="305" t="s">
        <v>655</v>
      </c>
      <c r="I70" s="305"/>
      <c r="J70" s="305"/>
      <c r="K70" s="305"/>
      <c r="L70" s="305"/>
      <c r="M70" s="305"/>
      <c r="N70" s="305"/>
      <c r="O70" s="305"/>
      <c r="P70" s="305" t="s">
        <v>651</v>
      </c>
      <c r="Q70" s="305"/>
      <c r="R70" s="305"/>
      <c r="S70" s="305"/>
      <c r="T70" s="305"/>
      <c r="U70" s="305"/>
      <c r="V70" s="305"/>
      <c r="W70" s="308" t="s">
        <v>374</v>
      </c>
      <c r="X70" s="309"/>
      <c r="Y70" s="268" t="s">
        <v>12</v>
      </c>
      <c r="Z70" s="268"/>
      <c r="AA70" s="269"/>
      <c r="AB70" s="270" t="s">
        <v>375</v>
      </c>
      <c r="AC70" s="270"/>
      <c r="AD70" s="270"/>
      <c r="AE70" s="216">
        <v>4246.3</v>
      </c>
      <c r="AF70" s="217"/>
      <c r="AG70" s="217"/>
      <c r="AH70" s="217"/>
      <c r="AI70" s="216">
        <v>4204.1000000000004</v>
      </c>
      <c r="AJ70" s="217"/>
      <c r="AK70" s="217"/>
      <c r="AL70" s="217"/>
      <c r="AM70" s="216">
        <v>2225.5</v>
      </c>
      <c r="AN70" s="217"/>
      <c r="AO70" s="217"/>
      <c r="AP70" s="217"/>
      <c r="AQ70" s="216" t="s">
        <v>573</v>
      </c>
      <c r="AR70" s="217"/>
      <c r="AS70" s="217"/>
      <c r="AT70" s="218"/>
      <c r="AU70" s="217" t="s">
        <v>652</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v>4427</v>
      </c>
      <c r="AF71" s="217"/>
      <c r="AG71" s="217"/>
      <c r="AH71" s="217"/>
      <c r="AI71" s="216">
        <v>4427</v>
      </c>
      <c r="AJ71" s="217"/>
      <c r="AK71" s="217"/>
      <c r="AL71" s="217"/>
      <c r="AM71" s="216">
        <v>4427</v>
      </c>
      <c r="AN71" s="217"/>
      <c r="AO71" s="217"/>
      <c r="AP71" s="217"/>
      <c r="AQ71" s="216" t="s">
        <v>575</v>
      </c>
      <c r="AR71" s="217"/>
      <c r="AS71" s="217"/>
      <c r="AT71" s="218"/>
      <c r="AU71" s="217">
        <v>4427</v>
      </c>
      <c r="AV71" s="217"/>
      <c r="AW71" s="217"/>
      <c r="AX71" s="219"/>
    </row>
    <row r="72" spans="1:50" ht="23.2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v>104.3</v>
      </c>
      <c r="AF72" s="217"/>
      <c r="AG72" s="217"/>
      <c r="AH72" s="217"/>
      <c r="AI72" s="216">
        <v>105.3</v>
      </c>
      <c r="AJ72" s="217"/>
      <c r="AK72" s="217"/>
      <c r="AL72" s="217"/>
      <c r="AM72" s="216">
        <v>198.9</v>
      </c>
      <c r="AN72" s="217"/>
      <c r="AO72" s="217"/>
      <c r="AP72" s="218"/>
      <c r="AQ72" s="216" t="s">
        <v>573</v>
      </c>
      <c r="AR72" s="217"/>
      <c r="AS72" s="217"/>
      <c r="AT72" s="218"/>
      <c r="AU72" s="217" t="s">
        <v>657</v>
      </c>
      <c r="AV72" s="217"/>
      <c r="AW72" s="217"/>
      <c r="AX72" s="219"/>
    </row>
    <row r="73" spans="1:50" ht="3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63</v>
      </c>
      <c r="AF101" s="217"/>
      <c r="AG101" s="217"/>
      <c r="AH101" s="218"/>
      <c r="AI101" s="216">
        <v>69</v>
      </c>
      <c r="AJ101" s="217"/>
      <c r="AK101" s="217"/>
      <c r="AL101" s="218"/>
      <c r="AM101" s="216">
        <v>43</v>
      </c>
      <c r="AN101" s="217"/>
      <c r="AO101" s="217"/>
      <c r="AP101" s="218"/>
      <c r="AQ101" s="216" t="s">
        <v>573</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37</v>
      </c>
      <c r="AF102" s="421"/>
      <c r="AG102" s="421"/>
      <c r="AH102" s="421"/>
      <c r="AI102" s="421">
        <v>36</v>
      </c>
      <c r="AJ102" s="421"/>
      <c r="AK102" s="421"/>
      <c r="AL102" s="421"/>
      <c r="AM102" s="421">
        <v>36</v>
      </c>
      <c r="AN102" s="421"/>
      <c r="AO102" s="421"/>
      <c r="AP102" s="421"/>
      <c r="AQ102" s="271">
        <v>42</v>
      </c>
      <c r="AR102" s="272"/>
      <c r="AS102" s="272"/>
      <c r="AT102" s="317"/>
      <c r="AU102" s="271" t="s">
        <v>573</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11.1</v>
      </c>
      <c r="AF116" s="421"/>
      <c r="AG116" s="421"/>
      <c r="AH116" s="421"/>
      <c r="AI116" s="421">
        <v>17.600000000000001</v>
      </c>
      <c r="AJ116" s="421"/>
      <c r="AK116" s="421"/>
      <c r="AL116" s="421"/>
      <c r="AM116" s="421">
        <v>18.5</v>
      </c>
      <c r="AN116" s="421"/>
      <c r="AO116" s="421"/>
      <c r="AP116" s="421"/>
      <c r="AQ116" s="216">
        <v>16.7</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593</v>
      </c>
      <c r="AN117" s="554"/>
      <c r="AO117" s="554"/>
      <c r="AP117" s="554"/>
      <c r="AQ117" s="554" t="s">
        <v>596</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597</v>
      </c>
      <c r="H154" s="104"/>
      <c r="I154" s="104"/>
      <c r="J154" s="104"/>
      <c r="K154" s="104"/>
      <c r="L154" s="104"/>
      <c r="M154" s="104"/>
      <c r="N154" s="104"/>
      <c r="O154" s="104"/>
      <c r="P154" s="105"/>
      <c r="Q154" s="124" t="s">
        <v>598</v>
      </c>
      <c r="R154" s="104"/>
      <c r="S154" s="104"/>
      <c r="T154" s="104"/>
      <c r="U154" s="104"/>
      <c r="V154" s="104"/>
      <c r="W154" s="104"/>
      <c r="X154" s="104"/>
      <c r="Y154" s="104"/>
      <c r="Z154" s="104"/>
      <c r="AA154" s="291"/>
      <c r="AB154" s="140" t="s">
        <v>573</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1"/>
      <c r="E430" s="173" t="s">
        <v>405</v>
      </c>
      <c r="F430" s="898"/>
      <c r="G430" s="899" t="s">
        <v>255</v>
      </c>
      <c r="H430" s="122"/>
      <c r="I430" s="122"/>
      <c r="J430" s="900" t="s">
        <v>572</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573</v>
      </c>
      <c r="AF433" s="206"/>
      <c r="AG433" s="206"/>
      <c r="AH433" s="206"/>
      <c r="AI433" s="340" t="s">
        <v>575</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601</v>
      </c>
      <c r="AR434" s="206"/>
      <c r="AS434" s="206"/>
      <c r="AT434" s="341"/>
      <c r="AU434" s="206" t="s">
        <v>573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577</v>
      </c>
      <c r="AJ435" s="206"/>
      <c r="AK435" s="206"/>
      <c r="AL435" s="206"/>
      <c r="AM435" s="340" t="s">
        <v>575</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573</v>
      </c>
      <c r="AN458" s="206"/>
      <c r="AO458" s="206"/>
      <c r="AP458" s="341"/>
      <c r="AQ458" s="340" t="s">
        <v>573</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575</v>
      </c>
      <c r="AJ459" s="206"/>
      <c r="AK459" s="206"/>
      <c r="AL459" s="206"/>
      <c r="AM459" s="340" t="s">
        <v>573</v>
      </c>
      <c r="AN459" s="206"/>
      <c r="AO459" s="206"/>
      <c r="AP459" s="341"/>
      <c r="AQ459" s="340" t="s">
        <v>602</v>
      </c>
      <c r="AR459" s="206"/>
      <c r="AS459" s="206"/>
      <c r="AT459" s="341"/>
      <c r="AU459" s="206" t="s">
        <v>575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573</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609</v>
      </c>
      <c r="AE713" s="327"/>
      <c r="AF713" s="66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648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647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658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658</v>
      </c>
      <c r="F737" s="989"/>
      <c r="G737" s="989"/>
      <c r="H737" s="989"/>
      <c r="I737" s="989"/>
      <c r="J737" s="989"/>
      <c r="K737" s="989"/>
      <c r="L737" s="989"/>
      <c r="M737" s="989"/>
      <c r="N737" s="365" t="s">
        <v>403</v>
      </c>
      <c r="O737" s="365"/>
      <c r="P737" s="365"/>
      <c r="Q737" s="365"/>
      <c r="R737" s="989" t="s">
        <v>658</v>
      </c>
      <c r="S737" s="989"/>
      <c r="T737" s="989"/>
      <c r="U737" s="989"/>
      <c r="V737" s="989"/>
      <c r="W737" s="989"/>
      <c r="X737" s="989"/>
      <c r="Y737" s="989"/>
      <c r="Z737" s="989"/>
      <c r="AA737" s="365" t="s">
        <v>402</v>
      </c>
      <c r="AB737" s="365"/>
      <c r="AC737" s="365"/>
      <c r="AD737" s="365"/>
      <c r="AE737" s="989" t="s">
        <v>658</v>
      </c>
      <c r="AF737" s="989"/>
      <c r="AG737" s="989"/>
      <c r="AH737" s="989"/>
      <c r="AI737" s="989"/>
      <c r="AJ737" s="989"/>
      <c r="AK737" s="989"/>
      <c r="AL737" s="989"/>
      <c r="AM737" s="989"/>
      <c r="AN737" s="365" t="s">
        <v>401</v>
      </c>
      <c r="AO737" s="365"/>
      <c r="AP737" s="365"/>
      <c r="AQ737" s="365"/>
      <c r="AR737" s="995" t="s">
        <v>658</v>
      </c>
      <c r="AS737" s="996"/>
      <c r="AT737" s="996"/>
      <c r="AU737" s="996"/>
      <c r="AV737" s="996"/>
      <c r="AW737" s="996"/>
      <c r="AX737" s="997"/>
      <c r="AY737" s="88"/>
      <c r="AZ737" s="88"/>
    </row>
    <row r="738" spans="1:52" ht="24.75" customHeight="1" x14ac:dyDescent="0.2">
      <c r="A738" s="988" t="s">
        <v>400</v>
      </c>
      <c r="B738" s="209"/>
      <c r="C738" s="209"/>
      <c r="D738" s="210"/>
      <c r="E738" s="989" t="s">
        <v>658</v>
      </c>
      <c r="F738" s="989"/>
      <c r="G738" s="989"/>
      <c r="H738" s="989"/>
      <c r="I738" s="989"/>
      <c r="J738" s="989"/>
      <c r="K738" s="989"/>
      <c r="L738" s="989"/>
      <c r="M738" s="989"/>
      <c r="N738" s="365" t="s">
        <v>399</v>
      </c>
      <c r="O738" s="365"/>
      <c r="P738" s="365"/>
      <c r="Q738" s="365"/>
      <c r="R738" s="989" t="s">
        <v>658</v>
      </c>
      <c r="S738" s="989"/>
      <c r="T738" s="989"/>
      <c r="U738" s="989"/>
      <c r="V738" s="989"/>
      <c r="W738" s="989"/>
      <c r="X738" s="989"/>
      <c r="Y738" s="989"/>
      <c r="Z738" s="989"/>
      <c r="AA738" s="365" t="s">
        <v>398</v>
      </c>
      <c r="AB738" s="365"/>
      <c r="AC738" s="365"/>
      <c r="AD738" s="365"/>
      <c r="AE738" s="989" t="s">
        <v>658</v>
      </c>
      <c r="AF738" s="989"/>
      <c r="AG738" s="989"/>
      <c r="AH738" s="989"/>
      <c r="AI738" s="989"/>
      <c r="AJ738" s="989"/>
      <c r="AK738" s="989"/>
      <c r="AL738" s="989"/>
      <c r="AM738" s="989"/>
      <c r="AN738" s="365" t="s">
        <v>397</v>
      </c>
      <c r="AO738" s="365"/>
      <c r="AP738" s="365"/>
      <c r="AQ738" s="365"/>
      <c r="AR738" s="995" t="s">
        <v>619</v>
      </c>
      <c r="AS738" s="996"/>
      <c r="AT738" s="996"/>
      <c r="AU738" s="996"/>
      <c r="AV738" s="996"/>
      <c r="AW738" s="996"/>
      <c r="AX738" s="997"/>
    </row>
    <row r="739" spans="1:52" ht="24.75" customHeight="1" x14ac:dyDescent="0.2">
      <c r="A739" s="988" t="s">
        <v>396</v>
      </c>
      <c r="B739" s="209"/>
      <c r="C739" s="209"/>
      <c r="D739" s="210"/>
      <c r="E739" s="989" t="s">
        <v>645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302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2.65" customHeight="1" x14ac:dyDescent="0.2">
      <c r="A782" s="631"/>
      <c r="B782" s="632"/>
      <c r="C782" s="632"/>
      <c r="D782" s="632"/>
      <c r="E782" s="632"/>
      <c r="F782" s="633"/>
      <c r="G782" s="670" t="s">
        <v>621</v>
      </c>
      <c r="H782" s="671"/>
      <c r="I782" s="671"/>
      <c r="J782" s="671"/>
      <c r="K782" s="672"/>
      <c r="L782" s="664" t="s">
        <v>646</v>
      </c>
      <c r="M782" s="665"/>
      <c r="N782" s="665"/>
      <c r="O782" s="665"/>
      <c r="P782" s="665"/>
      <c r="Q782" s="665"/>
      <c r="R782" s="665"/>
      <c r="S782" s="665"/>
      <c r="T782" s="665"/>
      <c r="U782" s="665"/>
      <c r="V782" s="665"/>
      <c r="W782" s="665"/>
      <c r="X782" s="666"/>
      <c r="Y782" s="388">
        <v>775</v>
      </c>
      <c r="Z782" s="389"/>
      <c r="AA782" s="389"/>
      <c r="AB782" s="805"/>
      <c r="AC782" s="670" t="s">
        <v>641</v>
      </c>
      <c r="AD782" s="671"/>
      <c r="AE782" s="671"/>
      <c r="AF782" s="671"/>
      <c r="AG782" s="672"/>
      <c r="AH782" s="664" t="s">
        <v>640</v>
      </c>
      <c r="AI782" s="665"/>
      <c r="AJ782" s="665"/>
      <c r="AK782" s="665"/>
      <c r="AL782" s="665"/>
      <c r="AM782" s="665"/>
      <c r="AN782" s="665"/>
      <c r="AO782" s="665"/>
      <c r="AP782" s="665"/>
      <c r="AQ782" s="665"/>
      <c r="AR782" s="665"/>
      <c r="AS782" s="665"/>
      <c r="AT782" s="666"/>
      <c r="AU782" s="388">
        <v>165</v>
      </c>
      <c r="AV782" s="389"/>
      <c r="AW782" s="389"/>
      <c r="AX782" s="390"/>
    </row>
    <row r="783" spans="1:50" ht="27" customHeight="1" x14ac:dyDescent="0.2">
      <c r="A783" s="631"/>
      <c r="B783" s="632"/>
      <c r="C783" s="632"/>
      <c r="D783" s="632"/>
      <c r="E783" s="632"/>
      <c r="F783" s="633"/>
      <c r="G783" s="606" t="s">
        <v>622</v>
      </c>
      <c r="H783" s="607"/>
      <c r="I783" s="607"/>
      <c r="J783" s="607"/>
      <c r="K783" s="608"/>
      <c r="L783" s="598" t="s">
        <v>623</v>
      </c>
      <c r="M783" s="599"/>
      <c r="N783" s="599"/>
      <c r="O783" s="599"/>
      <c r="P783" s="599"/>
      <c r="Q783" s="599"/>
      <c r="R783" s="599"/>
      <c r="S783" s="599"/>
      <c r="T783" s="599"/>
      <c r="U783" s="599"/>
      <c r="V783" s="599"/>
      <c r="W783" s="599"/>
      <c r="X783" s="600"/>
      <c r="Y783" s="601">
        <v>19</v>
      </c>
      <c r="Z783" s="602"/>
      <c r="AA783" s="602"/>
      <c r="AB783" s="612"/>
      <c r="AC783" s="606" t="s">
        <v>658</v>
      </c>
      <c r="AD783" s="607"/>
      <c r="AE783" s="607"/>
      <c r="AF783" s="607"/>
      <c r="AG783" s="608"/>
      <c r="AH783" s="598" t="s">
        <v>658</v>
      </c>
      <c r="AI783" s="599"/>
      <c r="AJ783" s="599"/>
      <c r="AK783" s="599"/>
      <c r="AL783" s="599"/>
      <c r="AM783" s="599"/>
      <c r="AN783" s="599"/>
      <c r="AO783" s="599"/>
      <c r="AP783" s="599"/>
      <c r="AQ783" s="599"/>
      <c r="AR783" s="599"/>
      <c r="AS783" s="599"/>
      <c r="AT783" s="600"/>
      <c r="AU783" s="601" t="s">
        <v>658</v>
      </c>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794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165</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624</v>
      </c>
      <c r="D838" s="347"/>
      <c r="E838" s="347"/>
      <c r="F838" s="347"/>
      <c r="G838" s="347"/>
      <c r="H838" s="347"/>
      <c r="I838" s="347"/>
      <c r="J838" s="348">
        <v>1010405006012</v>
      </c>
      <c r="K838" s="349"/>
      <c r="L838" s="349"/>
      <c r="M838" s="349"/>
      <c r="N838" s="349"/>
      <c r="O838" s="349"/>
      <c r="P838" s="362" t="s">
        <v>625</v>
      </c>
      <c r="Q838" s="350"/>
      <c r="R838" s="350"/>
      <c r="S838" s="350"/>
      <c r="T838" s="350"/>
      <c r="U838" s="350"/>
      <c r="V838" s="350"/>
      <c r="W838" s="350"/>
      <c r="X838" s="350"/>
      <c r="Y838" s="351">
        <v>794</v>
      </c>
      <c r="Z838" s="352"/>
      <c r="AA838" s="352"/>
      <c r="AB838" s="353"/>
      <c r="AC838" s="363" t="s">
        <v>626</v>
      </c>
      <c r="AD838" s="371"/>
      <c r="AE838" s="371"/>
      <c r="AF838" s="371"/>
      <c r="AG838" s="371"/>
      <c r="AH838" s="372">
        <v>1</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8.650000000000006"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627</v>
      </c>
      <c r="D871" s="347"/>
      <c r="E871" s="347"/>
      <c r="F871" s="347"/>
      <c r="G871" s="347"/>
      <c r="H871" s="347"/>
      <c r="I871" s="347"/>
      <c r="J871" s="348">
        <v>2080101008148</v>
      </c>
      <c r="K871" s="349"/>
      <c r="L871" s="349"/>
      <c r="M871" s="349"/>
      <c r="N871" s="349"/>
      <c r="O871" s="349"/>
      <c r="P871" s="362" t="s">
        <v>639</v>
      </c>
      <c r="Q871" s="350"/>
      <c r="R871" s="350"/>
      <c r="S871" s="350"/>
      <c r="T871" s="350"/>
      <c r="U871" s="350"/>
      <c r="V871" s="350"/>
      <c r="W871" s="350"/>
      <c r="X871" s="350"/>
      <c r="Y871" s="351">
        <v>165</v>
      </c>
      <c r="Z871" s="352"/>
      <c r="AA871" s="352"/>
      <c r="AB871" s="353"/>
      <c r="AC871" s="363" t="s">
        <v>626</v>
      </c>
      <c r="AD871" s="371"/>
      <c r="AE871" s="371"/>
      <c r="AF871" s="371"/>
      <c r="AG871" s="371"/>
      <c r="AH871" s="372" t="s">
        <v>650</v>
      </c>
      <c r="AI871" s="373"/>
      <c r="AJ871" s="373"/>
      <c r="AK871" s="373"/>
      <c r="AL871" s="357" t="s">
        <v>577</v>
      </c>
      <c r="AM871" s="358"/>
      <c r="AN871" s="358"/>
      <c r="AO871" s="359"/>
      <c r="AP871" s="360" t="s">
        <v>603</v>
      </c>
      <c r="AQ871" s="360"/>
      <c r="AR871" s="360"/>
      <c r="AS871" s="360"/>
      <c r="AT871" s="360"/>
      <c r="AU871" s="360"/>
      <c r="AV871" s="360"/>
      <c r="AW871" s="360"/>
      <c r="AX871" s="360"/>
    </row>
    <row r="872" spans="1:50" ht="30" customHeight="1" x14ac:dyDescent="0.2">
      <c r="A872" s="376">
        <v>2</v>
      </c>
      <c r="B872" s="376">
        <v>1</v>
      </c>
      <c r="C872" s="361" t="s">
        <v>628</v>
      </c>
      <c r="D872" s="347"/>
      <c r="E872" s="347"/>
      <c r="F872" s="347"/>
      <c r="G872" s="347"/>
      <c r="H872" s="347"/>
      <c r="I872" s="347"/>
      <c r="J872" s="348">
        <v>5140001021051</v>
      </c>
      <c r="K872" s="349"/>
      <c r="L872" s="349"/>
      <c r="M872" s="349"/>
      <c r="N872" s="349"/>
      <c r="O872" s="349"/>
      <c r="P872" s="362" t="s">
        <v>639</v>
      </c>
      <c r="Q872" s="350"/>
      <c r="R872" s="350"/>
      <c r="S872" s="350"/>
      <c r="T872" s="350"/>
      <c r="U872" s="350"/>
      <c r="V872" s="350"/>
      <c r="W872" s="350"/>
      <c r="X872" s="350"/>
      <c r="Y872" s="351">
        <v>68</v>
      </c>
      <c r="Z872" s="352"/>
      <c r="AA872" s="352"/>
      <c r="AB872" s="353"/>
      <c r="AC872" s="363" t="s">
        <v>626</v>
      </c>
      <c r="AD872" s="363"/>
      <c r="AE872" s="363"/>
      <c r="AF872" s="363"/>
      <c r="AG872" s="363"/>
      <c r="AH872" s="372" t="s">
        <v>650</v>
      </c>
      <c r="AI872" s="373"/>
      <c r="AJ872" s="373"/>
      <c r="AK872" s="373"/>
      <c r="AL872" s="357" t="s">
        <v>575</v>
      </c>
      <c r="AM872" s="358"/>
      <c r="AN872" s="358"/>
      <c r="AO872" s="359"/>
      <c r="AP872" s="360" t="s">
        <v>573</v>
      </c>
      <c r="AQ872" s="360"/>
      <c r="AR872" s="360"/>
      <c r="AS872" s="360"/>
      <c r="AT872" s="360"/>
      <c r="AU872" s="360"/>
      <c r="AV872" s="360"/>
      <c r="AW872" s="360"/>
      <c r="AX872" s="360"/>
    </row>
    <row r="873" spans="1:50" ht="30" customHeight="1" x14ac:dyDescent="0.2">
      <c r="A873" s="376">
        <v>3</v>
      </c>
      <c r="B873" s="376">
        <v>1</v>
      </c>
      <c r="C873" s="361" t="s">
        <v>637</v>
      </c>
      <c r="D873" s="347"/>
      <c r="E873" s="347"/>
      <c r="F873" s="347"/>
      <c r="G873" s="347"/>
      <c r="H873" s="347"/>
      <c r="I873" s="347"/>
      <c r="J873" s="348">
        <v>5120901013439</v>
      </c>
      <c r="K873" s="349"/>
      <c r="L873" s="349"/>
      <c r="M873" s="349"/>
      <c r="N873" s="349"/>
      <c r="O873" s="349"/>
      <c r="P873" s="362" t="s">
        <v>639</v>
      </c>
      <c r="Q873" s="350"/>
      <c r="R873" s="350"/>
      <c r="S873" s="350"/>
      <c r="T873" s="350"/>
      <c r="U873" s="350"/>
      <c r="V873" s="350"/>
      <c r="W873" s="350"/>
      <c r="X873" s="350"/>
      <c r="Y873" s="351">
        <v>64</v>
      </c>
      <c r="Z873" s="352"/>
      <c r="AA873" s="352"/>
      <c r="AB873" s="353"/>
      <c r="AC873" s="363" t="s">
        <v>626</v>
      </c>
      <c r="AD873" s="363"/>
      <c r="AE873" s="363"/>
      <c r="AF873" s="363"/>
      <c r="AG873" s="363"/>
      <c r="AH873" s="355" t="s">
        <v>650</v>
      </c>
      <c r="AI873" s="356"/>
      <c r="AJ873" s="356"/>
      <c r="AK873" s="356"/>
      <c r="AL873" s="357" t="s">
        <v>602</v>
      </c>
      <c r="AM873" s="358"/>
      <c r="AN873" s="358"/>
      <c r="AO873" s="359"/>
      <c r="AP873" s="360" t="s">
        <v>636</v>
      </c>
      <c r="AQ873" s="360"/>
      <c r="AR873" s="360"/>
      <c r="AS873" s="360"/>
      <c r="AT873" s="360"/>
      <c r="AU873" s="360"/>
      <c r="AV873" s="360"/>
      <c r="AW873" s="360"/>
      <c r="AX873" s="360"/>
    </row>
    <row r="874" spans="1:50" ht="30" customHeight="1" x14ac:dyDescent="0.2">
      <c r="A874" s="376">
        <v>4</v>
      </c>
      <c r="B874" s="376">
        <v>1</v>
      </c>
      <c r="C874" s="361" t="s">
        <v>638</v>
      </c>
      <c r="D874" s="347"/>
      <c r="E874" s="347"/>
      <c r="F874" s="347"/>
      <c r="G874" s="347"/>
      <c r="H874" s="347"/>
      <c r="I874" s="347"/>
      <c r="J874" s="348">
        <v>9011401005578</v>
      </c>
      <c r="K874" s="349"/>
      <c r="L874" s="349"/>
      <c r="M874" s="349"/>
      <c r="N874" s="349"/>
      <c r="O874" s="349"/>
      <c r="P874" s="362" t="s">
        <v>639</v>
      </c>
      <c r="Q874" s="350"/>
      <c r="R874" s="350"/>
      <c r="S874" s="350"/>
      <c r="T874" s="350"/>
      <c r="U874" s="350"/>
      <c r="V874" s="350"/>
      <c r="W874" s="350"/>
      <c r="X874" s="350"/>
      <c r="Y874" s="351">
        <v>64</v>
      </c>
      <c r="Z874" s="352"/>
      <c r="AA874" s="352"/>
      <c r="AB874" s="353"/>
      <c r="AC874" s="363" t="s">
        <v>626</v>
      </c>
      <c r="AD874" s="363"/>
      <c r="AE874" s="363"/>
      <c r="AF874" s="363"/>
      <c r="AG874" s="363"/>
      <c r="AH874" s="355" t="s">
        <v>650</v>
      </c>
      <c r="AI874" s="356"/>
      <c r="AJ874" s="356"/>
      <c r="AK874" s="356"/>
      <c r="AL874" s="357" t="s">
        <v>635</v>
      </c>
      <c r="AM874" s="358"/>
      <c r="AN874" s="358"/>
      <c r="AO874" s="359"/>
      <c r="AP874" s="360" t="s">
        <v>573</v>
      </c>
      <c r="AQ874" s="360"/>
      <c r="AR874" s="360"/>
      <c r="AS874" s="360"/>
      <c r="AT874" s="360"/>
      <c r="AU874" s="360"/>
      <c r="AV874" s="360"/>
      <c r="AW874" s="360"/>
      <c r="AX874" s="360"/>
    </row>
    <row r="875" spans="1:50" ht="30" customHeight="1" x14ac:dyDescent="0.2">
      <c r="A875" s="376">
        <v>5</v>
      </c>
      <c r="B875" s="376">
        <v>1</v>
      </c>
      <c r="C875" s="361" t="s">
        <v>629</v>
      </c>
      <c r="D875" s="347"/>
      <c r="E875" s="347"/>
      <c r="F875" s="347"/>
      <c r="G875" s="347"/>
      <c r="H875" s="347"/>
      <c r="I875" s="347"/>
      <c r="J875" s="348">
        <v>2050001011691</v>
      </c>
      <c r="K875" s="349"/>
      <c r="L875" s="349"/>
      <c r="M875" s="349"/>
      <c r="N875" s="349"/>
      <c r="O875" s="349"/>
      <c r="P875" s="362" t="s">
        <v>639</v>
      </c>
      <c r="Q875" s="350"/>
      <c r="R875" s="350"/>
      <c r="S875" s="350"/>
      <c r="T875" s="350"/>
      <c r="U875" s="350"/>
      <c r="V875" s="350"/>
      <c r="W875" s="350"/>
      <c r="X875" s="350"/>
      <c r="Y875" s="351">
        <v>55</v>
      </c>
      <c r="Z875" s="352"/>
      <c r="AA875" s="352"/>
      <c r="AB875" s="353"/>
      <c r="AC875" s="354" t="s">
        <v>626</v>
      </c>
      <c r="AD875" s="354"/>
      <c r="AE875" s="354"/>
      <c r="AF875" s="354"/>
      <c r="AG875" s="354"/>
      <c r="AH875" s="355" t="s">
        <v>650</v>
      </c>
      <c r="AI875" s="356"/>
      <c r="AJ875" s="356"/>
      <c r="AK875" s="356"/>
      <c r="AL875" s="357" t="s">
        <v>573</v>
      </c>
      <c r="AM875" s="358"/>
      <c r="AN875" s="358"/>
      <c r="AO875" s="359"/>
      <c r="AP875" s="360" t="s">
        <v>573</v>
      </c>
      <c r="AQ875" s="360"/>
      <c r="AR875" s="360"/>
      <c r="AS875" s="360"/>
      <c r="AT875" s="360"/>
      <c r="AU875" s="360"/>
      <c r="AV875" s="360"/>
      <c r="AW875" s="360"/>
      <c r="AX875" s="360"/>
    </row>
    <row r="876" spans="1:50" ht="30" customHeight="1" x14ac:dyDescent="0.2">
      <c r="A876" s="376">
        <v>6</v>
      </c>
      <c r="B876" s="376">
        <v>1</v>
      </c>
      <c r="C876" s="361" t="s">
        <v>630</v>
      </c>
      <c r="D876" s="347"/>
      <c r="E876" s="347"/>
      <c r="F876" s="347"/>
      <c r="G876" s="347"/>
      <c r="H876" s="347"/>
      <c r="I876" s="347"/>
      <c r="J876" s="348">
        <v>4010001008806</v>
      </c>
      <c r="K876" s="349"/>
      <c r="L876" s="349"/>
      <c r="M876" s="349"/>
      <c r="N876" s="349"/>
      <c r="O876" s="349"/>
      <c r="P876" s="362" t="s">
        <v>639</v>
      </c>
      <c r="Q876" s="350"/>
      <c r="R876" s="350"/>
      <c r="S876" s="350"/>
      <c r="T876" s="350"/>
      <c r="U876" s="350"/>
      <c r="V876" s="350"/>
      <c r="W876" s="350"/>
      <c r="X876" s="350"/>
      <c r="Y876" s="351">
        <v>31</v>
      </c>
      <c r="Z876" s="352"/>
      <c r="AA876" s="352"/>
      <c r="AB876" s="353"/>
      <c r="AC876" s="354" t="s">
        <v>626</v>
      </c>
      <c r="AD876" s="354"/>
      <c r="AE876" s="354"/>
      <c r="AF876" s="354"/>
      <c r="AG876" s="354"/>
      <c r="AH876" s="355" t="s">
        <v>650</v>
      </c>
      <c r="AI876" s="356"/>
      <c r="AJ876" s="356"/>
      <c r="AK876" s="356"/>
      <c r="AL876" s="357" t="s">
        <v>573</v>
      </c>
      <c r="AM876" s="358"/>
      <c r="AN876" s="358"/>
      <c r="AO876" s="359"/>
      <c r="AP876" s="360" t="s">
        <v>573</v>
      </c>
      <c r="AQ876" s="360"/>
      <c r="AR876" s="360"/>
      <c r="AS876" s="360"/>
      <c r="AT876" s="360"/>
      <c r="AU876" s="360"/>
      <c r="AV876" s="360"/>
      <c r="AW876" s="360"/>
      <c r="AX876" s="360"/>
    </row>
    <row r="877" spans="1:50" ht="30" customHeight="1" x14ac:dyDescent="0.2">
      <c r="A877" s="376">
        <v>7</v>
      </c>
      <c r="B877" s="376">
        <v>1</v>
      </c>
      <c r="C877" s="361" t="s">
        <v>631</v>
      </c>
      <c r="D877" s="347"/>
      <c r="E877" s="347"/>
      <c r="F877" s="347"/>
      <c r="G877" s="347"/>
      <c r="H877" s="347"/>
      <c r="I877" s="347"/>
      <c r="J877" s="348">
        <v>8010001039574</v>
      </c>
      <c r="K877" s="349"/>
      <c r="L877" s="349"/>
      <c r="M877" s="349"/>
      <c r="N877" s="349"/>
      <c r="O877" s="349"/>
      <c r="P877" s="362" t="s">
        <v>639</v>
      </c>
      <c r="Q877" s="350"/>
      <c r="R877" s="350"/>
      <c r="S877" s="350"/>
      <c r="T877" s="350"/>
      <c r="U877" s="350"/>
      <c r="V877" s="350"/>
      <c r="W877" s="350"/>
      <c r="X877" s="350"/>
      <c r="Y877" s="351">
        <v>29</v>
      </c>
      <c r="Z877" s="352"/>
      <c r="AA877" s="352"/>
      <c r="AB877" s="353"/>
      <c r="AC877" s="354" t="s">
        <v>626</v>
      </c>
      <c r="AD877" s="354"/>
      <c r="AE877" s="354"/>
      <c r="AF877" s="354"/>
      <c r="AG877" s="354"/>
      <c r="AH877" s="355" t="s">
        <v>650</v>
      </c>
      <c r="AI877" s="356"/>
      <c r="AJ877" s="356"/>
      <c r="AK877" s="356"/>
      <c r="AL877" s="357" t="s">
        <v>573</v>
      </c>
      <c r="AM877" s="358"/>
      <c r="AN877" s="358"/>
      <c r="AO877" s="359"/>
      <c r="AP877" s="360" t="s">
        <v>573</v>
      </c>
      <c r="AQ877" s="360"/>
      <c r="AR877" s="360"/>
      <c r="AS877" s="360"/>
      <c r="AT877" s="360"/>
      <c r="AU877" s="360"/>
      <c r="AV877" s="360"/>
      <c r="AW877" s="360"/>
      <c r="AX877" s="360"/>
    </row>
    <row r="878" spans="1:50" ht="30" customHeight="1" x14ac:dyDescent="0.2">
      <c r="A878" s="376">
        <v>8</v>
      </c>
      <c r="B878" s="376">
        <v>1</v>
      </c>
      <c r="C878" s="361" t="s">
        <v>632</v>
      </c>
      <c r="D878" s="347"/>
      <c r="E878" s="347"/>
      <c r="F878" s="347"/>
      <c r="G878" s="347"/>
      <c r="H878" s="347"/>
      <c r="I878" s="347"/>
      <c r="J878" s="348">
        <v>1021001014754</v>
      </c>
      <c r="K878" s="349"/>
      <c r="L878" s="349"/>
      <c r="M878" s="349"/>
      <c r="N878" s="349"/>
      <c r="O878" s="349"/>
      <c r="P878" s="362" t="s">
        <v>639</v>
      </c>
      <c r="Q878" s="350"/>
      <c r="R878" s="350"/>
      <c r="S878" s="350"/>
      <c r="T878" s="350"/>
      <c r="U878" s="350"/>
      <c r="V878" s="350"/>
      <c r="W878" s="350"/>
      <c r="X878" s="350"/>
      <c r="Y878" s="351">
        <v>26</v>
      </c>
      <c r="Z878" s="352"/>
      <c r="AA878" s="352"/>
      <c r="AB878" s="353"/>
      <c r="AC878" s="354" t="s">
        <v>626</v>
      </c>
      <c r="AD878" s="354"/>
      <c r="AE878" s="354"/>
      <c r="AF878" s="354"/>
      <c r="AG878" s="354"/>
      <c r="AH878" s="355" t="s">
        <v>650</v>
      </c>
      <c r="AI878" s="356"/>
      <c r="AJ878" s="356"/>
      <c r="AK878" s="356"/>
      <c r="AL878" s="357" t="s">
        <v>573</v>
      </c>
      <c r="AM878" s="358"/>
      <c r="AN878" s="358"/>
      <c r="AO878" s="359"/>
      <c r="AP878" s="360" t="s">
        <v>575</v>
      </c>
      <c r="AQ878" s="360"/>
      <c r="AR878" s="360"/>
      <c r="AS878" s="360"/>
      <c r="AT878" s="360"/>
      <c r="AU878" s="360"/>
      <c r="AV878" s="360"/>
      <c r="AW878" s="360"/>
      <c r="AX878" s="360"/>
    </row>
    <row r="879" spans="1:50" ht="30" customHeight="1" x14ac:dyDescent="0.2">
      <c r="A879" s="376">
        <v>9</v>
      </c>
      <c r="B879" s="376">
        <v>1</v>
      </c>
      <c r="C879" s="361" t="s">
        <v>633</v>
      </c>
      <c r="D879" s="347"/>
      <c r="E879" s="347"/>
      <c r="F879" s="347"/>
      <c r="G879" s="347"/>
      <c r="H879" s="347"/>
      <c r="I879" s="347"/>
      <c r="J879" s="348">
        <v>7140001049181</v>
      </c>
      <c r="K879" s="349"/>
      <c r="L879" s="349"/>
      <c r="M879" s="349"/>
      <c r="N879" s="349"/>
      <c r="O879" s="349"/>
      <c r="P879" s="362" t="s">
        <v>639</v>
      </c>
      <c r="Q879" s="350"/>
      <c r="R879" s="350"/>
      <c r="S879" s="350"/>
      <c r="T879" s="350"/>
      <c r="U879" s="350"/>
      <c r="V879" s="350"/>
      <c r="W879" s="350"/>
      <c r="X879" s="350"/>
      <c r="Y879" s="351">
        <v>23</v>
      </c>
      <c r="Z879" s="352"/>
      <c r="AA879" s="352"/>
      <c r="AB879" s="353"/>
      <c r="AC879" s="354" t="s">
        <v>626</v>
      </c>
      <c r="AD879" s="354"/>
      <c r="AE879" s="354"/>
      <c r="AF879" s="354"/>
      <c r="AG879" s="354"/>
      <c r="AH879" s="355" t="s">
        <v>650</v>
      </c>
      <c r="AI879" s="356"/>
      <c r="AJ879" s="356"/>
      <c r="AK879" s="356"/>
      <c r="AL879" s="357" t="s">
        <v>575</v>
      </c>
      <c r="AM879" s="358"/>
      <c r="AN879" s="358"/>
      <c r="AO879" s="359"/>
      <c r="AP879" s="360" t="s">
        <v>573</v>
      </c>
      <c r="AQ879" s="360"/>
      <c r="AR879" s="360"/>
      <c r="AS879" s="360"/>
      <c r="AT879" s="360"/>
      <c r="AU879" s="360"/>
      <c r="AV879" s="360"/>
      <c r="AW879" s="360"/>
      <c r="AX879" s="360"/>
    </row>
    <row r="880" spans="1:50" ht="30" customHeight="1" x14ac:dyDescent="0.2">
      <c r="A880" s="376">
        <v>10</v>
      </c>
      <c r="B880" s="376">
        <v>1</v>
      </c>
      <c r="C880" s="361" t="s">
        <v>634</v>
      </c>
      <c r="D880" s="347"/>
      <c r="E880" s="347"/>
      <c r="F880" s="347"/>
      <c r="G880" s="347"/>
      <c r="H880" s="347"/>
      <c r="I880" s="347"/>
      <c r="J880" s="348">
        <v>8270001000592</v>
      </c>
      <c r="K880" s="349"/>
      <c r="L880" s="349"/>
      <c r="M880" s="349"/>
      <c r="N880" s="349"/>
      <c r="O880" s="349"/>
      <c r="P880" s="362" t="s">
        <v>639</v>
      </c>
      <c r="Q880" s="350"/>
      <c r="R880" s="350"/>
      <c r="S880" s="350"/>
      <c r="T880" s="350"/>
      <c r="U880" s="350"/>
      <c r="V880" s="350"/>
      <c r="W880" s="350"/>
      <c r="X880" s="350"/>
      <c r="Y880" s="351">
        <v>19</v>
      </c>
      <c r="Z880" s="352"/>
      <c r="AA880" s="352"/>
      <c r="AB880" s="353"/>
      <c r="AC880" s="354" t="s">
        <v>626</v>
      </c>
      <c r="AD880" s="354"/>
      <c r="AE880" s="354"/>
      <c r="AF880" s="354"/>
      <c r="AG880" s="354"/>
      <c r="AH880" s="355" t="s">
        <v>650</v>
      </c>
      <c r="AI880" s="356"/>
      <c r="AJ880" s="356"/>
      <c r="AK880" s="356"/>
      <c r="AL880" s="357" t="s">
        <v>573</v>
      </c>
      <c r="AM880" s="358"/>
      <c r="AN880" s="358"/>
      <c r="AO880" s="359"/>
      <c r="AP880" s="360" t="s">
        <v>573</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62" t="s">
        <v>639</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62" t="s">
        <v>639</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62" t="s">
        <v>639</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62" t="s">
        <v>639</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62" t="s">
        <v>639</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62" t="s">
        <v>639</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62" t="s">
        <v>639</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62" t="s">
        <v>639</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62" t="s">
        <v>639</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62" t="s">
        <v>639</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62" t="s">
        <v>639</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62" t="s">
        <v>639</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62" t="s">
        <v>639</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62" t="s">
        <v>639</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62" t="s">
        <v>639</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62" t="s">
        <v>639</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62" t="s">
        <v>639</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62" t="s">
        <v>639</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62" t="s">
        <v>639</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62" t="s">
        <v>639</v>
      </c>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4" max="49" man="1"/>
    <brk id="699" max="49" man="1"/>
    <brk id="735" max="49" man="1"/>
    <brk id="832" max="49" man="1"/>
    <brk id="901"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CD6D7-AB21-42C3-8F4C-2A80487D637C}">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5407C5E4-B067-46C8-8F29-EEF442148D77}">
  <ds:schemaRefs>
    <ds:schemaRef ds:uri="http://schemas.microsoft.com/sharepoint/v3/contenttype/forms"/>
  </ds:schemaRefs>
</ds:datastoreItem>
</file>

<file path=customXml/itemProps3.xml><?xml version="1.0" encoding="utf-8"?>
<ds:datastoreItem xmlns:ds="http://schemas.openxmlformats.org/officeDocument/2006/customXml" ds:itemID="{4BDAD507-939A-43E3-BA1E-3ADFFE884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2020-04-27T02:36:40Z</cp:lastPrinted>
  <dcterms:created xsi:type="dcterms:W3CDTF">2012-03-13T00:50:25Z</dcterms:created>
  <dcterms:modified xsi:type="dcterms:W3CDTF">2020-07-28T05:46:22Z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