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<sst xmlns="http://schemas.openxmlformats.org/spreadsheetml/2006/main" count="2963" uniqueCount="634">
  <si>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</si>
  <si>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</si>
  <si>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</si>
  <si>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</si>
  <si>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</si>
  <si>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</si>
  <si>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</si>
  <si>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</si>
  <si>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</si>
  <si>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</si>
  <si>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</si>
  <si>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</si>
  <si>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</si>
  <si>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</si>
  <si>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</si>
  <si>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</si>
  <si>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</si>
  <si>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</si>
  <si>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</si>
  <si>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</si>
  <si>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</si>
  <si>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</si>
  <si>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</si>
  <si>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</si>
  <si>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</si>
  <si>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</si>
  <si>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</si>
  <si>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</si>
  <si>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</si>
  <si>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</si>
  <si>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</si>
  <si>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</si>
  <si>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</si>
  <si>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</si>
  <si>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</si>
  <si>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</si>
  <si>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</si>
  <si>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</si>
  <si>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</si>
  <si>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</si>
  <si>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</si>
  <si>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</si>
  <si>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</si>
  <si>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</si>
  <si>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</si>
  <si>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</si>
  <si>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</si>
  <si>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</si>
  <si>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</si>
  <si>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</si>
  <si>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</si>
  <si>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</si>
  <si>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</si>
  <si>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</si>
  <si>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</si>
  <si>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</si>
  <si>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</si>
  <si>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</si>
  <si>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</si>
  <si>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</si>
  <si>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</si>
  <si>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</si>
  <si>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</si>
  <si>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</si>
  <si>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</si>
  <si>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</si>
  <si>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</si>
  <si>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</si>
  <si>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</si>
  <si>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</si>
  <si>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</si>
  <si>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</si>
  <si>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</si>
  <si>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</si>
  <si>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</si>
  <si>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</si>
  <si>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</si>
  <si>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</si>
  <si>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</si>
  <si>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</si>
  <si>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</si>
  <si>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</si>
  <si>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</si>
  <si>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</si>
  <si>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</si>
  <si>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</si>
  <si>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</si>
  <si>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</si>
  <si>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</si>
  <si>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</si>
  <si>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</si>
  <si>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</si>
  <si>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</si>
  <si>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</si>
  <si>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</si>
  <si>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</si>
  <si>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</si>
  <si>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</si>
  <si>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</si>
  <si>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</si>
  <si>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</si>
  <si>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</si>
  <si>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</si>
  <si>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</si>
  <si>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</si>
  <si>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</si>
  <si>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</si>
  <si>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</si>
  <si>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</si>
  <si>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</si>
  <si>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</si>
  <si>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</si>
  <si>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</si>
  <si>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</si>
  <si>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</si>
  <si>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</si>
  <si>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</si>
  <si>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</si>
  <si>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</si>
  <si>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</si>
  <si>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</si>
  <si>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</si>
  <si>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</si>
  <si>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</si>
  <si>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</si>
  <si>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</si>
  <si>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</si>
  <si>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</si>
  <si>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</si>
  <si>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</si>
  <si>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</si>
  <si>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</si>
  <si>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</si>
  <si>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</si>
  <si>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</si>
  <si>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</si>
  <si>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</si>
  <si>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</si>
  <si>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</si>
  <si>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</si>
  <si>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</si>
  <si>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</si>
  <si>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</si>
  <si>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</si>
  <si>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</si>
  <si>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</si>
  <si>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</si>
  <si>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</si>
  <si>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</si>
  <si>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</si>
  <si>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</si>
  <si>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</si>
  <si>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</si>
  <si>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</si>
  <si>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</si>
  <si>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</si>
  <si>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</si>
  <si>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</si>
  <si>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</si>
  <si>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</si>
  <si>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</si>
  <si>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</si>
  <si>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</si>
  <si>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</si>
  <si>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</si>
  <si>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</si>
  <si>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</si>
  <si>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</si>
  <si>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</si>
  <si>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</si>
  <si>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</si>
  <si>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</si>
  <si>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</si>
  <si>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</si>
  <si>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</si>
  <si>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</si>
  <si>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</si>
  <si>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</si>
  <si>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</si>
  <si>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</si>
  <si>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</si>
  <si>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</si>
  <si>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</si>
  <si>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</si>
  <si>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</si>
  <si>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</si>
  <si>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</si>
  <si>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</si>
  <si>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</si>
  <si>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</si>
  <si>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</si>
  <si>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</si>
  <si>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</si>
  <si>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</si>
  <si>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</si>
  <si>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</si>
  <si>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</si>
  <si>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</si>
  <si>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</si>
  <si>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</si>
  <si>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</si>
  <si>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</si>
  <si>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</si>
  <si>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</si>
  <si>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</si>
  <si>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</si>
  <si>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</si>
  <si>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</si>
  <si>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</si>
  <si>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</si>
  <si>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</si>
  <si>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</si>
  <si>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</si>
  <si>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</si>
  <si>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</si>
  <si>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</si>
  <si>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</si>
  <si>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</si>
  <si>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</si>
  <si>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</si>
  <si>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</si>
  <si>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</si>
  <si>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</si>
  <si>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</si>
  <si>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</si>
  <si>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</si>
  <si>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</si>
  <si>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</si>
  <si>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</si>
  <si>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</si>
  <si>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</si>
  <si>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</si>
  <si>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</si>
  <si>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</si>
  <si>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</si>
  <si>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</si>
  <si>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</si>
  <si>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</si>
  <si>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</si>
  <si>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</si>
  <si>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</si>
  <si>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</si>
  <si>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</si>
  <si>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</si>
  <si>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</si>
  <si>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</si>
  <si>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</si>
  <si>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</si>
  <si>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</si>
  <si>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</si>
  <si>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</si>
  <si>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</si>
  <si>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</si>
  <si>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</si>
  <si>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</si>
  <si>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</si>
  <si>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</si>
  <si>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</si>
  <si>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</si>
  <si>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</si>
  <si>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</si>
  <si>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</si>
  <si>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</si>
  <si>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</si>
  <si>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</si>
  <si>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</si>
  <si>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</si>
  <si>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</si>
  <si>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</si>
  <si>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</si>
  <si>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</si>
  <si>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</si>
  <si>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</si>
  <si>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</si>
  <si>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</si>
  <si>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</si>
  <si>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</si>
  <si>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</si>
  <si>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</si>
  <si>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</si>
  <si>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</si>
  <si>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</si>
  <si>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</si>
  <si>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</si>
  <si>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</si>
  <si>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</si>
  <si>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</si>
  <si>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</si>
  <si>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</si>
  <si>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</si>
  <si>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</si>
  <si>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</si>
  <si>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</si>
  <si>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</si>
  <si>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</si>
  <si>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</si>
  <si>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</si>
  <si>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</si>
  <si>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</si>
  <si>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</si>
  <si>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</si>
  <si>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</si>
  <si>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</si>
  <si>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</si>
  <si>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</si>
  <si>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</si>
  <si>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</si>
  <si>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</si>
  <si>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</si>
  <si>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</si>
  <si>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</si>
  <si>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</si>
  <si>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</si>
  <si>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</si>
  <si>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</si>
  <si>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</si>
  <si>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</si>
  <si>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</si>
  <si>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</si>
  <si>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</si>
  <si>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</si>
  <si>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</si>
  <si>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</si>
  <si>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</si>
  <si>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</si>
  <si>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</si>
  <si>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</si>
  <si>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</si>
  <si>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</si>
  <si>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</si>
  <si>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</si>
  <si>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</si>
  <si>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</si>
  <si>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</si>
  <si>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</si>
  <si>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</si>
  <si>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</si>
  <si>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</si>
  <si>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</si>
  <si>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</si>
  <si>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</si>
  <si>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</si>
  <si>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</si>
  <si>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</si>
  <si>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</si>
  <si>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</si>
  <si>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</si>
  <si>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</si>
  <si>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</si>
  <si>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</si>
  <si>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</si>
  <si>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</si>
  <si>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</si>
  <si>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</si>
  <si>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</si>
  <si>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</si>
  <si>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</si>
  <si>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</si>
  <si>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</si>
  <si>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</si>
  <si>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</si>
  <si>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</si>
  <si>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</si>
  <si>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</si>
  <si>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</si>
  <si>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</si>
  <si>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</si>
  <si>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</si>
  <si>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</si>
  <si>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</si>
  <si>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</si>
  <si>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</si>
  <si>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</si>
  <si>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</si>
  <si>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</si>
  <si>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</si>
  <si>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</si>
  <si>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</si>
  <si>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</si>
  <si>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</si>
  <si>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</si>
  <si>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</si>
  <si>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</si>
  <si>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</si>
  <si>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</si>
  <si>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</si>
  <si>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</si>
  <si>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</si>
  <si>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</si>
  <si>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</si>
  <si>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</si>
  <si>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</si>
  <si>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</si>
  <si>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</si>
  <si>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</si>
  <si>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</si>
  <si>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</si>
  <si>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</si>
  <si>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</si>
  <si>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</si>
  <si>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</si>
  <si>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</si>
  <si>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</si>
  <si>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</si>
  <si>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</si>
  <si>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</si>
  <si>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</si>
  <si>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</si>
  <si>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</si>
  <si>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</si>
  <si>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</si>
  <si>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</si>
  <si>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</si>
  <si>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</si>
  <si>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</si>
  <si>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</si>
  <si>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</si>
  <si>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</si>
  <si>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</si>
  <si>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</si>
  <si>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</si>
  <si>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</si>
  <si>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</si>
  <si>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</si>
  <si>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</si>
  <si>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</si>
  <si>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</si>
  <si>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</si>
  <si>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</si>
  <si>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</si>
  <si>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</si>
  <si>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</si>
  <si>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</si>
  <si>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</si>
  <si>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</si>
  <si>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</si>
  <si>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</si>
  <si>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</si>
  <si>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</si>
  <si>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</si>
  <si>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</si>
  <si>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</si>
  <si>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</si>
  <si>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</si>
  <si>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</si>
  <si>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</si>
  <si>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</si>
  <si>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</si>
  <si>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</si>
  <si>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</si>
  <si>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</si>
  <si>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</si>
  <si>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</si>
  <si>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</si>
  <si>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</si>
  <si>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</si>
  <si>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</si>
  <si>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</si>
  <si>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</si>
  <si>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</si>
  <si>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</si>
  <si>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</si>
  <si>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</si>
  <si>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</si>
  <si>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</si>
  <si>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</si>
  <si>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</si>
  <si>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</si>
  <si>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</si>
  <si>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</si>
  <si>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</si>
  <si>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</si>
  <si>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</si>
  <si>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</si>
  <si>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</si>
  <si>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</si>
  <si>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</si>
  <si>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</si>
  <si>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</si>
  <si>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</si>
  <si>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</si>
  <si>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</si>
  <si>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</si>
  <si>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</si>
  <si>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</si>
  <si>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</si>
  <si>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</si>
  <si>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</si>
  <si>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</si>
  <si>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</si>
  <si>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</si>
  <si>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</si>
  <si>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</si>
  <si>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</si>
  <si>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</si>
  <si>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</si>
  <si>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</si>
  <si>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</si>
  <si>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</si>
  <si>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</si>
  <si>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</si>
  <si>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</si>
  <si>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</si>
  <si>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</si>
  <si>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</si>
  <si>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</si>
  <si>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</si>
  <si>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</si>
  <si>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</si>
  <si>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</si>
  <si>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</si>
  <si>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</si>
  <si>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</si>
  <si>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</si>
  <si>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</si>
  <si>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</si>
  <si>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</si>
  <si>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</si>
  <si>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</si>
  <si>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</si>
  <si>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</si>
  <si>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</si>
  <si>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</si>
  <si>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</si>
  <si>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</si>
  <si>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</si>
  <si>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</si>
  <si>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</si>
  <si>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</si>
  <si>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</si>
  <si>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</si>
  <si>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</si>
  <si>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</si>
  <si>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</si>
  <si>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</si>
  <si>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</si>
  <si>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</si>
  <si>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</si>
  <si>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</si>
  <si>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</si>
  <si>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</si>
  <si>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</si>
  <si>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</si>
  <si>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</si>
  <si>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</si>
  <si>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</si>
  <si>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</si>
  <si>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</si>
  <si>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</si>
  <si>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</si>
  <si>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</si>
  <si>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</si>
  <si>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</si>
  <si>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</si>
  <si>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</si>
  <si>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</si>
  <si>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</si>
  <si>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</si>
  <si>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</si>
  <si>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</si>
  <si>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海洋エネルギー発電技術の早期実用化に向けた研究開発事業</t>
    <phoneticPr fontId="5"/>
  </si>
  <si>
    <t>○</t>
  </si>
  <si>
    <t>○特別会計に関する法律第８５条第３項第１号イ
○国立研究開発法人新エネルギー・産業技術総合開発機構法第１５条第１号イ及び第３号</t>
    <phoneticPr fontId="5"/>
  </si>
  <si>
    <t>「海洋基本計画」（平成30年5月15日閣議決定）
「エネルギー基本計画」（平成30年7月3日閣議決定）</t>
    <phoneticPr fontId="5"/>
  </si>
  <si>
    <t>四方を海に囲まれた我が国は、地域や海域特性により「波力、海流、潮流、海洋温度差」などの海洋エネルギーの大きなポテンシャルを有しており、海洋エネルギーによる発電技術は、地域分散型の電源としての役割を担うものと期待されている。海洋エネルギー発電システムを実用化する技術の確立により、将来的な国内外への導入普及と新産業の創出を目指す。</t>
    <phoneticPr fontId="5"/>
  </si>
  <si>
    <t>海洋エネルギーによる発電技術について、我が国のみならず欧米諸国で商用化に向けた研究開発や実証研究が進められている。本事業では、海洋エネルギー発電の早期実用化が可能な技術を選定した上で、発電特性や経済性等を検証するため、実海域での１年を通した長期実証研究を実施し、海洋エネルギー発電システムの実用化を目指す。【補助率2/3】</t>
    <phoneticPr fontId="5"/>
  </si>
  <si>
    <t>-</t>
  </si>
  <si>
    <t>-</t>
    <phoneticPr fontId="5"/>
  </si>
  <si>
    <t>国立研究開発法人新エネルギー・産業技術総合開発機構エネルギー需給勘定運営費交付金</t>
    <phoneticPr fontId="5"/>
  </si>
  <si>
    <t>国内独立系統離島等におけるディーゼル発電等の一部代替電源として、2030年に海洋エネルギー発電システム4件の導入を目指す。</t>
    <phoneticPr fontId="5"/>
  </si>
  <si>
    <t>海洋エネルギー発電システムが導入された国内独立系統離島等の件数（離島数）</t>
    <phoneticPr fontId="5"/>
  </si>
  <si>
    <t>件</t>
    <rPh sb="0" eb="1">
      <t>ケン</t>
    </rPh>
    <phoneticPr fontId="5"/>
  </si>
  <si>
    <t>本事業は海洋エネルギー発電に係る技術開発の実証事業であり、現時点で発電量見込みが算出できないことから、CO2削減コストの定量的な低減目標の設定が困難。</t>
    <phoneticPr fontId="5"/>
  </si>
  <si>
    <t>１ｔあたりのCO2削減コスト</t>
    <phoneticPr fontId="5"/>
  </si>
  <si>
    <t>6.エネルギー・環境</t>
    <phoneticPr fontId="5"/>
  </si>
  <si>
    <t>6-2.新エネルギー・省エネルギー</t>
    <phoneticPr fontId="5"/>
  </si>
  <si>
    <t>電源構成に占める再生可能エネルギー導入比率（％）（22～24％程度）</t>
    <phoneticPr fontId="5"/>
  </si>
  <si>
    <t>海洋エネルギー発電の長期実証研究を行い、次世代の再生可能エネルギーの実用化を目指すことで、再生可能エネルギー導入比率の向上に寄与する。</t>
    <phoneticPr fontId="5"/>
  </si>
  <si>
    <t>平成30年7月に公表された「エネルギー基本計画」でも「取り組むべき技術課題」の中で、海洋エネルギー等については低コスト化・高効率化や多様な用途の開拓に資する研究開発等を重点的に推進するとされており、国民・社会ニーズを的確に反映している。</t>
    <phoneticPr fontId="5"/>
  </si>
  <si>
    <t>海洋エネルギーの研究開発は技術的ハードルが高く投資も多大なため、民間企業単独での取り組みは困難である。</t>
    <phoneticPr fontId="5"/>
  </si>
  <si>
    <t>平成30年5月に公表された「海洋基本計画」では、海洋由来の再生可能エネルギーの利用促進のため、これまでの研究成果を踏まえ、実用化の見通しが高い技術を見極めながら、引き続き、経済性の改善、信頼性の向上等の技術開発、実証試験及び環境整備に取り組むこととされており、政策的な優先度は高い。</t>
    <phoneticPr fontId="5"/>
  </si>
  <si>
    <t>有</t>
  </si>
  <si>
    <t>無</t>
  </si>
  <si>
    <t>本事業はNEDOが実施したが、事業者の技術力、事業計画及び事業の位置付け・必要性等を総合的に判断して、支出先の妥当性をチェックしている。また、複数年度契約の初年度の事業については事業者（再委託先を含む。）の選定は企画競争を実施しており、競争性は確保されている。</t>
    <phoneticPr fontId="5"/>
  </si>
  <si>
    <t>「技術的に早期実用化が期待され、その成果が実施者に裨益する」ものが助成または共同研究であり、実用化の見込みや技術開発のハードル等を総合的に勘案して負担率を設定している。</t>
    <phoneticPr fontId="5"/>
  </si>
  <si>
    <t>NEDOでは、事業者の技術力、事業計画及び事業の位置付け・必要性等を総合的に判断して、コスト等の水準の妥当性をチェックしている。</t>
    <phoneticPr fontId="5"/>
  </si>
  <si>
    <t>中間検査、年度末検査により中間段階での支出及び年度末での支出の合理性が適正であることを確認している。</t>
    <phoneticPr fontId="5"/>
  </si>
  <si>
    <t>中間検査、年度末検査により。費目・使途が適正であることを確認している。</t>
    <phoneticPr fontId="5"/>
  </si>
  <si>
    <t>‐</t>
  </si>
  <si>
    <t>年に複数回開催される外部有識者による第三者委員会において、事業の効率性を確認している。</t>
    <phoneticPr fontId="5"/>
  </si>
  <si>
    <t>年の複数回開催される外部有識者による第三者委員会において、成果目標、達成度を確認している。</t>
    <phoneticPr fontId="5"/>
  </si>
  <si>
    <t>事業の執行・管理については、第三者委員会に置いて確認するなど、適切なプロセスを経ている。</t>
    <phoneticPr fontId="5"/>
  </si>
  <si>
    <t>第三者委員会を活用して、活動実績を確認している。</t>
    <phoneticPr fontId="5"/>
  </si>
  <si>
    <t>NEDOにおける第三者による外部有識者委員会により、事業内容や進捗、有効性等について評価を得ながら適切に執行した。</t>
    <phoneticPr fontId="5"/>
  </si>
  <si>
    <t>今後も引き続き、第三者による外部有識者委員会を継続することにより、事業の進捗、有効性について厳格に評価を行い、適切に執行していくものとする。</t>
    <phoneticPr fontId="5"/>
  </si>
  <si>
    <t>経済産業省（新30-0027）</t>
    <rPh sb="0" eb="2">
      <t>ケイザイ</t>
    </rPh>
    <rPh sb="2" eb="5">
      <t>サンギョウショウ</t>
    </rPh>
    <rPh sb="6" eb="7">
      <t>シン</t>
    </rPh>
    <phoneticPr fontId="5"/>
  </si>
  <si>
    <t>A.（国）新エネルギー・産業技術総合開発機構</t>
    <phoneticPr fontId="5"/>
  </si>
  <si>
    <t>助成費</t>
    <phoneticPr fontId="5"/>
  </si>
  <si>
    <t>民間企業等への研究開発助成費用</t>
    <phoneticPr fontId="5"/>
  </si>
  <si>
    <t>研究開発管理費</t>
    <phoneticPr fontId="5"/>
  </si>
  <si>
    <t>当該事業のマネジメントに必要な経費</t>
    <phoneticPr fontId="5"/>
  </si>
  <si>
    <t>B.株式会社IHI</t>
    <phoneticPr fontId="5"/>
  </si>
  <si>
    <t>機械装置等費</t>
    <phoneticPr fontId="5"/>
  </si>
  <si>
    <t>外注費</t>
    <phoneticPr fontId="5"/>
  </si>
  <si>
    <t>労務費</t>
    <phoneticPr fontId="5"/>
  </si>
  <si>
    <t>委託費</t>
    <phoneticPr fontId="5"/>
  </si>
  <si>
    <t>実証機改造費用　　　など</t>
    <rPh sb="0" eb="2">
      <t>ジッショウ</t>
    </rPh>
    <rPh sb="2" eb="3">
      <t>キ</t>
    </rPh>
    <rPh sb="3" eb="5">
      <t>カイゾウ</t>
    </rPh>
    <rPh sb="5" eb="7">
      <t>ヒヨウ</t>
    </rPh>
    <phoneticPr fontId="5"/>
  </si>
  <si>
    <t>海域調査、認証費用　など</t>
    <rPh sb="0" eb="2">
      <t>カイイキ</t>
    </rPh>
    <rPh sb="2" eb="4">
      <t>チョウサ</t>
    </rPh>
    <rPh sb="5" eb="7">
      <t>ニンショウ</t>
    </rPh>
    <rPh sb="7" eb="9">
      <t>ヒヨウ</t>
    </rPh>
    <phoneticPr fontId="5"/>
  </si>
  <si>
    <t>東京大学及び鹿児島大学</t>
    <rPh sb="0" eb="2">
      <t>トウキョウ</t>
    </rPh>
    <rPh sb="2" eb="4">
      <t>ダイガク</t>
    </rPh>
    <rPh sb="4" eb="5">
      <t>オヨ</t>
    </rPh>
    <rPh sb="6" eb="9">
      <t>カゴシマ</t>
    </rPh>
    <rPh sb="9" eb="11">
      <t>ダイガク</t>
    </rPh>
    <phoneticPr fontId="5"/>
  </si>
  <si>
    <t>C.国立大学法人東京大学</t>
    <phoneticPr fontId="5"/>
  </si>
  <si>
    <t>直接経費</t>
    <phoneticPr fontId="5"/>
  </si>
  <si>
    <t>海流解析費用、労務費　など</t>
    <phoneticPr fontId="5"/>
  </si>
  <si>
    <t>（国）新エネルギー・産業技術総合開発機構</t>
    <phoneticPr fontId="5"/>
  </si>
  <si>
    <t>プロジェクトマネジメント業務</t>
    <phoneticPr fontId="5"/>
  </si>
  <si>
    <t>運営費交付金交付</t>
  </si>
  <si>
    <t>B</t>
    <phoneticPr fontId="5"/>
  </si>
  <si>
    <t>A.一次支出先</t>
    <rPh sb="2" eb="4">
      <t>イチジ</t>
    </rPh>
    <rPh sb="4" eb="6">
      <t>シシュツ</t>
    </rPh>
    <rPh sb="6" eb="7">
      <t>サキ</t>
    </rPh>
    <phoneticPr fontId="5"/>
  </si>
  <si>
    <t>株式会社ＩＨＩ</t>
    <phoneticPr fontId="5"/>
  </si>
  <si>
    <t>水中浮遊式海流発電</t>
    <phoneticPr fontId="5"/>
  </si>
  <si>
    <t>国立大学法人東京大学</t>
    <phoneticPr fontId="5"/>
  </si>
  <si>
    <t>国立大学法人鹿児島大学</t>
    <phoneticPr fontId="5"/>
  </si>
  <si>
    <t>資源エネルギー庁
省エネルギー・新エネルギー部</t>
    <phoneticPr fontId="5"/>
  </si>
  <si>
    <t>新エネルギー課</t>
    <phoneticPr fontId="5"/>
  </si>
  <si>
    <t>研究開発テーマ数</t>
    <phoneticPr fontId="5"/>
  </si>
  <si>
    <t>単位当たりコスト＝実績額（X)／研究開発テーマ数（Y)　　　　　　　　　　　　　</t>
    <phoneticPr fontId="5"/>
  </si>
  <si>
    <t>百万円/件</t>
    <phoneticPr fontId="5"/>
  </si>
  <si>
    <t>X/Y</t>
    <phoneticPr fontId="5"/>
  </si>
  <si>
    <t>329百万円/1件</t>
    <rPh sb="3" eb="5">
      <t>ヒャクマン</t>
    </rPh>
    <rPh sb="5" eb="6">
      <t>エン</t>
    </rPh>
    <rPh sb="8" eb="9">
      <t>ケン</t>
    </rPh>
    <phoneticPr fontId="5"/>
  </si>
  <si>
    <t>550百万円/1件</t>
    <rPh sb="3" eb="6">
      <t>ヒャクマンエン</t>
    </rPh>
    <rPh sb="8" eb="9">
      <t>ケン</t>
    </rPh>
    <phoneticPr fontId="5"/>
  </si>
  <si>
    <t>-</t>
    <phoneticPr fontId="5"/>
  </si>
  <si>
    <t>１232百万円/1件</t>
    <rPh sb="4" eb="5">
      <t>ヒャク</t>
    </rPh>
    <rPh sb="5" eb="7">
      <t>マンエン</t>
    </rPh>
    <rPh sb="9" eb="10">
      <t>ケン</t>
    </rPh>
    <phoneticPr fontId="5"/>
  </si>
  <si>
    <t>人件費（研究員21名）</t>
    <rPh sb="0" eb="3">
      <t>ジンケンヒ</t>
    </rPh>
    <rPh sb="4" eb="7">
      <t>ケンキュウイン</t>
    </rPh>
    <rPh sb="9" eb="10">
      <t>メイ</t>
    </rPh>
    <phoneticPr fontId="5"/>
  </si>
  <si>
    <t>課長　清水　淳太郎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</si>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</sst>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31</xdr:col>
      <xdr:colOff>124137</xdr:colOff>
      <xdr:row>761</xdr:row>
      <xdr:rowOff>160393</xdr:rowOff>
    </xdr:to>
    <xdr:grpSp>
      <xdr:nvGrpSpPr>
        <xdr:cNvPr id="3" name="グループ化 2"/>
        <xdr:cNvGrpSpPr/>
      </xdr:nvGrpSpPr>
      <xdr:grpSpPr>
        <a:xfrm>
          <a:off x="3130550" y="39147750"/>
          <a:ext cx="2702237" cy="7843893"/>
          <a:chOff x="3912973" y="43145676"/>
          <a:chExt cx="3189514" cy="7902995"/>
        </a:xfrm>
      </xdr:grpSpPr>
      <xdr:grpSp>
        <xdr:nvGrpSpPr>
          <xdr:cNvPr id="4" name="グループ化 3"/>
          <xdr:cNvGrpSpPr/>
        </xdr:nvGrpSpPr>
        <xdr:grpSpPr>
          <a:xfrm>
            <a:off x="3912973" y="43145676"/>
            <a:ext cx="3189514" cy="6175544"/>
            <a:chOff x="4172548" y="1714500"/>
            <a:chExt cx="3219045" cy="6289947"/>
          </a:xfrm>
        </xdr:grpSpPr>
        <xdr:sp macro="" textlink="">
          <xdr:nvSpPr>
            <xdr:cNvPr id="8" name="テキスト ボックス 7"/>
            <xdr:cNvSpPr txBox="1"/>
          </xdr:nvSpPr>
          <xdr:spPr>
            <a:xfrm>
              <a:off x="4704234" y="1714500"/>
              <a:ext cx="2129118"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476</a:t>
              </a:r>
              <a:r>
                <a:rPr kumimoji="1" lang="ja-JP" altLang="en-US" sz="1100"/>
                <a:t>百万円</a:t>
              </a:r>
            </a:p>
          </xdr:txBody>
        </xdr:sp>
        <xdr:cxnSp macro="">
          <xdr:nvCxnSpPr>
            <xdr:cNvPr id="9" name="直線矢印コネクタ 8"/>
            <xdr:cNvCxnSpPr/>
          </xdr:nvCxnSpPr>
          <xdr:spPr>
            <a:xfrm>
              <a:off x="5757587" y="2543735"/>
              <a:ext cx="0" cy="1053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172548" y="3928786"/>
              <a:ext cx="3219045" cy="7507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lang="ja-JP" altLang="ja-JP" sz="1100">
                  <a:solidFill>
                    <a:schemeClr val="dk1"/>
                  </a:solidFill>
                  <a:effectLst/>
                  <a:latin typeface="+mn-lt"/>
                  <a:ea typeface="+mn-ea"/>
                  <a:cs typeface="+mn-cs"/>
                </a:rPr>
                <a:t>（国）新エネルギー・産業技術総合開発機構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1279</a:t>
              </a:r>
              <a:r>
                <a:rPr kumimoji="1" lang="ja-JP" altLang="en-US" sz="1100">
                  <a:solidFill>
                    <a:sysClr val="windowText" lastClr="000000"/>
                  </a:solidFill>
                </a:rPr>
                <a:t>百万円</a:t>
              </a:r>
            </a:p>
          </xdr:txBody>
        </xdr:sp>
        <xdr:sp macro="" textlink="">
          <xdr:nvSpPr>
            <xdr:cNvPr id="11" name="テキスト ボックス 10"/>
            <xdr:cNvSpPr txBox="1"/>
          </xdr:nvSpPr>
          <xdr:spPr>
            <a:xfrm>
              <a:off x="4771214" y="3631405"/>
              <a:ext cx="1992273" cy="24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xnSp macro="">
          <xdr:nvCxnSpPr>
            <xdr:cNvPr id="12" name="直線矢印コネクタ 11"/>
            <xdr:cNvCxnSpPr/>
          </xdr:nvCxnSpPr>
          <xdr:spPr>
            <a:xfrm>
              <a:off x="5760841" y="5269967"/>
              <a:ext cx="5" cy="4594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714920" y="6377354"/>
              <a:ext cx="2129118"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a:t>
              </a:r>
              <a:endParaRPr kumimoji="1" lang="en-US" altLang="ja-JP" sz="1100"/>
            </a:p>
            <a:p>
              <a:pPr algn="ctr"/>
              <a:r>
                <a:rPr kumimoji="1" lang="ja-JP" altLang="en-US" sz="1100"/>
                <a:t>（</a:t>
              </a:r>
              <a:r>
                <a:rPr kumimoji="1" lang="en-US" altLang="ja-JP" sz="1100"/>
                <a:t>1</a:t>
              </a:r>
              <a:r>
                <a:rPr kumimoji="1" lang="ja-JP" altLang="en-US" sz="1100"/>
                <a:t>機関）</a:t>
              </a:r>
              <a:endParaRPr kumimoji="1" lang="en-US" altLang="ja-JP" sz="1100"/>
            </a:p>
            <a:p>
              <a:pPr algn="ctr"/>
              <a:r>
                <a:rPr kumimoji="1" lang="en-US" altLang="ja-JP" sz="1100"/>
                <a:t>1232</a:t>
              </a:r>
              <a:r>
                <a:rPr kumimoji="1" lang="ja-JP" altLang="en-US" sz="1100"/>
                <a:t>百万円</a:t>
              </a:r>
              <a:endParaRPr kumimoji="1" lang="en-US" altLang="ja-JP" sz="1100"/>
            </a:p>
          </xdr:txBody>
        </xdr:sp>
        <xdr:sp macro="" textlink="">
          <xdr:nvSpPr>
            <xdr:cNvPr id="14" name="大かっこ 13"/>
            <xdr:cNvSpPr>
              <a:spLocks noChangeArrowheads="1"/>
            </xdr:cNvSpPr>
          </xdr:nvSpPr>
          <xdr:spPr bwMode="auto">
            <a:xfrm>
              <a:off x="4959869" y="4751294"/>
              <a:ext cx="1575547" cy="4975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1100" kern="100">
                  <a:effectLst/>
                  <a:latin typeface="+mn-ea"/>
                  <a:ea typeface="+mn-ea"/>
                  <a:cs typeface="Times New Roman" panose="02020603050405020304" pitchFamily="18" charset="0"/>
                </a:rPr>
                <a:t>プロジェクト管理</a:t>
              </a:r>
              <a:endParaRPr lang="ja-JP" sz="1100" kern="100">
                <a:effectLst/>
                <a:latin typeface="+mn-ea"/>
                <a:ea typeface="+mn-ea"/>
                <a:cs typeface="Times New Roman" panose="02020603050405020304" pitchFamily="18" charset="0"/>
              </a:endParaRPr>
            </a:p>
          </xdr:txBody>
        </xdr:sp>
        <xdr:sp macro="" textlink="">
          <xdr:nvSpPr>
            <xdr:cNvPr id="15" name="テキスト ボックス 14"/>
            <xdr:cNvSpPr txBox="1"/>
          </xdr:nvSpPr>
          <xdr:spPr>
            <a:xfrm>
              <a:off x="4859761" y="5736797"/>
              <a:ext cx="1862979" cy="62841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研究開発助成</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6" name="大かっこ 15"/>
            <xdr:cNvSpPr>
              <a:spLocks noChangeArrowheads="1"/>
            </xdr:cNvSpPr>
          </xdr:nvSpPr>
          <xdr:spPr bwMode="auto">
            <a:xfrm>
              <a:off x="4722143" y="7233483"/>
              <a:ext cx="2139486" cy="7709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海洋エネルギー発電システム</a:t>
              </a:r>
              <a:r>
                <a:rPr kumimoji="1" lang="ja-JP" altLang="en-US" sz="1100">
                  <a:effectLst/>
                  <a:latin typeface="+mn-lt"/>
                  <a:ea typeface="+mn-ea"/>
                  <a:cs typeface="+mn-cs"/>
                </a:rPr>
                <a:t>の長期</a:t>
              </a:r>
              <a:r>
                <a:rPr kumimoji="1" lang="ja-JP" altLang="ja-JP" sz="1100">
                  <a:effectLst/>
                  <a:latin typeface="+mn-lt"/>
                  <a:ea typeface="+mn-ea"/>
                  <a:cs typeface="+mn-cs"/>
                </a:rPr>
                <a:t>実証研究</a:t>
              </a:r>
              <a:r>
                <a:rPr kumimoji="1" lang="ja-JP" altLang="en-US" sz="1100">
                  <a:effectLst/>
                  <a:latin typeface="+mn-lt"/>
                  <a:ea typeface="+mn-ea"/>
                  <a:cs typeface="+mn-cs"/>
                </a:rPr>
                <a:t>を</a:t>
              </a:r>
              <a:r>
                <a:rPr kumimoji="1" lang="ja-JP" altLang="ja-JP" sz="1100">
                  <a:effectLst/>
                  <a:latin typeface="+mn-lt"/>
                  <a:ea typeface="+mn-ea"/>
                  <a:cs typeface="+mn-cs"/>
                </a:rPr>
                <a:t>実施</a:t>
              </a:r>
              <a:endParaRPr lang="ja-JP" altLang="ja-JP">
                <a:effectLst/>
              </a:endParaRPr>
            </a:p>
          </xdr:txBody>
        </xdr:sp>
      </xdr:grpSp>
      <xdr:cxnSp macro="">
        <xdr:nvCxnSpPr>
          <xdr:cNvPr id="5" name="直線矢印コネクタ 4"/>
          <xdr:cNvCxnSpPr/>
        </xdr:nvCxnSpPr>
        <xdr:spPr>
          <a:xfrm>
            <a:off x="5560541" y="49324054"/>
            <a:ext cx="5" cy="451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4723886" y="49761689"/>
            <a:ext cx="1746926" cy="62472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baseline="0">
              <a:effectLst/>
              <a:latin typeface="ＭＳ Ｐゴシック" panose="020B0600070205080204" pitchFamily="50" charset="-128"/>
              <a:ea typeface="ＭＳ Ｐゴシック" panose="020B0600070205080204" pitchFamily="50" charset="-128"/>
            </a:endParaRPr>
          </a:p>
          <a:p>
            <a:pPr algn="ct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baseline="0">
              <a:effectLst/>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xdr:cNvSpPr txBox="1"/>
        </xdr:nvSpPr>
        <xdr:spPr>
          <a:xfrm>
            <a:off x="4556555" y="50302297"/>
            <a:ext cx="2106081" cy="7463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民間企業等</a:t>
            </a:r>
            <a:endParaRPr kumimoji="1" lang="en-US" altLang="ja-JP" sz="1100"/>
          </a:p>
          <a:p>
            <a:pPr algn="ctr"/>
            <a:r>
              <a:rPr kumimoji="1" lang="ja-JP" altLang="en-US" sz="1100"/>
              <a:t>（</a:t>
            </a:r>
            <a:r>
              <a:rPr kumimoji="1" lang="en-US" altLang="ja-JP" sz="1100"/>
              <a:t>2</a:t>
            </a:r>
            <a:r>
              <a:rPr kumimoji="1" lang="ja-JP" altLang="en-US" sz="1100"/>
              <a:t>機関）</a:t>
            </a:r>
            <a:endParaRPr kumimoji="1" lang="en-US" altLang="ja-JP" sz="1100"/>
          </a:p>
          <a:p>
            <a:pPr algn="ctr"/>
            <a:r>
              <a:rPr kumimoji="1" lang="ja-JP" altLang="en-US" sz="1100"/>
              <a:t>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299</v>
      </c>
      <c r="AT2" s="218"/>
      <c r="AU2" s="218"/>
      <c r="AV2" s="51" t="str">
        <f>IF(AW2="", "", "-")</f>
        <v/>
      </c>
      <c r="AW2" s="401"/>
      <c r="AX2" s="401"/>
    </row>
    <row r="3" spans="1:50" ht="21" customHeight="1" thickBot="1" x14ac:dyDescent="0.25">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527</v>
      </c>
      <c r="H5" s="560"/>
      <c r="I5" s="560"/>
      <c r="J5" s="560"/>
      <c r="K5" s="560"/>
      <c r="L5" s="560"/>
      <c r="M5" s="561" t="s">
        <v>66</v>
      </c>
      <c r="N5" s="562"/>
      <c r="O5" s="562"/>
      <c r="P5" s="562"/>
      <c r="Q5" s="562"/>
      <c r="R5" s="563"/>
      <c r="S5" s="564" t="s">
        <v>530</v>
      </c>
      <c r="T5" s="560"/>
      <c r="U5" s="560"/>
      <c r="V5" s="560"/>
      <c r="W5" s="560"/>
      <c r="X5" s="565"/>
      <c r="Y5" s="718" t="s">
        <v>3</v>
      </c>
      <c r="Z5" s="719"/>
      <c r="AA5" s="719"/>
      <c r="AB5" s="719"/>
      <c r="AC5" s="719"/>
      <c r="AD5" s="720"/>
      <c r="AE5" s="721" t="s">
        <v>622</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562</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258</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567</v>
      </c>
      <c r="Q13" s="117"/>
      <c r="R13" s="117"/>
      <c r="S13" s="117"/>
      <c r="T13" s="117"/>
      <c r="U13" s="117"/>
      <c r="V13" s="118"/>
      <c r="W13" s="116">
        <v>900</v>
      </c>
      <c r="X13" s="117"/>
      <c r="Y13" s="117"/>
      <c r="Z13" s="117"/>
      <c r="AA13" s="117"/>
      <c r="AB13" s="117"/>
      <c r="AC13" s="118"/>
      <c r="AD13" s="116">
        <v>476</v>
      </c>
      <c r="AE13" s="117"/>
      <c r="AF13" s="117"/>
      <c r="AG13" s="117"/>
      <c r="AH13" s="117"/>
      <c r="AI13" s="117"/>
      <c r="AJ13" s="118"/>
      <c r="AK13" s="116">
        <v>550</v>
      </c>
      <c r="AL13" s="117"/>
      <c r="AM13" s="117"/>
      <c r="AN13" s="117"/>
      <c r="AO13" s="117"/>
      <c r="AP13" s="117"/>
      <c r="AQ13" s="118"/>
      <c r="AR13" s="113" t="s">
        <v>567</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567</v>
      </c>
      <c r="Q15" s="117"/>
      <c r="R15" s="117"/>
      <c r="S15" s="117"/>
      <c r="T15" s="117"/>
      <c r="U15" s="117"/>
      <c r="V15" s="118"/>
      <c r="W15" s="116" t="s">
        <v>567</v>
      </c>
      <c r="X15" s="117"/>
      <c r="Y15" s="117"/>
      <c r="Z15" s="117"/>
      <c r="AA15" s="117"/>
      <c r="AB15" s="117"/>
      <c r="AC15" s="118"/>
      <c r="AD15" s="116">
        <v>532</v>
      </c>
      <c r="AE15" s="117"/>
      <c r="AF15" s="117"/>
      <c r="AG15" s="117"/>
      <c r="AH15" s="117"/>
      <c r="AI15" s="117"/>
      <c r="AJ15" s="118"/>
      <c r="AK15" s="116" t="s">
        <v>567</v>
      </c>
      <c r="AL15" s="117"/>
      <c r="AM15" s="117"/>
      <c r="AN15" s="117"/>
      <c r="AO15" s="117"/>
      <c r="AP15" s="117"/>
      <c r="AQ15" s="118"/>
      <c r="AR15" s="116" t="s">
        <v>567</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567</v>
      </c>
      <c r="Q16" s="117"/>
      <c r="R16" s="117"/>
      <c r="S16" s="117"/>
      <c r="T16" s="117"/>
      <c r="U16" s="117"/>
      <c r="V16" s="118"/>
      <c r="W16" s="116">
        <v>-532</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567</v>
      </c>
      <c r="Q17" s="117"/>
      <c r="R17" s="117"/>
      <c r="S17" s="117"/>
      <c r="T17" s="117"/>
      <c r="U17" s="117"/>
      <c r="V17" s="118"/>
      <c r="W17" s="116">
        <v>-28</v>
      </c>
      <c r="X17" s="117"/>
      <c r="Y17" s="117"/>
      <c r="Z17" s="117"/>
      <c r="AA17" s="117"/>
      <c r="AB17" s="117"/>
      <c r="AC17" s="118"/>
      <c r="AD17" s="116">
        <v>271</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340</v>
      </c>
      <c r="X18" s="123"/>
      <c r="Y18" s="123"/>
      <c r="Z18" s="123"/>
      <c r="AA18" s="123"/>
      <c r="AB18" s="123"/>
      <c r="AC18" s="124"/>
      <c r="AD18" s="122">
        <f>SUM(AD13:AJ17)</f>
        <v>1279</v>
      </c>
      <c r="AE18" s="123"/>
      <c r="AF18" s="123"/>
      <c r="AG18" s="123"/>
      <c r="AH18" s="123"/>
      <c r="AI18" s="123"/>
      <c r="AJ18" s="124"/>
      <c r="AK18" s="122">
        <f>SUM(AK13:AQ17)</f>
        <v>550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340</v>
      </c>
      <c r="X19" s="117"/>
      <c r="Y19" s="117"/>
      <c r="Z19" s="117"/>
      <c r="AA19" s="117"/>
      <c r="AB19" s="117"/>
      <c r="AC19" s="118"/>
      <c r="AD19" s="116">
        <v>1279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356</v>
      </c>
      <c r="H21" s="932"/>
      <c r="I21" s="932"/>
      <c r="J21" s="932"/>
      <c r="K21" s="932"/>
      <c r="L21" s="932"/>
      <c r="M21" s="932"/>
      <c r="N21" s="932"/>
      <c r="O21" s="932"/>
      <c r="P21" s="540" t="str">
        <f>IF(P19=0, "-", SUM(P19)/SUM(P13,P14))</f>
        <v>-</v>
      </c>
      <c r="Q21" s="540"/>
      <c r="R21" s="540"/>
      <c r="S21" s="540"/>
      <c r="T21" s="540"/>
      <c r="U21" s="540"/>
      <c r="V21" s="540"/>
      <c r="W21" s="540">
        <f t="shared" ref="W21" si="2">IF(W19=0, "-", SUM(W19)/SUM(W13,W14))</f>
        <v>0.37777777777777777</v>
      </c>
      <c r="X21" s="540"/>
      <c r="Y21" s="540"/>
      <c r="Z21" s="540"/>
      <c r="AA21" s="540"/>
      <c r="AB21" s="540"/>
      <c r="AC21" s="540"/>
      <c r="AD21" s="540">
        <f t="shared" ref="AD21" si="3">IF(AD19=0, "-", SUM(AD19)/SUM(AD13,AD14))</f>
        <v>2.6869747899159662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4.5" customHeight="1" x14ac:dyDescent="0.2">
      <c r="A23" s="199"/>
      <c r="B23" s="200"/>
      <c r="C23" s="200"/>
      <c r="D23" s="200"/>
      <c r="E23" s="200"/>
      <c r="F23" s="201"/>
      <c r="G23" s="190" t="s">
        <v>568</v>
      </c>
      <c r="H23" s="191"/>
      <c r="I23" s="191"/>
      <c r="J23" s="191"/>
      <c r="K23" s="191"/>
      <c r="L23" s="191"/>
      <c r="M23" s="191"/>
      <c r="N23" s="191"/>
      <c r="O23" s="192"/>
      <c r="P23" s="113">
        <v>550</v>
      </c>
      <c r="Q23" s="114"/>
      <c r="R23" s="114"/>
      <c r="S23" s="114"/>
      <c r="T23" s="114"/>
      <c r="U23" s="114"/>
      <c r="V23" s="115"/>
      <c r="W23" s="113" t="s">
        <v>567</v>
      </c>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550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234</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8</v>
      </c>
      <c r="AR31" s="140"/>
      <c r="AS31" s="141" t="s">
        <v>235</v>
      </c>
      <c r="AT31" s="176"/>
      <c r="AU31" s="275">
        <v>12</v>
      </c>
      <c r="AV31" s="275"/>
      <c r="AW31" s="383" t="s">
        <v>181</v>
      </c>
      <c r="AX31" s="384"/>
    </row>
    <row r="32" spans="1:50" ht="23.25" customHeight="1" x14ac:dyDescent="0.2">
      <c r="A32" s="516"/>
      <c r="B32" s="514"/>
      <c r="C32" s="514"/>
      <c r="D32" s="514"/>
      <c r="E32" s="514"/>
      <c r="F32" s="515"/>
      <c r="G32" s="541" t="s">
        <v>569</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571</v>
      </c>
      <c r="AC32" s="552"/>
      <c r="AD32" s="552"/>
      <c r="AE32" s="368" t="s">
        <v>567</v>
      </c>
      <c r="AF32" s="369"/>
      <c r="AG32" s="369"/>
      <c r="AH32" s="369"/>
      <c r="AI32" s="368" t="s">
        <v>567</v>
      </c>
      <c r="AJ32" s="369"/>
      <c r="AK32" s="369"/>
      <c r="AL32" s="369"/>
      <c r="AM32" s="368" t="s">
        <v>567</v>
      </c>
      <c r="AN32" s="369"/>
      <c r="AO32" s="369"/>
      <c r="AP32" s="369"/>
      <c r="AQ32" s="119" t="s">
        <v>567</v>
      </c>
      <c r="AR32" s="120"/>
      <c r="AS32" s="120"/>
      <c r="AT32" s="121"/>
      <c r="AU32" s="369" t="s">
        <v>567</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t="s">
        <v>567</v>
      </c>
      <c r="AF33" s="369"/>
      <c r="AG33" s="369"/>
      <c r="AH33" s="369"/>
      <c r="AI33" s="368" t="s">
        <v>567</v>
      </c>
      <c r="AJ33" s="369"/>
      <c r="AK33" s="369"/>
      <c r="AL33" s="369"/>
      <c r="AM33" s="368" t="s">
        <v>567</v>
      </c>
      <c r="AN33" s="369"/>
      <c r="AO33" s="369"/>
      <c r="AP33" s="369"/>
      <c r="AQ33" s="119">
        <v>1</v>
      </c>
      <c r="AR33" s="120"/>
      <c r="AS33" s="120"/>
      <c r="AT33" s="121"/>
      <c r="AU33" s="369">
        <v>4</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567</v>
      </c>
      <c r="AF34" s="369"/>
      <c r="AG34" s="369"/>
      <c r="AH34" s="369"/>
      <c r="AI34" s="368" t="s">
        <v>567</v>
      </c>
      <c r="AJ34" s="369"/>
      <c r="AK34" s="369"/>
      <c r="AL34" s="369"/>
      <c r="AM34" s="368" t="s">
        <v>567</v>
      </c>
      <c r="AN34" s="369"/>
      <c r="AO34" s="369"/>
      <c r="AP34" s="369"/>
      <c r="AQ34" s="119" t="s">
        <v>567</v>
      </c>
      <c r="AR34" s="120"/>
      <c r="AS34" s="120"/>
      <c r="AT34" s="121"/>
      <c r="AU34" s="369" t="s">
        <v>567</v>
      </c>
      <c r="AV34" s="369"/>
      <c r="AW34" s="369"/>
      <c r="AX34" s="371"/>
    </row>
    <row r="35" spans="1:50" ht="23.25" customHeight="1" x14ac:dyDescent="0.2">
      <c r="A35" s="901" t="s">
        <v>382</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234</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234</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234</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234</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234</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567</v>
      </c>
      <c r="AR66" s="275"/>
      <c r="AS66" s="869" t="s">
        <v>235</v>
      </c>
      <c r="AT66" s="870"/>
      <c r="AU66" s="275" t="s">
        <v>567</v>
      </c>
      <c r="AV66" s="275"/>
      <c r="AW66" s="869" t="s">
        <v>350</v>
      </c>
      <c r="AX66" s="983"/>
    </row>
    <row r="67" spans="1:50" ht="23.25" customHeight="1" x14ac:dyDescent="0.2">
      <c r="A67" s="855"/>
      <c r="B67" s="856"/>
      <c r="C67" s="856"/>
      <c r="D67" s="856"/>
      <c r="E67" s="856"/>
      <c r="F67" s="857"/>
      <c r="G67" s="984" t="s">
        <v>236</v>
      </c>
      <c r="H67" s="967" t="s">
        <v>572</v>
      </c>
      <c r="I67" s="968"/>
      <c r="J67" s="968"/>
      <c r="K67" s="968"/>
      <c r="L67" s="968"/>
      <c r="M67" s="968"/>
      <c r="N67" s="968"/>
      <c r="O67" s="969"/>
      <c r="P67" s="967" t="s">
        <v>573</v>
      </c>
      <c r="Q67" s="968"/>
      <c r="R67" s="968"/>
      <c r="S67" s="968"/>
      <c r="T67" s="968"/>
      <c r="U67" s="968"/>
      <c r="V67" s="969"/>
      <c r="W67" s="973"/>
      <c r="X67" s="974"/>
      <c r="Y67" s="954" t="s">
        <v>12</v>
      </c>
      <c r="Z67" s="954"/>
      <c r="AA67" s="955"/>
      <c r="AB67" s="956" t="s">
        <v>372</v>
      </c>
      <c r="AC67" s="956"/>
      <c r="AD67" s="956"/>
      <c r="AE67" s="368" t="s">
        <v>567</v>
      </c>
      <c r="AF67" s="369"/>
      <c r="AG67" s="369"/>
      <c r="AH67" s="369"/>
      <c r="AI67" s="368" t="s">
        <v>567</v>
      </c>
      <c r="AJ67" s="369"/>
      <c r="AK67" s="369"/>
      <c r="AL67" s="369"/>
      <c r="AM67" s="368" t="s">
        <v>567</v>
      </c>
      <c r="AN67" s="369"/>
      <c r="AO67" s="369"/>
      <c r="AP67" s="369"/>
      <c r="AQ67" s="368" t="s">
        <v>567</v>
      </c>
      <c r="AR67" s="369"/>
      <c r="AS67" s="369"/>
      <c r="AT67" s="370"/>
      <c r="AU67" s="369" t="s">
        <v>567</v>
      </c>
      <c r="AV67" s="369"/>
      <c r="AW67" s="369"/>
      <c r="AX67" s="371"/>
    </row>
    <row r="68" spans="1:50" ht="23.25"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t="s">
        <v>567</v>
      </c>
      <c r="AF68" s="369"/>
      <c r="AG68" s="369"/>
      <c r="AH68" s="369"/>
      <c r="AI68" s="368" t="s">
        <v>567</v>
      </c>
      <c r="AJ68" s="369"/>
      <c r="AK68" s="369"/>
      <c r="AL68" s="369"/>
      <c r="AM68" s="368" t="s">
        <v>567</v>
      </c>
      <c r="AN68" s="369"/>
      <c r="AO68" s="369"/>
      <c r="AP68" s="369"/>
      <c r="AQ68" s="368" t="s">
        <v>567</v>
      </c>
      <c r="AR68" s="369"/>
      <c r="AS68" s="369"/>
      <c r="AT68" s="370"/>
      <c r="AU68" s="369" t="s">
        <v>567</v>
      </c>
      <c r="AV68" s="369"/>
      <c r="AW68" s="369"/>
      <c r="AX68" s="371"/>
    </row>
    <row r="69" spans="1:50" ht="55.5"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t="s">
        <v>567</v>
      </c>
      <c r="AF69" s="819"/>
      <c r="AG69" s="819"/>
      <c r="AH69" s="819"/>
      <c r="AI69" s="818" t="s">
        <v>567</v>
      </c>
      <c r="AJ69" s="819"/>
      <c r="AK69" s="819"/>
      <c r="AL69" s="819"/>
      <c r="AM69" s="818" t="s">
        <v>567</v>
      </c>
      <c r="AN69" s="819"/>
      <c r="AO69" s="819"/>
      <c r="AP69" s="819"/>
      <c r="AQ69" s="368" t="s">
        <v>567</v>
      </c>
      <c r="AR69" s="369"/>
      <c r="AS69" s="369"/>
      <c r="AT69" s="370"/>
      <c r="AU69" s="369" t="s">
        <v>567</v>
      </c>
      <c r="AV69" s="369"/>
      <c r="AW69" s="369"/>
      <c r="AX69" s="371"/>
    </row>
    <row r="70" spans="1:50" ht="23.25" customHeight="1" x14ac:dyDescent="0.2">
      <c r="A70" s="855" t="s">
        <v>357</v>
      </c>
      <c r="B70" s="856"/>
      <c r="C70" s="856"/>
      <c r="D70" s="856"/>
      <c r="E70" s="856"/>
      <c r="F70" s="857"/>
      <c r="G70" s="944" t="s">
        <v>237</v>
      </c>
      <c r="H70" s="945" t="s">
        <v>567</v>
      </c>
      <c r="I70" s="945"/>
      <c r="J70" s="945"/>
      <c r="K70" s="945"/>
      <c r="L70" s="945"/>
      <c r="M70" s="945"/>
      <c r="N70" s="945"/>
      <c r="O70" s="945"/>
      <c r="P70" s="945" t="s">
        <v>567</v>
      </c>
      <c r="Q70" s="945"/>
      <c r="R70" s="945"/>
      <c r="S70" s="945"/>
      <c r="T70" s="945"/>
      <c r="U70" s="945"/>
      <c r="V70" s="945"/>
      <c r="W70" s="948" t="s">
        <v>371</v>
      </c>
      <c r="X70" s="949"/>
      <c r="Y70" s="954" t="s">
        <v>12</v>
      </c>
      <c r="Z70" s="954"/>
      <c r="AA70" s="955"/>
      <c r="AB70" s="956" t="s">
        <v>372</v>
      </c>
      <c r="AC70" s="956"/>
      <c r="AD70" s="956"/>
      <c r="AE70" s="368" t="s">
        <v>567</v>
      </c>
      <c r="AF70" s="369"/>
      <c r="AG70" s="369"/>
      <c r="AH70" s="369"/>
      <c r="AI70" s="368" t="s">
        <v>567</v>
      </c>
      <c r="AJ70" s="369"/>
      <c r="AK70" s="369"/>
      <c r="AL70" s="369"/>
      <c r="AM70" s="368" t="s">
        <v>567</v>
      </c>
      <c r="AN70" s="369"/>
      <c r="AO70" s="369"/>
      <c r="AP70" s="369"/>
      <c r="AQ70" s="368" t="s">
        <v>567</v>
      </c>
      <c r="AR70" s="369"/>
      <c r="AS70" s="369"/>
      <c r="AT70" s="370"/>
      <c r="AU70" s="369" t="s">
        <v>567</v>
      </c>
      <c r="AV70" s="369"/>
      <c r="AW70" s="369"/>
      <c r="AX70" s="371"/>
    </row>
    <row r="71" spans="1:50" ht="23.2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t="s">
        <v>567</v>
      </c>
      <c r="AF71" s="369"/>
      <c r="AG71" s="369"/>
      <c r="AH71" s="369"/>
      <c r="AI71" s="368" t="s">
        <v>567</v>
      </c>
      <c r="AJ71" s="369"/>
      <c r="AK71" s="369"/>
      <c r="AL71" s="369"/>
      <c r="AM71" s="368" t="s">
        <v>567</v>
      </c>
      <c r="AN71" s="369"/>
      <c r="AO71" s="369"/>
      <c r="AP71" s="369"/>
      <c r="AQ71" s="368" t="s">
        <v>567</v>
      </c>
      <c r="AR71" s="369"/>
      <c r="AS71" s="369"/>
      <c r="AT71" s="370"/>
      <c r="AU71" s="369" t="s">
        <v>567</v>
      </c>
      <c r="AV71" s="369"/>
      <c r="AW71" s="369"/>
      <c r="AX71" s="371"/>
    </row>
    <row r="72" spans="1:50" ht="23.25"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t="s">
        <v>567</v>
      </c>
      <c r="AF72" s="369"/>
      <c r="AG72" s="369"/>
      <c r="AH72" s="369"/>
      <c r="AI72" s="368" t="s">
        <v>567</v>
      </c>
      <c r="AJ72" s="369"/>
      <c r="AK72" s="369"/>
      <c r="AL72" s="369"/>
      <c r="AM72" s="368" t="s">
        <v>567</v>
      </c>
      <c r="AN72" s="369"/>
      <c r="AO72" s="369"/>
      <c r="AP72" s="370"/>
      <c r="AQ72" s="368" t="s">
        <v>567</v>
      </c>
      <c r="AR72" s="369"/>
      <c r="AS72" s="369"/>
      <c r="AT72" s="370"/>
      <c r="AU72" s="369" t="s">
        <v>567</v>
      </c>
      <c r="AV72" s="369"/>
      <c r="AW72" s="369"/>
      <c r="AX72" s="371"/>
    </row>
    <row r="73" spans="1:50" ht="18.75" hidden="1" customHeight="1" x14ac:dyDescent="0.2">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234</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385</v>
      </c>
      <c r="B78" s="917"/>
      <c r="C78" s="917"/>
      <c r="D78" s="917"/>
      <c r="E78" s="914" t="s">
        <v>330</v>
      </c>
      <c r="F78" s="915"/>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2">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234</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6" customHeight="1" x14ac:dyDescent="0.2">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x14ac:dyDescent="0.2">
      <c r="A101" s="492"/>
      <c r="B101" s="493"/>
      <c r="C101" s="493"/>
      <c r="D101" s="493"/>
      <c r="E101" s="493"/>
      <c r="F101" s="494"/>
      <c r="G101" s="165" t="s">
        <v>623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571</v>
      </c>
      <c r="AC101" s="552"/>
      <c r="AD101" s="552"/>
      <c r="AE101" s="368" t="s">
        <v>567</v>
      </c>
      <c r="AF101" s="369"/>
      <c r="AG101" s="369"/>
      <c r="AH101" s="370"/>
      <c r="AI101" s="368">
        <v>1</v>
      </c>
      <c r="AJ101" s="369"/>
      <c r="AK101" s="369"/>
      <c r="AL101" s="370"/>
      <c r="AM101" s="368">
        <v>1</v>
      </c>
      <c r="AN101" s="369"/>
      <c r="AO101" s="369"/>
      <c r="AP101" s="370"/>
      <c r="AQ101" s="368" t="s">
        <v>567</v>
      </c>
      <c r="AR101" s="369"/>
      <c r="AS101" s="369"/>
      <c r="AT101" s="370"/>
      <c r="AU101" s="368" t="s">
        <v>567</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571</v>
      </c>
      <c r="AC102" s="552"/>
      <c r="AD102" s="552"/>
      <c r="AE102" s="362" t="s">
        <v>567</v>
      </c>
      <c r="AF102" s="362"/>
      <c r="AG102" s="362"/>
      <c r="AH102" s="362"/>
      <c r="AI102" s="362">
        <v>1</v>
      </c>
      <c r="AJ102" s="362"/>
      <c r="AK102" s="362"/>
      <c r="AL102" s="362"/>
      <c r="AM102" s="362">
        <v>1</v>
      </c>
      <c r="AN102" s="362"/>
      <c r="AO102" s="362"/>
      <c r="AP102" s="362"/>
      <c r="AQ102" s="818">
        <v>1</v>
      </c>
      <c r="AR102" s="819"/>
      <c r="AS102" s="819"/>
      <c r="AT102" s="820"/>
      <c r="AU102" s="818" t="s">
        <v>567</v>
      </c>
      <c r="AV102" s="819"/>
      <c r="AW102" s="819"/>
      <c r="AX102" s="820"/>
    </row>
    <row r="103" spans="1:60" ht="31.5" hidden="1" customHeight="1" x14ac:dyDescent="0.2">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624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625</v>
      </c>
      <c r="AC116" s="305"/>
      <c r="AD116" s="306"/>
      <c r="AE116" s="362" t="s">
        <v>567</v>
      </c>
      <c r="AF116" s="362"/>
      <c r="AG116" s="362"/>
      <c r="AH116" s="362"/>
      <c r="AI116" s="362">
        <v>329</v>
      </c>
      <c r="AJ116" s="362"/>
      <c r="AK116" s="362"/>
      <c r="AL116" s="362"/>
      <c r="AM116" s="362">
        <v>1232</v>
      </c>
      <c r="AN116" s="362"/>
      <c r="AO116" s="362"/>
      <c r="AP116" s="362"/>
      <c r="AQ116" s="368">
        <v>550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626</v>
      </c>
      <c r="AC117" s="346"/>
      <c r="AD117" s="347"/>
      <c r="AE117" s="310" t="s">
        <v>567</v>
      </c>
      <c r="AF117" s="310"/>
      <c r="AG117" s="310"/>
      <c r="AH117" s="310"/>
      <c r="AI117" s="310" t="s">
        <v>627</v>
      </c>
      <c r="AJ117" s="310"/>
      <c r="AK117" s="310"/>
      <c r="AL117" s="310"/>
      <c r="AM117" s="310" t="s">
        <v>630</v>
      </c>
      <c r="AN117" s="310"/>
      <c r="AO117" s="310"/>
      <c r="AP117" s="310"/>
      <c r="AQ117" s="310" t="s">
        <v>628</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409</v>
      </c>
      <c r="B130" s="996"/>
      <c r="C130" s="995" t="s">
        <v>238</v>
      </c>
      <c r="D130" s="996"/>
      <c r="E130" s="312" t="s">
        <v>267</v>
      </c>
      <c r="F130" s="313"/>
      <c r="G130" s="314" t="s">
        <v>574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266</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234</v>
      </c>
      <c r="AR132" s="272"/>
      <c r="AS132" s="272"/>
      <c r="AT132" s="273"/>
      <c r="AU132" s="283" t="s">
        <v>250</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235</v>
      </c>
      <c r="AT133" s="176"/>
      <c r="AU133" s="140">
        <v>12</v>
      </c>
      <c r="AV133" s="140"/>
      <c r="AW133" s="141" t="s">
        <v>181</v>
      </c>
      <c r="AX133" s="142"/>
    </row>
    <row r="134" spans="1:50" ht="39.75" customHeight="1" x14ac:dyDescent="0.2">
      <c r="A134" s="999"/>
      <c r="B134" s="256"/>
      <c r="C134" s="255"/>
      <c r="D134" s="256"/>
      <c r="E134" s="255"/>
      <c r="F134" s="318"/>
      <c r="G134" s="235" t="s">
        <v>576</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14</v>
      </c>
      <c r="AC134" s="228"/>
      <c r="AD134" s="228"/>
      <c r="AE134" s="270">
        <v>16</v>
      </c>
      <c r="AF134" s="120"/>
      <c r="AG134" s="120"/>
      <c r="AH134" s="120"/>
      <c r="AI134" s="270">
        <v>16.899999999999999</v>
      </c>
      <c r="AJ134" s="120"/>
      <c r="AK134" s="120"/>
      <c r="AL134" s="120"/>
      <c r="AM134" s="270" t="s">
        <v>567</v>
      </c>
      <c r="AN134" s="120"/>
      <c r="AO134" s="120"/>
      <c r="AP134" s="120"/>
      <c r="AQ134" s="270" t="s">
        <v>567</v>
      </c>
      <c r="AR134" s="120"/>
      <c r="AS134" s="120"/>
      <c r="AT134" s="120"/>
      <c r="AU134" s="270" t="s">
        <v>567</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t="s">
        <v>567</v>
      </c>
      <c r="AF135" s="120"/>
      <c r="AG135" s="120"/>
      <c r="AH135" s="120"/>
      <c r="AI135" s="270" t="s">
        <v>567</v>
      </c>
      <c r="AJ135" s="120"/>
      <c r="AK135" s="120"/>
      <c r="AL135" s="120"/>
      <c r="AM135" s="270" t="s">
        <v>567</v>
      </c>
      <c r="AN135" s="120"/>
      <c r="AO135" s="120"/>
      <c r="AP135" s="120"/>
      <c r="AQ135" s="270" t="s">
        <v>567</v>
      </c>
      <c r="AR135" s="120"/>
      <c r="AS135" s="120"/>
      <c r="AT135" s="120"/>
      <c r="AU135" s="270" t="s">
        <v>567</v>
      </c>
      <c r="AV135" s="120"/>
      <c r="AW135" s="120"/>
      <c r="AX135" s="219"/>
    </row>
    <row r="136" spans="1:50" ht="18.75" hidden="1" customHeight="1" x14ac:dyDescent="0.2">
      <c r="A136" s="99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234</v>
      </c>
      <c r="AR136" s="272"/>
      <c r="AS136" s="272"/>
      <c r="AT136" s="273"/>
      <c r="AU136" s="283" t="s">
        <v>250</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234</v>
      </c>
      <c r="AR140" s="272"/>
      <c r="AS140" s="272"/>
      <c r="AT140" s="273"/>
      <c r="AU140" s="283" t="s">
        <v>250</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234</v>
      </c>
      <c r="AR144" s="272"/>
      <c r="AS144" s="272"/>
      <c r="AT144" s="273"/>
      <c r="AU144" s="283" t="s">
        <v>250</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234</v>
      </c>
      <c r="AR148" s="272"/>
      <c r="AS148" s="272"/>
      <c r="AT148" s="273"/>
      <c r="AU148" s="283" t="s">
        <v>250</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251</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633</v>
      </c>
      <c r="H154" s="165"/>
      <c r="I154" s="165"/>
      <c r="J154" s="165"/>
      <c r="K154" s="165"/>
      <c r="L154" s="165"/>
      <c r="M154" s="165"/>
      <c r="N154" s="165"/>
      <c r="O154" s="165"/>
      <c r="P154" s="236"/>
      <c r="Q154" s="164" t="s">
        <v>633</v>
      </c>
      <c r="R154" s="165"/>
      <c r="S154" s="165"/>
      <c r="T154" s="165"/>
      <c r="U154" s="165"/>
      <c r="V154" s="165"/>
      <c r="W154" s="165"/>
      <c r="X154" s="165"/>
      <c r="Y154" s="165"/>
      <c r="Z154" s="165"/>
      <c r="AA154" s="928"/>
      <c r="AB154" s="259" t="s">
        <v>633</v>
      </c>
      <c r="AC154" s="260"/>
      <c r="AD154" s="260"/>
      <c r="AE154" s="265" t="s">
        <v>633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633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251</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251</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251</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251</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577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234</v>
      </c>
      <c r="AR192" s="272"/>
      <c r="AS192" s="272"/>
      <c r="AT192" s="273"/>
      <c r="AU192" s="283" t="s">
        <v>250</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234</v>
      </c>
      <c r="AR196" s="272"/>
      <c r="AS196" s="272"/>
      <c r="AT196" s="273"/>
      <c r="AU196" s="283" t="s">
        <v>250</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234</v>
      </c>
      <c r="AR200" s="272"/>
      <c r="AS200" s="272"/>
      <c r="AT200" s="273"/>
      <c r="AU200" s="283" t="s">
        <v>250</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234</v>
      </c>
      <c r="AR204" s="272"/>
      <c r="AS204" s="272"/>
      <c r="AT204" s="273"/>
      <c r="AU204" s="283" t="s">
        <v>250</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234</v>
      </c>
      <c r="AR208" s="272"/>
      <c r="AS208" s="272"/>
      <c r="AT208" s="273"/>
      <c r="AU208" s="283" t="s">
        <v>250</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251</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251</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251</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251</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251</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234</v>
      </c>
      <c r="AR252" s="272"/>
      <c r="AS252" s="272"/>
      <c r="AT252" s="273"/>
      <c r="AU252" s="283" t="s">
        <v>250</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234</v>
      </c>
      <c r="AR256" s="272"/>
      <c r="AS256" s="272"/>
      <c r="AT256" s="273"/>
      <c r="AU256" s="283" t="s">
        <v>250</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234</v>
      </c>
      <c r="AR260" s="272"/>
      <c r="AS260" s="272"/>
      <c r="AT260" s="273"/>
      <c r="AU260" s="283" t="s">
        <v>250</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234</v>
      </c>
      <c r="AR264" s="173"/>
      <c r="AS264" s="173"/>
      <c r="AT264" s="174"/>
      <c r="AU264" s="138" t="s">
        <v>250</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234</v>
      </c>
      <c r="AR268" s="272"/>
      <c r="AS268" s="272"/>
      <c r="AT268" s="273"/>
      <c r="AU268" s="283" t="s">
        <v>250</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251</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251</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251</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251</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251</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234</v>
      </c>
      <c r="AR312" s="272"/>
      <c r="AS312" s="272"/>
      <c r="AT312" s="273"/>
      <c r="AU312" s="283" t="s">
        <v>250</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234</v>
      </c>
      <c r="AR316" s="272"/>
      <c r="AS316" s="272"/>
      <c r="AT316" s="273"/>
      <c r="AU316" s="283" t="s">
        <v>250</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234</v>
      </c>
      <c r="AR320" s="272"/>
      <c r="AS320" s="272"/>
      <c r="AT320" s="273"/>
      <c r="AU320" s="283" t="s">
        <v>250</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234</v>
      </c>
      <c r="AR324" s="272"/>
      <c r="AS324" s="272"/>
      <c r="AT324" s="273"/>
      <c r="AU324" s="283" t="s">
        <v>250</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234</v>
      </c>
      <c r="AR328" s="272"/>
      <c r="AS328" s="272"/>
      <c r="AT328" s="273"/>
      <c r="AU328" s="283" t="s">
        <v>250</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251</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251</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251</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251</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251</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234</v>
      </c>
      <c r="AR372" s="272"/>
      <c r="AS372" s="272"/>
      <c r="AT372" s="273"/>
      <c r="AU372" s="283" t="s">
        <v>250</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234</v>
      </c>
      <c r="AR376" s="272"/>
      <c r="AS376" s="272"/>
      <c r="AT376" s="273"/>
      <c r="AU376" s="283" t="s">
        <v>250</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234</v>
      </c>
      <c r="AR380" s="272"/>
      <c r="AS380" s="272"/>
      <c r="AT380" s="273"/>
      <c r="AU380" s="283" t="s">
        <v>250</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234</v>
      </c>
      <c r="AR384" s="272"/>
      <c r="AS384" s="272"/>
      <c r="AT384" s="273"/>
      <c r="AU384" s="283" t="s">
        <v>250</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234</v>
      </c>
      <c r="AR388" s="272"/>
      <c r="AS388" s="272"/>
      <c r="AT388" s="273"/>
      <c r="AU388" s="283" t="s">
        <v>250</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251</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251</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251</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251</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251</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424</v>
      </c>
      <c r="D430" s="254"/>
      <c r="E430" s="242" t="s">
        <v>402</v>
      </c>
      <c r="F430" s="452"/>
      <c r="G430" s="244" t="s">
        <v>254</v>
      </c>
      <c r="H430" s="162"/>
      <c r="I430" s="162"/>
      <c r="J430" s="245" t="s">
        <v>566</v>
      </c>
      <c r="K430" s="246"/>
      <c r="L430" s="246"/>
      <c r="M430" s="246"/>
      <c r="N430" s="246"/>
      <c r="O430" s="246"/>
      <c r="P430" s="246"/>
      <c r="Q430" s="246"/>
      <c r="R430" s="246"/>
      <c r="S430" s="246"/>
      <c r="T430" s="247"/>
      <c r="U430" s="248"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415</v>
      </c>
      <c r="AJ431" s="185"/>
      <c r="AK431" s="185"/>
      <c r="AL431" s="180"/>
      <c r="AM431" s="185" t="s">
        <v>428</v>
      </c>
      <c r="AN431" s="185"/>
      <c r="AO431" s="185"/>
      <c r="AP431" s="180"/>
      <c r="AQ431" s="180" t="s">
        <v>234</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235</v>
      </c>
      <c r="AH432" s="176"/>
      <c r="AI432" s="186"/>
      <c r="AJ432" s="186"/>
      <c r="AK432" s="186"/>
      <c r="AL432" s="181"/>
      <c r="AM432" s="186"/>
      <c r="AN432" s="186"/>
      <c r="AO432" s="186"/>
      <c r="AP432" s="181"/>
      <c r="AQ432" s="215" t="s">
        <v>567</v>
      </c>
      <c r="AR432" s="140"/>
      <c r="AS432" s="141" t="s">
        <v>235</v>
      </c>
      <c r="AT432" s="176"/>
      <c r="AU432" s="140" t="s">
        <v>567</v>
      </c>
      <c r="AV432" s="140"/>
      <c r="AW432" s="141" t="s">
        <v>181</v>
      </c>
      <c r="AX432" s="142"/>
    </row>
    <row r="433" spans="1:50" ht="23.25" hidden="1" customHeight="1" x14ac:dyDescent="0.2">
      <c r="A433" s="999"/>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2">
      <c r="A436" s="99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415</v>
      </c>
      <c r="AJ436" s="185"/>
      <c r="AK436" s="185"/>
      <c r="AL436" s="180"/>
      <c r="AM436" s="185" t="s">
        <v>428</v>
      </c>
      <c r="AN436" s="185"/>
      <c r="AO436" s="185"/>
      <c r="AP436" s="180"/>
      <c r="AQ436" s="180" t="s">
        <v>234</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415</v>
      </c>
      <c r="AJ441" s="185"/>
      <c r="AK441" s="185"/>
      <c r="AL441" s="180"/>
      <c r="AM441" s="185" t="s">
        <v>428</v>
      </c>
      <c r="AN441" s="185"/>
      <c r="AO441" s="185"/>
      <c r="AP441" s="180"/>
      <c r="AQ441" s="180" t="s">
        <v>234</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415</v>
      </c>
      <c r="AJ446" s="185"/>
      <c r="AK446" s="185"/>
      <c r="AL446" s="180"/>
      <c r="AM446" s="185" t="s">
        <v>428</v>
      </c>
      <c r="AN446" s="185"/>
      <c r="AO446" s="185"/>
      <c r="AP446" s="180"/>
      <c r="AQ446" s="180" t="s">
        <v>234</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415</v>
      </c>
      <c r="AJ451" s="185"/>
      <c r="AK451" s="185"/>
      <c r="AL451" s="180"/>
      <c r="AM451" s="185" t="s">
        <v>428</v>
      </c>
      <c r="AN451" s="185"/>
      <c r="AO451" s="185"/>
      <c r="AP451" s="180"/>
      <c r="AQ451" s="180" t="s">
        <v>234</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415</v>
      </c>
      <c r="AJ456" s="185"/>
      <c r="AK456" s="185"/>
      <c r="AL456" s="180"/>
      <c r="AM456" s="185" t="s">
        <v>428</v>
      </c>
      <c r="AN456" s="185"/>
      <c r="AO456" s="185"/>
      <c r="AP456" s="180"/>
      <c r="AQ456" s="180" t="s">
        <v>234</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235</v>
      </c>
      <c r="AH457" s="176"/>
      <c r="AI457" s="186"/>
      <c r="AJ457" s="186"/>
      <c r="AK457" s="186"/>
      <c r="AL457" s="181"/>
      <c r="AM457" s="186"/>
      <c r="AN457" s="186"/>
      <c r="AO457" s="186"/>
      <c r="AP457" s="181"/>
      <c r="AQ457" s="215" t="s">
        <v>567</v>
      </c>
      <c r="AR457" s="140"/>
      <c r="AS457" s="141" t="s">
        <v>235</v>
      </c>
      <c r="AT457" s="176"/>
      <c r="AU457" s="140" t="s">
        <v>567</v>
      </c>
      <c r="AV457" s="140"/>
      <c r="AW457" s="141" t="s">
        <v>181</v>
      </c>
      <c r="AX457" s="142"/>
    </row>
    <row r="458" spans="1:50" ht="23.25" hidden="1" customHeight="1" x14ac:dyDescent="0.2">
      <c r="A458" s="999"/>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2">
      <c r="A461" s="99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415</v>
      </c>
      <c r="AJ461" s="185"/>
      <c r="AK461" s="185"/>
      <c r="AL461" s="180"/>
      <c r="AM461" s="185" t="s">
        <v>428</v>
      </c>
      <c r="AN461" s="185"/>
      <c r="AO461" s="185"/>
      <c r="AP461" s="180"/>
      <c r="AQ461" s="180" t="s">
        <v>234</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415</v>
      </c>
      <c r="AJ466" s="185"/>
      <c r="AK466" s="185"/>
      <c r="AL466" s="180"/>
      <c r="AM466" s="185" t="s">
        <v>428</v>
      </c>
      <c r="AN466" s="185"/>
      <c r="AO466" s="185"/>
      <c r="AP466" s="180"/>
      <c r="AQ466" s="180" t="s">
        <v>234</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415</v>
      </c>
      <c r="AJ471" s="185"/>
      <c r="AK471" s="185"/>
      <c r="AL471" s="180"/>
      <c r="AM471" s="185" t="s">
        <v>428</v>
      </c>
      <c r="AN471" s="185"/>
      <c r="AO471" s="185"/>
      <c r="AP471" s="180"/>
      <c r="AQ471" s="180" t="s">
        <v>234</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415</v>
      </c>
      <c r="AJ476" s="185"/>
      <c r="AK476" s="185"/>
      <c r="AL476" s="180"/>
      <c r="AM476" s="185" t="s">
        <v>428</v>
      </c>
      <c r="AN476" s="185"/>
      <c r="AO476" s="185"/>
      <c r="AP476" s="180"/>
      <c r="AQ476" s="180" t="s">
        <v>234</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415</v>
      </c>
      <c r="AJ485" s="185"/>
      <c r="AK485" s="185"/>
      <c r="AL485" s="180"/>
      <c r="AM485" s="185" t="s">
        <v>428</v>
      </c>
      <c r="AN485" s="185"/>
      <c r="AO485" s="185"/>
      <c r="AP485" s="180"/>
      <c r="AQ485" s="180" t="s">
        <v>234</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415</v>
      </c>
      <c r="AJ490" s="185"/>
      <c r="AK490" s="185"/>
      <c r="AL490" s="180"/>
      <c r="AM490" s="185" t="s">
        <v>428</v>
      </c>
      <c r="AN490" s="185"/>
      <c r="AO490" s="185"/>
      <c r="AP490" s="180"/>
      <c r="AQ490" s="180" t="s">
        <v>234</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415</v>
      </c>
      <c r="AJ495" s="185"/>
      <c r="AK495" s="185"/>
      <c r="AL495" s="180"/>
      <c r="AM495" s="185" t="s">
        <v>428</v>
      </c>
      <c r="AN495" s="185"/>
      <c r="AO495" s="185"/>
      <c r="AP495" s="180"/>
      <c r="AQ495" s="180" t="s">
        <v>234</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415</v>
      </c>
      <c r="AJ500" s="185"/>
      <c r="AK500" s="185"/>
      <c r="AL500" s="180"/>
      <c r="AM500" s="185" t="s">
        <v>428</v>
      </c>
      <c r="AN500" s="185"/>
      <c r="AO500" s="185"/>
      <c r="AP500" s="180"/>
      <c r="AQ500" s="180" t="s">
        <v>234</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415</v>
      </c>
      <c r="AJ505" s="185"/>
      <c r="AK505" s="185"/>
      <c r="AL505" s="180"/>
      <c r="AM505" s="185" t="s">
        <v>428</v>
      </c>
      <c r="AN505" s="185"/>
      <c r="AO505" s="185"/>
      <c r="AP505" s="180"/>
      <c r="AQ505" s="180" t="s">
        <v>234</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415</v>
      </c>
      <c r="AJ510" s="185"/>
      <c r="AK510" s="185"/>
      <c r="AL510" s="180"/>
      <c r="AM510" s="185" t="s">
        <v>428</v>
      </c>
      <c r="AN510" s="185"/>
      <c r="AO510" s="185"/>
      <c r="AP510" s="180"/>
      <c r="AQ510" s="180" t="s">
        <v>234</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415</v>
      </c>
      <c r="AJ515" s="185"/>
      <c r="AK515" s="185"/>
      <c r="AL515" s="180"/>
      <c r="AM515" s="185" t="s">
        <v>428</v>
      </c>
      <c r="AN515" s="185"/>
      <c r="AO515" s="185"/>
      <c r="AP515" s="180"/>
      <c r="AQ515" s="180" t="s">
        <v>234</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415</v>
      </c>
      <c r="AJ520" s="185"/>
      <c r="AK520" s="185"/>
      <c r="AL520" s="180"/>
      <c r="AM520" s="185" t="s">
        <v>428</v>
      </c>
      <c r="AN520" s="185"/>
      <c r="AO520" s="185"/>
      <c r="AP520" s="180"/>
      <c r="AQ520" s="180" t="s">
        <v>234</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415</v>
      </c>
      <c r="AJ525" s="185"/>
      <c r="AK525" s="185"/>
      <c r="AL525" s="180"/>
      <c r="AM525" s="185" t="s">
        <v>428</v>
      </c>
      <c r="AN525" s="185"/>
      <c r="AO525" s="185"/>
      <c r="AP525" s="180"/>
      <c r="AQ525" s="180" t="s">
        <v>234</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415</v>
      </c>
      <c r="AJ530" s="185"/>
      <c r="AK530" s="185"/>
      <c r="AL530" s="180"/>
      <c r="AM530" s="185" t="s">
        <v>428</v>
      </c>
      <c r="AN530" s="185"/>
      <c r="AO530" s="185"/>
      <c r="AP530" s="180"/>
      <c r="AQ530" s="180" t="s">
        <v>234</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415</v>
      </c>
      <c r="AJ539" s="185"/>
      <c r="AK539" s="185"/>
      <c r="AL539" s="180"/>
      <c r="AM539" s="185" t="s">
        <v>428</v>
      </c>
      <c r="AN539" s="185"/>
      <c r="AO539" s="185"/>
      <c r="AP539" s="180"/>
      <c r="AQ539" s="180" t="s">
        <v>234</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415</v>
      </c>
      <c r="AJ544" s="185"/>
      <c r="AK544" s="185"/>
      <c r="AL544" s="180"/>
      <c r="AM544" s="185" t="s">
        <v>428</v>
      </c>
      <c r="AN544" s="185"/>
      <c r="AO544" s="185"/>
      <c r="AP544" s="180"/>
      <c r="AQ544" s="180" t="s">
        <v>234</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415</v>
      </c>
      <c r="AJ549" s="185"/>
      <c r="AK549" s="185"/>
      <c r="AL549" s="180"/>
      <c r="AM549" s="185" t="s">
        <v>428</v>
      </c>
      <c r="AN549" s="185"/>
      <c r="AO549" s="185"/>
      <c r="AP549" s="180"/>
      <c r="AQ549" s="180" t="s">
        <v>234</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415</v>
      </c>
      <c r="AJ554" s="185"/>
      <c r="AK554" s="185"/>
      <c r="AL554" s="180"/>
      <c r="AM554" s="185" t="s">
        <v>428</v>
      </c>
      <c r="AN554" s="185"/>
      <c r="AO554" s="185"/>
      <c r="AP554" s="180"/>
      <c r="AQ554" s="180" t="s">
        <v>234</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415</v>
      </c>
      <c r="AJ559" s="185"/>
      <c r="AK559" s="185"/>
      <c r="AL559" s="180"/>
      <c r="AM559" s="185" t="s">
        <v>428</v>
      </c>
      <c r="AN559" s="185"/>
      <c r="AO559" s="185"/>
      <c r="AP559" s="180"/>
      <c r="AQ559" s="180" t="s">
        <v>234</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415</v>
      </c>
      <c r="AJ564" s="185"/>
      <c r="AK564" s="185"/>
      <c r="AL564" s="180"/>
      <c r="AM564" s="185" t="s">
        <v>428</v>
      </c>
      <c r="AN564" s="185"/>
      <c r="AO564" s="185"/>
      <c r="AP564" s="180"/>
      <c r="AQ564" s="180" t="s">
        <v>234</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415</v>
      </c>
      <c r="AJ569" s="185"/>
      <c r="AK569" s="185"/>
      <c r="AL569" s="180"/>
      <c r="AM569" s="185" t="s">
        <v>428</v>
      </c>
      <c r="AN569" s="185"/>
      <c r="AO569" s="185"/>
      <c r="AP569" s="180"/>
      <c r="AQ569" s="180" t="s">
        <v>234</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415</v>
      </c>
      <c r="AJ574" s="185"/>
      <c r="AK574" s="185"/>
      <c r="AL574" s="180"/>
      <c r="AM574" s="185" t="s">
        <v>428</v>
      </c>
      <c r="AN574" s="185"/>
      <c r="AO574" s="185"/>
      <c r="AP574" s="180"/>
      <c r="AQ574" s="180" t="s">
        <v>234</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415</v>
      </c>
      <c r="AJ579" s="185"/>
      <c r="AK579" s="185"/>
      <c r="AL579" s="180"/>
      <c r="AM579" s="185" t="s">
        <v>428</v>
      </c>
      <c r="AN579" s="185"/>
      <c r="AO579" s="185"/>
      <c r="AP579" s="180"/>
      <c r="AQ579" s="180" t="s">
        <v>234</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415</v>
      </c>
      <c r="AJ584" s="185"/>
      <c r="AK584" s="185"/>
      <c r="AL584" s="180"/>
      <c r="AM584" s="185" t="s">
        <v>428</v>
      </c>
      <c r="AN584" s="185"/>
      <c r="AO584" s="185"/>
      <c r="AP584" s="180"/>
      <c r="AQ584" s="180" t="s">
        <v>234</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415</v>
      </c>
      <c r="AJ593" s="185"/>
      <c r="AK593" s="185"/>
      <c r="AL593" s="180"/>
      <c r="AM593" s="185" t="s">
        <v>428</v>
      </c>
      <c r="AN593" s="185"/>
      <c r="AO593" s="185"/>
      <c r="AP593" s="180"/>
      <c r="AQ593" s="180" t="s">
        <v>234</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415</v>
      </c>
      <c r="AJ598" s="185"/>
      <c r="AK598" s="185"/>
      <c r="AL598" s="180"/>
      <c r="AM598" s="185" t="s">
        <v>428</v>
      </c>
      <c r="AN598" s="185"/>
      <c r="AO598" s="185"/>
      <c r="AP598" s="180"/>
      <c r="AQ598" s="180" t="s">
        <v>234</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415</v>
      </c>
      <c r="AJ603" s="185"/>
      <c r="AK603" s="185"/>
      <c r="AL603" s="180"/>
      <c r="AM603" s="185" t="s">
        <v>428</v>
      </c>
      <c r="AN603" s="185"/>
      <c r="AO603" s="185"/>
      <c r="AP603" s="180"/>
      <c r="AQ603" s="180" t="s">
        <v>234</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415</v>
      </c>
      <c r="AJ608" s="185"/>
      <c r="AK608" s="185"/>
      <c r="AL608" s="180"/>
      <c r="AM608" s="185" t="s">
        <v>428</v>
      </c>
      <c r="AN608" s="185"/>
      <c r="AO608" s="185"/>
      <c r="AP608" s="180"/>
      <c r="AQ608" s="180" t="s">
        <v>234</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415</v>
      </c>
      <c r="AJ613" s="185"/>
      <c r="AK613" s="185"/>
      <c r="AL613" s="180"/>
      <c r="AM613" s="185" t="s">
        <v>428</v>
      </c>
      <c r="AN613" s="185"/>
      <c r="AO613" s="185"/>
      <c r="AP613" s="180"/>
      <c r="AQ613" s="180" t="s">
        <v>234</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415</v>
      </c>
      <c r="AJ618" s="185"/>
      <c r="AK618" s="185"/>
      <c r="AL618" s="180"/>
      <c r="AM618" s="185" t="s">
        <v>428</v>
      </c>
      <c r="AN618" s="185"/>
      <c r="AO618" s="185"/>
      <c r="AP618" s="180"/>
      <c r="AQ618" s="180" t="s">
        <v>234</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415</v>
      </c>
      <c r="AJ623" s="185"/>
      <c r="AK623" s="185"/>
      <c r="AL623" s="180"/>
      <c r="AM623" s="185" t="s">
        <v>428</v>
      </c>
      <c r="AN623" s="185"/>
      <c r="AO623" s="185"/>
      <c r="AP623" s="180"/>
      <c r="AQ623" s="180" t="s">
        <v>234</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415</v>
      </c>
      <c r="AJ628" s="185"/>
      <c r="AK628" s="185"/>
      <c r="AL628" s="180"/>
      <c r="AM628" s="185" t="s">
        <v>428</v>
      </c>
      <c r="AN628" s="185"/>
      <c r="AO628" s="185"/>
      <c r="AP628" s="180"/>
      <c r="AQ628" s="180" t="s">
        <v>234</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415</v>
      </c>
      <c r="AJ633" s="185"/>
      <c r="AK633" s="185"/>
      <c r="AL633" s="180"/>
      <c r="AM633" s="185" t="s">
        <v>428</v>
      </c>
      <c r="AN633" s="185"/>
      <c r="AO633" s="185"/>
      <c r="AP633" s="180"/>
      <c r="AQ633" s="180" t="s">
        <v>234</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415</v>
      </c>
      <c r="AJ638" s="185"/>
      <c r="AK638" s="185"/>
      <c r="AL638" s="180"/>
      <c r="AM638" s="185" t="s">
        <v>428</v>
      </c>
      <c r="AN638" s="185"/>
      <c r="AO638" s="185"/>
      <c r="AP638" s="180"/>
      <c r="AQ638" s="180" t="s">
        <v>234</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415</v>
      </c>
      <c r="AJ647" s="185"/>
      <c r="AK647" s="185"/>
      <c r="AL647" s="180"/>
      <c r="AM647" s="185" t="s">
        <v>428</v>
      </c>
      <c r="AN647" s="185"/>
      <c r="AO647" s="185"/>
      <c r="AP647" s="180"/>
      <c r="AQ647" s="180" t="s">
        <v>234</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415</v>
      </c>
      <c r="AJ652" s="185"/>
      <c r="AK652" s="185"/>
      <c r="AL652" s="180"/>
      <c r="AM652" s="185" t="s">
        <v>428</v>
      </c>
      <c r="AN652" s="185"/>
      <c r="AO652" s="185"/>
      <c r="AP652" s="180"/>
      <c r="AQ652" s="180" t="s">
        <v>234</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415</v>
      </c>
      <c r="AJ657" s="185"/>
      <c r="AK657" s="185"/>
      <c r="AL657" s="180"/>
      <c r="AM657" s="185" t="s">
        <v>428</v>
      </c>
      <c r="AN657" s="185"/>
      <c r="AO657" s="185"/>
      <c r="AP657" s="180"/>
      <c r="AQ657" s="180" t="s">
        <v>234</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415</v>
      </c>
      <c r="AJ662" s="185"/>
      <c r="AK662" s="185"/>
      <c r="AL662" s="180"/>
      <c r="AM662" s="185" t="s">
        <v>428</v>
      </c>
      <c r="AN662" s="185"/>
      <c r="AO662" s="185"/>
      <c r="AP662" s="180"/>
      <c r="AQ662" s="180" t="s">
        <v>234</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415</v>
      </c>
      <c r="AJ667" s="185"/>
      <c r="AK667" s="185"/>
      <c r="AL667" s="180"/>
      <c r="AM667" s="185" t="s">
        <v>428</v>
      </c>
      <c r="AN667" s="185"/>
      <c r="AO667" s="185"/>
      <c r="AP667" s="180"/>
      <c r="AQ667" s="180" t="s">
        <v>234</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415</v>
      </c>
      <c r="AJ672" s="185"/>
      <c r="AK672" s="185"/>
      <c r="AL672" s="180"/>
      <c r="AM672" s="185" t="s">
        <v>428</v>
      </c>
      <c r="AN672" s="185"/>
      <c r="AO672" s="185"/>
      <c r="AP672" s="180"/>
      <c r="AQ672" s="180" t="s">
        <v>234</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415</v>
      </c>
      <c r="AJ677" s="185"/>
      <c r="AK677" s="185"/>
      <c r="AL677" s="180"/>
      <c r="AM677" s="185" t="s">
        <v>428</v>
      </c>
      <c r="AN677" s="185"/>
      <c r="AO677" s="185"/>
      <c r="AP677" s="180"/>
      <c r="AQ677" s="180" t="s">
        <v>234</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415</v>
      </c>
      <c r="AJ682" s="185"/>
      <c r="AK682" s="185"/>
      <c r="AL682" s="180"/>
      <c r="AM682" s="185" t="s">
        <v>428</v>
      </c>
      <c r="AN682" s="185"/>
      <c r="AO682" s="185"/>
      <c r="AP682" s="180"/>
      <c r="AQ682" s="180" t="s">
        <v>234</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415</v>
      </c>
      <c r="AJ687" s="185"/>
      <c r="AK687" s="185"/>
      <c r="AL687" s="180"/>
      <c r="AM687" s="185" t="s">
        <v>428</v>
      </c>
      <c r="AN687" s="185"/>
      <c r="AO687" s="185"/>
      <c r="AP687" s="180"/>
      <c r="AQ687" s="180" t="s">
        <v>234</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415</v>
      </c>
      <c r="AJ692" s="185"/>
      <c r="AK692" s="185"/>
      <c r="AL692" s="180"/>
      <c r="AM692" s="185" t="s">
        <v>428</v>
      </c>
      <c r="AN692" s="185"/>
      <c r="AO692" s="185"/>
      <c r="AP692" s="180"/>
      <c r="AQ692" s="180" t="s">
        <v>234</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561</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561</v>
      </c>
      <c r="AE703" s="159"/>
      <c r="AF703" s="159"/>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93"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561</v>
      </c>
      <c r="AE704" s="587"/>
      <c r="AF704" s="587"/>
      <c r="AG704" s="432" t="s">
        <v>580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561</v>
      </c>
      <c r="AE705" s="737"/>
      <c r="AF705" s="737"/>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561</v>
      </c>
      <c r="AE708" s="672"/>
      <c r="AF708" s="672"/>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561</v>
      </c>
      <c r="AE709" s="159"/>
      <c r="AF709" s="159"/>
      <c r="AG709" s="668" t="s">
        <v>585</v>
      </c>
      <c r="AH709" s="669"/>
      <c r="AI709" s="669"/>
      <c r="AJ709" s="669"/>
      <c r="AK709" s="669"/>
      <c r="AL709" s="669"/>
      <c r="AM709" s="669"/>
      <c r="AN709" s="669"/>
      <c r="AO709" s="669"/>
      <c r="AP709" s="669"/>
      <c r="AQ709" s="669"/>
      <c r="AR709" s="669"/>
      <c r="AS709" s="669"/>
      <c r="AT709" s="669"/>
      <c r="AU709" s="669"/>
      <c r="AV709" s="669"/>
      <c r="AW709" s="669"/>
      <c r="AX709" s="670"/>
    </row>
    <row r="710" spans="1:50" ht="38.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561</v>
      </c>
      <c r="AE710" s="159"/>
      <c r="AF710" s="159"/>
      <c r="AG710" s="668" t="s">
        <v>586</v>
      </c>
      <c r="AH710" s="669"/>
      <c r="AI710" s="669"/>
      <c r="AJ710" s="669"/>
      <c r="AK710" s="669"/>
      <c r="AL710" s="669"/>
      <c r="AM710" s="669"/>
      <c r="AN710" s="669"/>
      <c r="AO710" s="669"/>
      <c r="AP710" s="669"/>
      <c r="AQ710" s="669"/>
      <c r="AR710" s="669"/>
      <c r="AS710" s="669"/>
      <c r="AT710" s="669"/>
      <c r="AU710" s="669"/>
      <c r="AV710" s="669"/>
      <c r="AW710" s="669"/>
      <c r="AX710" s="670"/>
    </row>
    <row r="711" spans="1:50" ht="38.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561</v>
      </c>
      <c r="AE711" s="159"/>
      <c r="AF711" s="159"/>
      <c r="AG711" s="668" t="s">
        <v>587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36" customHeight="1" x14ac:dyDescent="0.2">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561</v>
      </c>
      <c r="AE714" s="593"/>
      <c r="AF714" s="594"/>
      <c r="AG714" s="693" t="s">
        <v>589</v>
      </c>
      <c r="AH714" s="694"/>
      <c r="AI714" s="694"/>
      <c r="AJ714" s="694"/>
      <c r="AK714" s="694"/>
      <c r="AL714" s="694"/>
      <c r="AM714" s="694"/>
      <c r="AN714" s="694"/>
      <c r="AO714" s="694"/>
      <c r="AP714" s="694"/>
      <c r="AQ714" s="694"/>
      <c r="AR714" s="694"/>
      <c r="AS714" s="694"/>
      <c r="AT714" s="694"/>
      <c r="AU714" s="694"/>
      <c r="AV714" s="694"/>
      <c r="AW714" s="694"/>
      <c r="AX714" s="695"/>
    </row>
    <row r="715" spans="1:50" ht="35.25" customHeight="1" x14ac:dyDescent="0.2">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561</v>
      </c>
      <c r="AE715" s="672"/>
      <c r="AF715" s="781"/>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561</v>
      </c>
      <c r="AE716" s="763"/>
      <c r="AF716" s="763"/>
      <c r="AG716" s="668" t="s">
        <v>591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561</v>
      </c>
      <c r="AE717" s="159"/>
      <c r="AF717" s="159"/>
      <c r="AG717" s="668" t="s">
        <v>592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588</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588</v>
      </c>
      <c r="AE719" s="672"/>
      <c r="AF719" s="672"/>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c r="H721" s="943"/>
      <c r="I721" s="82" t="str">
        <f>IF(OR(G721="　", G721=""), "", "-")</f>
        <v/>
      </c>
      <c r="J721" s="921" t="s">
        <v>567</v>
      </c>
      <c r="K721" s="921"/>
      <c r="L721" s="82" t="str">
        <f>IF(M721="","","-")</f>
        <v/>
      </c>
      <c r="M721" s="83"/>
      <c r="N721" s="918" t="s">
        <v>567</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593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594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633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633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633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633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405</v>
      </c>
      <c r="B737" s="101"/>
      <c r="C737" s="101"/>
      <c r="D737" s="102"/>
      <c r="E737" s="103" t="s">
        <v>567</v>
      </c>
      <c r="F737" s="103"/>
      <c r="G737" s="103"/>
      <c r="H737" s="103"/>
      <c r="I737" s="103"/>
      <c r="J737" s="103"/>
      <c r="K737" s="103"/>
      <c r="L737" s="103"/>
      <c r="M737" s="103"/>
      <c r="N737" s="109" t="s">
        <v>400</v>
      </c>
      <c r="O737" s="109"/>
      <c r="P737" s="109"/>
      <c r="Q737" s="109"/>
      <c r="R737" s="103" t="s">
        <v>567</v>
      </c>
      <c r="S737" s="103"/>
      <c r="T737" s="103"/>
      <c r="U737" s="103"/>
      <c r="V737" s="103"/>
      <c r="W737" s="103"/>
      <c r="X737" s="103"/>
      <c r="Y737" s="103"/>
      <c r="Z737" s="103"/>
      <c r="AA737" s="109" t="s">
        <v>399</v>
      </c>
      <c r="AB737" s="109"/>
      <c r="AC737" s="109"/>
      <c r="AD737" s="109"/>
      <c r="AE737" s="103" t="s">
        <v>567</v>
      </c>
      <c r="AF737" s="103"/>
      <c r="AG737" s="103"/>
      <c r="AH737" s="103"/>
      <c r="AI737" s="103"/>
      <c r="AJ737" s="103"/>
      <c r="AK737" s="103"/>
      <c r="AL737" s="103"/>
      <c r="AM737" s="103"/>
      <c r="AN737" s="109" t="s">
        <v>398</v>
      </c>
      <c r="AO737" s="109"/>
      <c r="AP737" s="109"/>
      <c r="AQ737" s="109"/>
      <c r="AR737" s="110" t="s">
        <v>567</v>
      </c>
      <c r="AS737" s="111"/>
      <c r="AT737" s="111"/>
      <c r="AU737" s="111"/>
      <c r="AV737" s="111"/>
      <c r="AW737" s="111"/>
      <c r="AX737" s="112"/>
      <c r="AY737" s="88"/>
      <c r="AZ737" s="88"/>
    </row>
    <row r="738" spans="1:52" ht="24.75" customHeight="1" x14ac:dyDescent="0.2">
      <c r="A738" s="100" t="s">
        <v>397</v>
      </c>
      <c r="B738" s="101"/>
      <c r="C738" s="101"/>
      <c r="D738" s="102"/>
      <c r="E738" s="103" t="s">
        <v>567</v>
      </c>
      <c r="F738" s="103"/>
      <c r="G738" s="103"/>
      <c r="H738" s="103"/>
      <c r="I738" s="103"/>
      <c r="J738" s="103"/>
      <c r="K738" s="103"/>
      <c r="L738" s="103"/>
      <c r="M738" s="103"/>
      <c r="N738" s="109" t="s">
        <v>396</v>
      </c>
      <c r="O738" s="109"/>
      <c r="P738" s="109"/>
      <c r="Q738" s="109"/>
      <c r="R738" s="103" t="s">
        <v>567</v>
      </c>
      <c r="S738" s="103"/>
      <c r="T738" s="103"/>
      <c r="U738" s="103"/>
      <c r="V738" s="103"/>
      <c r="W738" s="103"/>
      <c r="X738" s="103"/>
      <c r="Y738" s="103"/>
      <c r="Z738" s="103"/>
      <c r="AA738" s="109" t="s">
        <v>395</v>
      </c>
      <c r="AB738" s="109"/>
      <c r="AC738" s="109"/>
      <c r="AD738" s="109"/>
      <c r="AE738" s="103" t="s">
        <v>567</v>
      </c>
      <c r="AF738" s="103"/>
      <c r="AG738" s="103"/>
      <c r="AH738" s="103"/>
      <c r="AI738" s="103"/>
      <c r="AJ738" s="103"/>
      <c r="AK738" s="103"/>
      <c r="AL738" s="103"/>
      <c r="AM738" s="103"/>
      <c r="AN738" s="109" t="s">
        <v>394</v>
      </c>
      <c r="AO738" s="109"/>
      <c r="AP738" s="109"/>
      <c r="AQ738" s="109"/>
      <c r="AR738" s="110" t="s">
        <v>567</v>
      </c>
      <c r="AS738" s="111"/>
      <c r="AT738" s="111"/>
      <c r="AU738" s="111"/>
      <c r="AV738" s="111"/>
      <c r="AW738" s="111"/>
      <c r="AX738" s="112"/>
    </row>
    <row r="739" spans="1:52" ht="24.75" customHeight="1" x14ac:dyDescent="0.2">
      <c r="A739" s="100" t="s">
        <v>393</v>
      </c>
      <c r="B739" s="101"/>
      <c r="C739" s="101"/>
      <c r="D739" s="102"/>
      <c r="E739" s="103" t="s">
        <v>595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t="s">
        <v>344</v>
      </c>
      <c r="J740" s="125"/>
      <c r="K740" s="92" t="str">
        <f>IF(OR(I740="　", I740=""), "", "-")</f>
        <v/>
      </c>
      <c r="L740" s="126">
        <v>316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388</v>
      </c>
      <c r="B780" s="765"/>
      <c r="C780" s="765"/>
      <c r="D780" s="765"/>
      <c r="E780" s="765"/>
      <c r="F780" s="766"/>
      <c r="G780" s="443" t="s">
        <v>596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597</v>
      </c>
      <c r="H782" s="454"/>
      <c r="I782" s="454"/>
      <c r="J782" s="454"/>
      <c r="K782" s="455"/>
      <c r="L782" s="456" t="s">
        <v>598</v>
      </c>
      <c r="M782" s="457"/>
      <c r="N782" s="457"/>
      <c r="O782" s="457"/>
      <c r="P782" s="457"/>
      <c r="Q782" s="457"/>
      <c r="R782" s="457"/>
      <c r="S782" s="457"/>
      <c r="T782" s="457"/>
      <c r="U782" s="457"/>
      <c r="V782" s="457"/>
      <c r="W782" s="457"/>
      <c r="X782" s="458"/>
      <c r="Y782" s="459">
        <v>1232</v>
      </c>
      <c r="Z782" s="460"/>
      <c r="AA782" s="460"/>
      <c r="AB782" s="558"/>
      <c r="AC782" s="453" t="s">
        <v>602</v>
      </c>
      <c r="AD782" s="454"/>
      <c r="AE782" s="454"/>
      <c r="AF782" s="454"/>
      <c r="AG782" s="455"/>
      <c r="AH782" s="456" t="s">
        <v>606</v>
      </c>
      <c r="AI782" s="457"/>
      <c r="AJ782" s="457"/>
      <c r="AK782" s="457"/>
      <c r="AL782" s="457"/>
      <c r="AM782" s="457"/>
      <c r="AN782" s="457"/>
      <c r="AO782" s="457"/>
      <c r="AP782" s="457"/>
      <c r="AQ782" s="457"/>
      <c r="AR782" s="457"/>
      <c r="AS782" s="457"/>
      <c r="AT782" s="458"/>
      <c r="AU782" s="459">
        <v>428</v>
      </c>
      <c r="AV782" s="460"/>
      <c r="AW782" s="460"/>
      <c r="AX782" s="461"/>
    </row>
    <row r="783" spans="1:50" ht="24.75" customHeight="1" x14ac:dyDescent="0.2">
      <c r="A783" s="557"/>
      <c r="B783" s="767"/>
      <c r="C783" s="767"/>
      <c r="D783" s="767"/>
      <c r="E783" s="767"/>
      <c r="F783" s="768"/>
      <c r="G783" s="352" t="s">
        <v>599</v>
      </c>
      <c r="H783" s="353"/>
      <c r="I783" s="353"/>
      <c r="J783" s="353"/>
      <c r="K783" s="354"/>
      <c r="L783" s="405" t="s">
        <v>600</v>
      </c>
      <c r="M783" s="406"/>
      <c r="N783" s="406"/>
      <c r="O783" s="406"/>
      <c r="P783" s="406"/>
      <c r="Q783" s="406"/>
      <c r="R783" s="406"/>
      <c r="S783" s="406"/>
      <c r="T783" s="406"/>
      <c r="U783" s="406"/>
      <c r="V783" s="406"/>
      <c r="W783" s="406"/>
      <c r="X783" s="407"/>
      <c r="Y783" s="402">
        <v>47</v>
      </c>
      <c r="Z783" s="403"/>
      <c r="AA783" s="403"/>
      <c r="AB783" s="409"/>
      <c r="AC783" s="352" t="s">
        <v>603</v>
      </c>
      <c r="AD783" s="353"/>
      <c r="AE783" s="353"/>
      <c r="AF783" s="353"/>
      <c r="AG783" s="354"/>
      <c r="AH783" s="405" t="s">
        <v>607</v>
      </c>
      <c r="AI783" s="406"/>
      <c r="AJ783" s="406"/>
      <c r="AK783" s="406"/>
      <c r="AL783" s="406"/>
      <c r="AM783" s="406"/>
      <c r="AN783" s="406"/>
      <c r="AO783" s="406"/>
      <c r="AP783" s="406"/>
      <c r="AQ783" s="406"/>
      <c r="AR783" s="406"/>
      <c r="AS783" s="406"/>
      <c r="AT783" s="407"/>
      <c r="AU783" s="402">
        <v>765</v>
      </c>
      <c r="AV783" s="403"/>
      <c r="AW783" s="403"/>
      <c r="AX783" s="404"/>
    </row>
    <row r="784" spans="1:50" ht="24.75"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604</v>
      </c>
      <c r="AD784" s="353"/>
      <c r="AE784" s="353"/>
      <c r="AF784" s="353"/>
      <c r="AG784" s="354"/>
      <c r="AH784" s="405" t="s">
        <v>631</v>
      </c>
      <c r="AI784" s="406"/>
      <c r="AJ784" s="406"/>
      <c r="AK784" s="406"/>
      <c r="AL784" s="406"/>
      <c r="AM784" s="406"/>
      <c r="AN784" s="406"/>
      <c r="AO784" s="406"/>
      <c r="AP784" s="406"/>
      <c r="AQ784" s="406"/>
      <c r="AR784" s="406"/>
      <c r="AS784" s="406"/>
      <c r="AT784" s="407"/>
      <c r="AU784" s="402">
        <v>32</v>
      </c>
      <c r="AV784" s="403"/>
      <c r="AW784" s="403"/>
      <c r="AX784" s="404"/>
    </row>
    <row r="785" spans="1:50" ht="24.75"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605</v>
      </c>
      <c r="AD785" s="353"/>
      <c r="AE785" s="353"/>
      <c r="AF785" s="353"/>
      <c r="AG785" s="354"/>
      <c r="AH785" s="405" t="s">
        <v>608</v>
      </c>
      <c r="AI785" s="406"/>
      <c r="AJ785" s="406"/>
      <c r="AK785" s="406"/>
      <c r="AL785" s="406"/>
      <c r="AM785" s="406"/>
      <c r="AN785" s="406"/>
      <c r="AO785" s="406"/>
      <c r="AP785" s="406"/>
      <c r="AQ785" s="406"/>
      <c r="AR785" s="406"/>
      <c r="AS785" s="406"/>
      <c r="AT785" s="407"/>
      <c r="AU785" s="402">
        <v>7</v>
      </c>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1279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1232</v>
      </c>
      <c r="AV792" s="419"/>
      <c r="AW792" s="419"/>
      <c r="AX792" s="421"/>
    </row>
    <row r="793" spans="1:50" ht="24.75" customHeight="1" x14ac:dyDescent="0.2">
      <c r="A793" s="557"/>
      <c r="B793" s="767"/>
      <c r="C793" s="767"/>
      <c r="D793" s="767"/>
      <c r="E793" s="767"/>
      <c r="F793" s="768"/>
      <c r="G793" s="443" t="s">
        <v>609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610</v>
      </c>
      <c r="H795" s="454"/>
      <c r="I795" s="454"/>
      <c r="J795" s="454"/>
      <c r="K795" s="455"/>
      <c r="L795" s="456" t="s">
        <v>611</v>
      </c>
      <c r="M795" s="457"/>
      <c r="N795" s="457"/>
      <c r="O795" s="457"/>
      <c r="P795" s="457"/>
      <c r="Q795" s="457"/>
      <c r="R795" s="457"/>
      <c r="S795" s="457"/>
      <c r="T795" s="457"/>
      <c r="U795" s="457"/>
      <c r="V795" s="457"/>
      <c r="W795" s="457"/>
      <c r="X795" s="458"/>
      <c r="Y795" s="459">
        <v>6</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616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340</v>
      </c>
      <c r="AD837" s="281"/>
      <c r="AE837" s="281"/>
      <c r="AF837" s="281"/>
      <c r="AG837" s="281"/>
      <c r="AH837" s="348" t="s">
        <v>369</v>
      </c>
      <c r="AI837" s="350"/>
      <c r="AJ837" s="350"/>
      <c r="AK837" s="350"/>
      <c r="AL837" s="350" t="s">
        <v>21</v>
      </c>
      <c r="AM837" s="350"/>
      <c r="AN837" s="350"/>
      <c r="AO837" s="430"/>
      <c r="AP837" s="431" t="s">
        <v>300</v>
      </c>
      <c r="AQ837" s="431"/>
      <c r="AR837" s="431"/>
      <c r="AS837" s="431"/>
      <c r="AT837" s="431"/>
      <c r="AU837" s="431"/>
      <c r="AV837" s="431"/>
      <c r="AW837" s="431"/>
      <c r="AX837" s="431"/>
    </row>
    <row r="838" spans="1:50" ht="50.5" customHeight="1" x14ac:dyDescent="0.2">
      <c r="A838" s="408">
        <v>1</v>
      </c>
      <c r="B838" s="408">
        <v>1</v>
      </c>
      <c r="C838" s="428" t="s">
        <v>612</v>
      </c>
      <c r="D838" s="422"/>
      <c r="E838" s="422"/>
      <c r="F838" s="422"/>
      <c r="G838" s="422"/>
      <c r="H838" s="422"/>
      <c r="I838" s="422"/>
      <c r="J838" s="423">
        <v>2020005008480</v>
      </c>
      <c r="K838" s="424"/>
      <c r="L838" s="424"/>
      <c r="M838" s="424"/>
      <c r="N838" s="424"/>
      <c r="O838" s="424"/>
      <c r="P838" s="429" t="s">
        <v>613</v>
      </c>
      <c r="Q838" s="321"/>
      <c r="R838" s="321"/>
      <c r="S838" s="321"/>
      <c r="T838" s="321"/>
      <c r="U838" s="321"/>
      <c r="V838" s="321"/>
      <c r="W838" s="321"/>
      <c r="X838" s="321"/>
      <c r="Y838" s="322">
        <v>476</v>
      </c>
      <c r="Z838" s="323"/>
      <c r="AA838" s="323"/>
      <c r="AB838" s="324"/>
      <c r="AC838" s="332" t="s">
        <v>614</v>
      </c>
      <c r="AD838" s="427"/>
      <c r="AE838" s="427"/>
      <c r="AF838" s="427"/>
      <c r="AG838" s="427"/>
      <c r="AH838" s="425" t="s">
        <v>567</v>
      </c>
      <c r="AI838" s="426"/>
      <c r="AJ838" s="426"/>
      <c r="AK838" s="426"/>
      <c r="AL838" s="329" t="s">
        <v>567</v>
      </c>
      <c r="AM838" s="330"/>
      <c r="AN838" s="330"/>
      <c r="AO838" s="331"/>
      <c r="AP838" s="325" t="s">
        <v>567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615</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340</v>
      </c>
      <c r="AD870" s="281"/>
      <c r="AE870" s="281"/>
      <c r="AF870" s="281"/>
      <c r="AG870" s="281"/>
      <c r="AH870" s="348" t="s">
        <v>369</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2">
      <c r="A871" s="408">
        <v>1</v>
      </c>
      <c r="B871" s="408">
        <v>1</v>
      </c>
      <c r="C871" s="428" t="s">
        <v>617</v>
      </c>
      <c r="D871" s="422"/>
      <c r="E871" s="422"/>
      <c r="F871" s="422"/>
      <c r="G871" s="422"/>
      <c r="H871" s="422"/>
      <c r="I871" s="422"/>
      <c r="J871" s="423">
        <v>4010601031604</v>
      </c>
      <c r="K871" s="424"/>
      <c r="L871" s="424"/>
      <c r="M871" s="424"/>
      <c r="N871" s="424"/>
      <c r="O871" s="424"/>
      <c r="P871" s="429" t="s">
        <v>618</v>
      </c>
      <c r="Q871" s="321"/>
      <c r="R871" s="321"/>
      <c r="S871" s="321"/>
      <c r="T871" s="321"/>
      <c r="U871" s="321"/>
      <c r="V871" s="321"/>
      <c r="W871" s="321"/>
      <c r="X871" s="321"/>
      <c r="Y871" s="322">
        <v>1232</v>
      </c>
      <c r="Z871" s="323"/>
      <c r="AA871" s="323"/>
      <c r="AB871" s="324"/>
      <c r="AC871" s="332" t="s">
        <v>378</v>
      </c>
      <c r="AD871" s="427"/>
      <c r="AE871" s="427"/>
      <c r="AF871" s="427"/>
      <c r="AG871" s="427"/>
      <c r="AH871" s="425">
        <v>1</v>
      </c>
      <c r="AI871" s="426"/>
      <c r="AJ871" s="426"/>
      <c r="AK871" s="426"/>
      <c r="AL871" s="329" t="s">
        <v>567</v>
      </c>
      <c r="AM871" s="330"/>
      <c r="AN871" s="330"/>
      <c r="AO871" s="331"/>
      <c r="AP871" s="325" t="s">
        <v>567</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340</v>
      </c>
      <c r="AD903" s="281"/>
      <c r="AE903" s="281"/>
      <c r="AF903" s="281"/>
      <c r="AG903" s="281"/>
      <c r="AH903" s="348" t="s">
        <v>369</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x14ac:dyDescent="0.2">
      <c r="A904" s="408">
        <v>1</v>
      </c>
      <c r="B904" s="408">
        <v>1</v>
      </c>
      <c r="C904" s="428" t="s">
        <v>619</v>
      </c>
      <c r="D904" s="422"/>
      <c r="E904" s="422"/>
      <c r="F904" s="422"/>
      <c r="G904" s="422"/>
      <c r="H904" s="422"/>
      <c r="I904" s="422"/>
      <c r="J904" s="423">
        <v>5010005007398</v>
      </c>
      <c r="K904" s="424"/>
      <c r="L904" s="424"/>
      <c r="M904" s="424"/>
      <c r="N904" s="424"/>
      <c r="O904" s="424"/>
      <c r="P904" s="429" t="s">
        <v>618</v>
      </c>
      <c r="Q904" s="321"/>
      <c r="R904" s="321"/>
      <c r="S904" s="321"/>
      <c r="T904" s="321"/>
      <c r="U904" s="321"/>
      <c r="V904" s="321"/>
      <c r="W904" s="321"/>
      <c r="X904" s="321"/>
      <c r="Y904" s="322">
        <v>6</v>
      </c>
      <c r="Z904" s="323"/>
      <c r="AA904" s="323"/>
      <c r="AB904" s="324"/>
      <c r="AC904" s="332" t="s">
        <v>378</v>
      </c>
      <c r="AD904" s="427"/>
      <c r="AE904" s="427"/>
      <c r="AF904" s="427"/>
      <c r="AG904" s="427"/>
      <c r="AH904" s="425">
        <v>1</v>
      </c>
      <c r="AI904" s="426"/>
      <c r="AJ904" s="426"/>
      <c r="AK904" s="426"/>
      <c r="AL904" s="329" t="s">
        <v>567</v>
      </c>
      <c r="AM904" s="330"/>
      <c r="AN904" s="330"/>
      <c r="AO904" s="331"/>
      <c r="AP904" s="325" t="s">
        <v>567</v>
      </c>
      <c r="AQ904" s="325"/>
      <c r="AR904" s="325"/>
      <c r="AS904" s="325"/>
      <c r="AT904" s="325"/>
      <c r="AU904" s="325"/>
      <c r="AV904" s="325"/>
      <c r="AW904" s="325"/>
      <c r="AX904" s="325"/>
    </row>
    <row r="905" spans="1:50" ht="30" customHeight="1" x14ac:dyDescent="0.2">
      <c r="A905" s="408">
        <v>2</v>
      </c>
      <c r="B905" s="408">
        <v>1</v>
      </c>
      <c r="C905" s="428" t="s">
        <v>620</v>
      </c>
      <c r="D905" s="422"/>
      <c r="E905" s="422"/>
      <c r="F905" s="422"/>
      <c r="G905" s="422"/>
      <c r="H905" s="422"/>
      <c r="I905" s="422"/>
      <c r="J905" s="423">
        <v>6340005001879</v>
      </c>
      <c r="K905" s="424"/>
      <c r="L905" s="424"/>
      <c r="M905" s="424"/>
      <c r="N905" s="424"/>
      <c r="O905" s="424"/>
      <c r="P905" s="429" t="s">
        <v>618</v>
      </c>
      <c r="Q905" s="321"/>
      <c r="R905" s="321"/>
      <c r="S905" s="321"/>
      <c r="T905" s="321"/>
      <c r="U905" s="321"/>
      <c r="V905" s="321"/>
      <c r="W905" s="321"/>
      <c r="X905" s="321"/>
      <c r="Y905" s="322">
        <v>0.6</v>
      </c>
      <c r="Z905" s="323"/>
      <c r="AA905" s="323"/>
      <c r="AB905" s="324"/>
      <c r="AC905" s="332" t="s">
        <v>378</v>
      </c>
      <c r="AD905" s="332"/>
      <c r="AE905" s="332"/>
      <c r="AF905" s="332"/>
      <c r="AG905" s="332"/>
      <c r="AH905" s="425">
        <v>1</v>
      </c>
      <c r="AI905" s="426"/>
      <c r="AJ905" s="426"/>
      <c r="AK905" s="426"/>
      <c r="AL905" s="329" t="s">
        <v>567</v>
      </c>
      <c r="AM905" s="330"/>
      <c r="AN905" s="330"/>
      <c r="AO905" s="331"/>
      <c r="AP905" s="325" t="s">
        <v>567</v>
      </c>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340</v>
      </c>
      <c r="AD936" s="281"/>
      <c r="AE936" s="281"/>
      <c r="AF936" s="281"/>
      <c r="AG936" s="281"/>
      <c r="AH936" s="348" t="s">
        <v>369</v>
      </c>
      <c r="AI936" s="350"/>
      <c r="AJ936" s="350"/>
      <c r="AK936" s="350"/>
      <c r="AL936" s="350" t="s">
        <v>21</v>
      </c>
      <c r="AM936" s="350"/>
      <c r="AN936" s="350"/>
      <c r="AO936" s="430"/>
      <c r="AP936" s="431" t="s">
        <v>300</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340</v>
      </c>
      <c r="AD969" s="281"/>
      <c r="AE969" s="281"/>
      <c r="AF969" s="281"/>
      <c r="AG969" s="281"/>
      <c r="AH969" s="348" t="s">
        <v>369</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340</v>
      </c>
      <c r="AD1002" s="281"/>
      <c r="AE1002" s="281"/>
      <c r="AF1002" s="281"/>
      <c r="AG1002" s="281"/>
      <c r="AH1002" s="348" t="s">
        <v>369</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340</v>
      </c>
      <c r="AD1035" s="281"/>
      <c r="AE1035" s="281"/>
      <c r="AF1035" s="281"/>
      <c r="AG1035" s="281"/>
      <c r="AH1035" s="348" t="s">
        <v>369</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340</v>
      </c>
      <c r="AD1068" s="281"/>
      <c r="AE1068" s="281"/>
      <c r="AF1068" s="281"/>
      <c r="AG1068" s="281"/>
      <c r="AH1068" s="348" t="s">
        <v>369</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895"/>
      <c r="E1102" s="281" t="s">
        <v>264</v>
      </c>
      <c r="F1102" s="895"/>
      <c r="G1102" s="895"/>
      <c r="H1102" s="895"/>
      <c r="I1102" s="895"/>
      <c r="J1102" s="281" t="s">
        <v>299</v>
      </c>
      <c r="K1102" s="281"/>
      <c r="L1102" s="281"/>
      <c r="M1102" s="281"/>
      <c r="N1102" s="281"/>
      <c r="O1102" s="281"/>
      <c r="P1102" s="348" t="s">
        <v>27</v>
      </c>
      <c r="Q1102" s="348"/>
      <c r="R1102" s="348"/>
      <c r="S1102" s="348"/>
      <c r="T1102" s="348"/>
      <c r="U1102" s="348"/>
      <c r="V1102" s="348"/>
      <c r="W1102" s="348"/>
      <c r="X1102" s="348"/>
      <c r="Y1102" s="281" t="s">
        <v>301</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補助、交付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補助、交付</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地球温暖化対策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234</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234</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234</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234</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234</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234</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234</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234</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234</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234</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18F99-4E60-4459-8BD1-7AA672420896}">
  <ds:schemaRefs>
    <ds:schemaRef ds:uri="http://schemas.microsoft.com/sharepoint/v3/contenttype/forms"/>
  </ds:schemaRefs>
</ds:datastoreItem>
</file>

<file path=customXml/itemProps2.xml><?xml version="1.0" encoding="utf-8"?>
<ds:datastoreItem xmlns:ds="http://schemas.openxmlformats.org/officeDocument/2006/customXml" ds:itemID="{CAED4ACE-2929-453F-85A6-89B8C326A718}">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9FDC1C92-B7DE-4C72-9D39-601D22537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2020-07-28T09:51:17Z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