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pfwi99001v\00省内共有00\政策ナレッジマネジメント\05予算執行ＤＢ\臨時フォルダ\レビューシート（各局最終確認版）\事業単位整理票\令和２年度行政事業レビュー事業単位整理表兼点検結果の令和３年度予算概算要求への反映状況調表\"/>
    </mc:Choice>
  </mc:AlternateContent>
  <bookViews>
    <workbookView xWindow="0" yWindow="0" windowWidth="15360" windowHeight="6020" tabRatio="791"/>
  </bookViews>
  <sheets>
    <sheet name="（表１）事業単位整理表兼反映状況調表（Ｒ１以前から実施 ）" sheetId="7" r:id="rId1"/>
  </sheets>
  <definedNames>
    <definedName name="_xlnm._FilterDatabase" localSheetId="0" hidden="1">'（表１）事業単位整理表兼反映状況調表（Ｒ１以前から実施 ）'!$A$7:$AQ$484</definedName>
    <definedName name="_xlnm.Print_Area" localSheetId="0">'（表１）事業単位整理表兼反映状況調表（Ｒ１以前から実施 ）'!$A$1:$AQ$453</definedName>
    <definedName name="Z_007F69A1_5E33_4DFA_A247_230E5CFA71AB_.wvu.FilterData" localSheetId="0" hidden="1">'（表１）事業単位整理表兼反映状況調表（Ｒ１以前から実施 ）'!$A$1:$AQ$467</definedName>
    <definedName name="Z_01AC8184_5FAE_4053_8795_0090318FDBDC_.wvu.FilterData" localSheetId="0" hidden="1">'（表１）事業単位整理表兼反映状況調表（Ｒ１以前から実施 ）'!$A$7:$AQ$467</definedName>
    <definedName name="Z_0514A309_FA37_4374_AC9A_2FF0D8658C79_.wvu.FilterData" localSheetId="0" hidden="1">'（表１）事業単位整理表兼反映状況調表（Ｒ１以前から実施 ）'!$A$7:$AQ$467</definedName>
    <definedName name="Z_05F981A2_D159_4F35_A9FD_5EF5484F2A65_.wvu.FilterData" localSheetId="0" hidden="1">'（表１）事業単位整理表兼反映状況調表（Ｒ１以前から実施 ）'!$A$7:$AQ$483</definedName>
    <definedName name="Z_06CE6D8B_C396_462B_80FD_CCD273D506E3_.wvu.FilterData" localSheetId="0" hidden="1">'（表１）事業単位整理表兼反映状況調表（Ｒ１以前から実施 ）'!$A$7:$AQ$467</definedName>
    <definedName name="Z_06D55B21_4FCF_4545_8EFC_A44CA08B0122_.wvu.FilterData" localSheetId="0" hidden="1">'（表１）事業単位整理表兼反映状況調表（Ｒ１以前から実施 ）'!$A$7:$AQ$467</definedName>
    <definedName name="Z_06F6AD1D_6E84_44AD_A0F3_5252860E2B91_.wvu.FilterData" localSheetId="0" hidden="1">'（表１）事業単位整理表兼反映状況調表（Ｒ１以前から実施 ）'!$A$7:$AQ$468</definedName>
    <definedName name="Z_076C12D1_B518_4D99_A454_31CE96F11F01_.wvu.FilterData" localSheetId="0" hidden="1">'（表１）事業単位整理表兼反映状況調表（Ｒ１以前から実施 ）'!$A$7:$AQ$485</definedName>
    <definedName name="Z_0A118B36_795B_4294_887E_FEBC180390D9_.wvu.FilterData" localSheetId="0" hidden="1">'（表１）事業単位整理表兼反映状況調表（Ｒ１以前から実施 ）'!$A$7:$AQ$467</definedName>
    <definedName name="Z_0AC57EA3_54BC_4D5C_B99F_CC73603AA5DA_.wvu.FilterData" localSheetId="0" hidden="1">'（表１）事業単位整理表兼反映状況調表（Ｒ１以前から実施 ）'!$A$7:$AQ$467</definedName>
    <definedName name="Z_0C152503_E174_4A98_96D8_6A5CCCF1CF94_.wvu.FilterData" localSheetId="0" hidden="1">'（表１）事業単位整理表兼反映状況調表（Ｒ１以前から実施 ）'!$A$7:$AQ$467</definedName>
    <definedName name="Z_0D54EDD5_7540_43EA_8851_0325DEF3775A_.wvu.FilterData" localSheetId="0" hidden="1">'（表１）事業単位整理表兼反映状況調表（Ｒ１以前から実施 ）'!$A$7:$AQ$485</definedName>
    <definedName name="Z_0DD6370C_02FA_449C_A2B6_ACDD2BDF08DF_.wvu.FilterData" localSheetId="0" hidden="1">'（表１）事業単位整理表兼反映状況調表（Ｒ１以前から実施 ）'!$A$7:$AQ$485</definedName>
    <definedName name="Z_0E6F16C6_AA7B_4497_9143_CDFA3A55E9FD_.wvu.FilterData" localSheetId="0" hidden="1">'（表１）事業単位整理表兼反映状況調表（Ｒ１以前から実施 ）'!$A$7:$AQ$467</definedName>
    <definedName name="Z_0F710176_0FDB_498A_AD96_72A7B35A3A7F_.wvu.FilterData" localSheetId="0" hidden="1">'（表１）事業単位整理表兼反映状況調表（Ｒ１以前から実施 ）'!$A$7:$AQ$468</definedName>
    <definedName name="Z_10CD244F_DF7A_42B6_A24C_57000CC1F273_.wvu.FilterData" localSheetId="0" hidden="1">'（表１）事業単位整理表兼反映状況調表（Ｒ１以前から実施 ）'!$A$7:$AQ$467</definedName>
    <definedName name="Z_11AFA31B_4DF3_4C95_88B9_60952FD25760_.wvu.FilterData" localSheetId="0" hidden="1">'（表１）事業単位整理表兼反映状況調表（Ｒ１以前から実施 ）'!$A$7:$AQ$485</definedName>
    <definedName name="Z_131F455B_98FB_4C5D_A7A1_37EEB996FA8D_.wvu.FilterData" localSheetId="0" hidden="1">'（表１）事業単位整理表兼反映状況調表（Ｒ１以前から実施 ）'!$A$7:$AQ$467</definedName>
    <definedName name="Z_139AD698_9FA9_4298_9194_EEF727AA9220_.wvu.FilterData" localSheetId="0" hidden="1">'（表１）事業単位整理表兼反映状況調表（Ｒ１以前から実施 ）'!$A$7:$AQ$467</definedName>
    <definedName name="Z_146B9B66_9770_470B_BDE6_EF3C1AE30D87_.wvu.FilterData" localSheetId="0" hidden="1">'（表１）事業単位整理表兼反映状況調表（Ｒ１以前から実施 ）'!$A$7:$AQ$467</definedName>
    <definedName name="Z_147BBA9C_5357_4F11_A257_7E3BDCB591CB_.wvu.FilterData" localSheetId="0" hidden="1">'（表１）事業単位整理表兼反映状況調表（Ｒ１以前から実施 ）'!$A$7:$AQ$467</definedName>
    <definedName name="Z_1487526A_9A86_47D9_9C92_9807FAE66B85_.wvu.FilterData" localSheetId="0" hidden="1">'（表１）事業単位整理表兼反映状況調表（Ｒ１以前から実施 ）'!$A$7:$AQ$468</definedName>
    <definedName name="Z_15D5C177_2335_48C4_A0D3_451038806C21_.wvu.FilterData" localSheetId="0" hidden="1">'（表１）事業単位整理表兼反映状況調表（Ｒ１以前から実施 ）'!$A$6:$AQ$484</definedName>
    <definedName name="Z_16987155_8F35_431F_A569_1A9E187D1E55_.wvu.FilterData" localSheetId="0" hidden="1">'（表１）事業単位整理表兼反映状況調表（Ｒ１以前から実施 ）'!$A$7:$AQ$484</definedName>
    <definedName name="Z_16987155_8F35_431F_A569_1A9E187D1E55_.wvu.PrintArea" localSheetId="0" hidden="1">'（表１）事業単位整理表兼反映状況調表（Ｒ１以前から実施 ）'!$A$1:$AP$452</definedName>
    <definedName name="Z_17EDC7BE_325C_4D45_AEAB_A202AC414381_.wvu.FilterData" localSheetId="0" hidden="1">'（表１）事業単位整理表兼反映状況調表（Ｒ１以前から実施 ）'!$A$7:$AQ$467</definedName>
    <definedName name="Z_18624BD0_0539_49A7_BF1D_56C2D9676DFC_.wvu.FilterData" localSheetId="0" hidden="1">'（表１）事業単位整理表兼反映状況調表（Ｒ１以前から実施 ）'!$A$7:$AQ$468</definedName>
    <definedName name="Z_18F2161F_670E_412A_8823_2D03029E203D_.wvu.FilterData" localSheetId="0" hidden="1">'（表１）事業単位整理表兼反映状況調表（Ｒ１以前から実施 ）'!$A$7:$AQ$484</definedName>
    <definedName name="Z_197FD21C_55FE_41C8_A494_F0E06EF682F7_.wvu.FilterData" localSheetId="0" hidden="1">'（表１）事業単位整理表兼反映状況調表（Ｒ１以前から実施 ）'!$A$7:$AQ$484</definedName>
    <definedName name="Z_1A3E3D61_2886_4F19_BC14_AEAF7D503CBA_.wvu.FilterData" localSheetId="0" hidden="1">'（表１）事業単位整理表兼反映状況調表（Ｒ１以前から実施 ）'!$A$1:$AQ$467</definedName>
    <definedName name="Z_1D1EF491_742F_40AD_817A_3C255A4D57BA_.wvu.FilterData" localSheetId="0" hidden="1">'（表１）事業単位整理表兼反映状況調表（Ｒ１以前から実施 ）'!$A$7:$AQ$467</definedName>
    <definedName name="Z_1E098DD2_673C_47EC_88CE_7C19A8E5745B_.wvu.FilterData" localSheetId="0" hidden="1">'（表１）事業単位整理表兼反映状況調表（Ｒ１以前から実施 ）'!$A$7:$AQ$467</definedName>
    <definedName name="Z_1EE87A97_F7FA_40D0_A209_3D341DD25D93_.wvu.FilterData" localSheetId="0" hidden="1">'（表１）事業単位整理表兼反映状況調表（Ｒ１以前から実施 ）'!$A$7:$AQ$467</definedName>
    <definedName name="Z_1F2BD91C_E680_4D40_A50D_C5304D77998B_.wvu.FilterData" localSheetId="0" hidden="1">'（表１）事業単位整理表兼反映状況調表（Ｒ１以前から実施 ）'!$A$7:$AQ$467</definedName>
    <definedName name="Z_1F9A947A_4557_4E8E_A279_40E1A940EF33_.wvu.FilterData" localSheetId="0" hidden="1">'（表１）事業単位整理表兼反映状況調表（Ｒ１以前から実施 ）'!$A$7:$AQ$483</definedName>
    <definedName name="Z_1FD4018E_C1E2_43C5_93F3_EC813C1F2A9D_.wvu.FilterData" localSheetId="0" hidden="1">'（表１）事業単位整理表兼反映状況調表（Ｒ１以前から実施 ）'!$A$7:$AQ$467</definedName>
    <definedName name="Z_1FF7A421_37F6_40DD_9B51_C0C4C4CD18CA_.wvu.Cols" localSheetId="0" hidden="1">'（表１）事業単位整理表兼反映状況調表（Ｒ１以前から実施 ）'!$M:$Q,'（表１）事業単位整理表兼反映状況調表（Ｒ１以前から実施 ）'!$U:$AQ</definedName>
    <definedName name="Z_1FF7A421_37F6_40DD_9B51_C0C4C4CD18CA_.wvu.FilterData" localSheetId="0" hidden="1">'（表１）事業単位整理表兼反映状況調表（Ｒ１以前から実施 ）'!$A$7:$AQ$485</definedName>
    <definedName name="Z_1FF7A421_37F6_40DD_9B51_C0C4C4CD18CA_.wvu.PrintArea" localSheetId="0" hidden="1">'（表１）事業単位整理表兼反映状況調表（Ｒ１以前から実施 ）'!$A:$S</definedName>
    <definedName name="Z_213E0EEA_C2E7_4DD2_A542_C50729C914E6_.wvu.FilterData" localSheetId="0" hidden="1">'（表１）事業単位整理表兼反映状況調表（Ｒ１以前から実施 ）'!$A$7:$AQ$468</definedName>
    <definedName name="Z_21B0FEF9_254C_49A4_B2B8_32D96461B709_.wvu.FilterData" localSheetId="0" hidden="1">'（表１）事業単位整理表兼反映状況調表（Ｒ１以前から実施 ）'!$A$7:$AQ$485</definedName>
    <definedName name="Z_22CECE2A_3A6A_47BA_B2B4_66BC51609687_.wvu.FilterData" localSheetId="0" hidden="1">'（表１）事業単位整理表兼反映状況調表（Ｒ１以前から実施 ）'!$A$7:$AQ$467</definedName>
    <definedName name="Z_22CECE2A_3A6A_47BA_B2B4_66BC51609687_.wvu.PrintArea" localSheetId="0" hidden="1">'（表１）事業単位整理表兼反映状況調表（Ｒ１以前から実施 ）'!$A$1:$AQ$467</definedName>
    <definedName name="Z_23182555_ED1E_4109_ADBC_E87DE68F432F_.wvu.FilterData" localSheetId="0" hidden="1">'（表１）事業単位整理表兼反映状況調表（Ｒ１以前から実施 ）'!$A$7:$AQ$467</definedName>
    <definedName name="Z_2431982B_79A0_41D3_B933_36CA2728B8E4_.wvu.FilterData" localSheetId="0" hidden="1">'（表１）事業単位整理表兼反映状況調表（Ｒ１以前から実施 ）'!$A$7:$AQ$468</definedName>
    <definedName name="Z_244C436C_0CC1_4D9C_930D_C197C7B32C29_.wvu.FilterData" localSheetId="0" hidden="1">'（表１）事業単位整理表兼反映状況調表（Ｒ１以前から実施 ）'!$A$7:$AQ$483</definedName>
    <definedName name="Z_245B55BC_F56E_4910_9EFF_18983600AC39_.wvu.FilterData" localSheetId="0" hidden="1">'（表１）事業単位整理表兼反映状況調表（Ｒ１以前から実施 ）'!$A$7:$AQ$467</definedName>
    <definedName name="Z_251E6340_E0BF_48CD_8ACD_4BAB1B00F7D0_.wvu.FilterData" localSheetId="0" hidden="1">'（表１）事業単位整理表兼反映状況調表（Ｒ１以前から実施 ）'!$A$7:$AQ$484</definedName>
    <definedName name="Z_252CAFF9_C2DC_4A8A_BA81_972B154A62DF_.wvu.FilterData" localSheetId="0" hidden="1">'（表１）事業単位整理表兼反映状況調表（Ｒ１以前から実施 ）'!$A$7:$AQ$467</definedName>
    <definedName name="Z_25893966_80C8_424F_B389_33B7371818EE_.wvu.FilterData" localSheetId="0" hidden="1">'（表１）事業単位整理表兼反映状況調表（Ｒ１以前から実施 ）'!$A$7:$AQ$468</definedName>
    <definedName name="Z_25CFA3C6_32AF_4FCF_9BCA_835CCB517889_.wvu.FilterData" localSheetId="0" hidden="1">'（表１）事業単位整理表兼反映状況調表（Ｒ１以前から実施 ）'!$A$7:$AQ$468</definedName>
    <definedName name="Z_2604942D_EC39_473B_BB5E_5E458CE9DCA5_.wvu.FilterData" localSheetId="0" hidden="1">'（表１）事業単位整理表兼反映状況調表（Ｒ１以前から実施 ）'!$A$7:$AQ$467</definedName>
    <definedName name="Z_260E5246_3E05_4DEB_8F7F_BA4ABFC0EE55_.wvu.FilterData" localSheetId="0" hidden="1">'（表１）事業単位整理表兼反映状況調表（Ｒ１以前から実施 ）'!$A$7:$AQ$467</definedName>
    <definedName name="Z_2656CE04_68FF_44D0_B49C_04F2D5D98190_.wvu.FilterData" localSheetId="0" hidden="1">'（表１）事業単位整理表兼反映状況調表（Ｒ１以前から実施 ）'!$A$7:$AQ$468</definedName>
    <definedName name="Z_274142DF_6812_4993_A85C_6FA252B52187_.wvu.FilterData" localSheetId="0" hidden="1">'（表１）事業単位整理表兼反映状況調表（Ｒ１以前から実施 ）'!$A$1:$AQ$467</definedName>
    <definedName name="Z_290D6AEF_D537_4CF2_86E5_6978F996542E_.wvu.FilterData" localSheetId="0" hidden="1">'（表１）事業単位整理表兼反映状況調表（Ｒ１以前から実施 ）'!$A$7:$AQ$467</definedName>
    <definedName name="Z_2A44D97B_7CC0_4083_A09A_4CB066670092_.wvu.FilterData" localSheetId="0" hidden="1">'（表１）事業単位整理表兼反映状況調表（Ｒ１以前から実施 ）'!$A$1:$AQ$467</definedName>
    <definedName name="Z_2A63EB85_54E6_4187_B96C_F37DF3E540B5_.wvu.FilterData" localSheetId="0" hidden="1">'（表１）事業単位整理表兼反映状況調表（Ｒ１以前から実施 ）'!$A$7:$AQ$467</definedName>
    <definedName name="Z_2AE2C2F5_747F_4374_B0DC_DC0A343608C0_.wvu.FilterData" localSheetId="0" hidden="1">'（表１）事業単位整理表兼反映状況調表（Ｒ１以前から実施 ）'!$A$7:$AQ$467</definedName>
    <definedName name="Z_2CF0DC4A_F32E_4206_A98B_D6E9CB17D2B3_.wvu.FilterData" localSheetId="0" hidden="1">'（表１）事業単位整理表兼反映状況調表（Ｒ１以前から実施 ）'!$A$7:$AQ$484</definedName>
    <definedName name="Z_2DCC6A8D_9E59_42B2_BA34_5FD37051F371_.wvu.FilterData" localSheetId="0" hidden="1">'（表１）事業単位整理表兼反映状況調表（Ｒ１以前から実施 ）'!$A$7:$AQ$484</definedName>
    <definedName name="Z_2E5AC18F_4BD7_4F0E_8CC3_E0CBFE34E854_.wvu.FilterData" localSheetId="0" hidden="1">'（表１）事業単位整理表兼反映状況調表（Ｒ１以前から実施 ）'!$A$7:$AQ$467</definedName>
    <definedName name="Z_2F0EA482_E999_47A8_8D85_5E11CF3B9F08_.wvu.FilterData" localSheetId="0" hidden="1">'（表１）事業単位整理表兼反映状況調表（Ｒ１以前から実施 ）'!$A$7:$AQ$485</definedName>
    <definedName name="Z_2F2121F1_1E09_4B98_B56E_D490612EC7AB_.wvu.FilterData" localSheetId="0" hidden="1">'（表１）事業単位整理表兼反映状況調表（Ｒ１以前から実施 ）'!$A$7:$AQ$467</definedName>
    <definedName name="Z_303CCC2C_9D3D_48B5_BC75_C6DB2A7AEC47_.wvu.FilterData" localSheetId="0" hidden="1">'（表１）事業単位整理表兼反映状況調表（Ｒ１以前から実施 ）'!$A$7:$AQ$484</definedName>
    <definedName name="Z_30E4DDDB_752B_4A91_8922_A7FE98B45157_.wvu.FilterData" localSheetId="0" hidden="1">'（表１）事業単位整理表兼反映状況調表（Ｒ１以前から実施 ）'!$A$7:$AQ$467</definedName>
    <definedName name="Z_317499C3_E5D4_48C6_9973_E72DF06CD19A_.wvu.FilterData" localSheetId="0" hidden="1">'（表１）事業単位整理表兼反映状況調表（Ｒ１以前から実施 ）'!$A$7:$AQ$485</definedName>
    <definedName name="Z_32D88095_40C6_4F5F_A1CB_73EE08247904_.wvu.FilterData" localSheetId="0" hidden="1">'（表１）事業単位整理表兼反映状況調表（Ｒ１以前から実施 ）'!$A$7:$AQ$468</definedName>
    <definedName name="Z_335C181C_DF39_4FEE_A300_D858AE3DF5B9_.wvu.FilterData" localSheetId="0" hidden="1">'（表１）事業単位整理表兼反映状況調表（Ｒ１以前から実施 ）'!$A$7:$AQ$467</definedName>
    <definedName name="Z_3406BE97_76AF_4E9B_A7EC_00D327AC9BC6_.wvu.FilterData" localSheetId="0" hidden="1">'（表１）事業単位整理表兼反映状況調表（Ｒ１以前から実施 ）'!$A$7:$AQ$485</definedName>
    <definedName name="Z_34126DB4_62D1_460F_889A_B9980284BD91_.wvu.FilterData" localSheetId="0" hidden="1">'（表１）事業単位整理表兼反映状況調表（Ｒ１以前から実施 ）'!$A$7:$AQ$467</definedName>
    <definedName name="Z_37B78E97_FD8D_4919_A38C_C4F9854DDEA7_.wvu.FilterData" localSheetId="0" hidden="1">'（表１）事業単位整理表兼反映状況調表（Ｒ１以前から実施 ）'!$A$7:$AQ$468</definedName>
    <definedName name="Z_37EAB682_9F00_414A_85EE_4A503C15D41A_.wvu.FilterData" localSheetId="0" hidden="1">'（表１）事業単位整理表兼反映状況調表（Ｒ１以前から実施 ）'!$A$7:$AQ$483</definedName>
    <definedName name="Z_3837BF95_6023_4B3D_B359_10DC6D455CAB_.wvu.FilterData" localSheetId="0" hidden="1">'（表１）事業単位整理表兼反映状況調表（Ｒ１以前から実施 ）'!$A$7:$AQ$468</definedName>
    <definedName name="Z_39018A91_DDD4_4D1F_8EA4_09AD1EA4B319_.wvu.FilterData" localSheetId="0" hidden="1">'（表１）事業単位整理表兼反映状況調表（Ｒ１以前から実施 ）'!$A$6:$AQ$484</definedName>
    <definedName name="Z_3AE7F02B_D925_457F_97A3_EBC1BC98E78C_.wvu.FilterData" localSheetId="0" hidden="1">'（表１）事業単位整理表兼反映状況調表（Ｒ１以前から実施 ）'!$A$7:$AQ$467</definedName>
    <definedName name="Z_3BF0F783_B5AB_46FB_8F7E_4F154753E84D_.wvu.FilterData" localSheetId="0" hidden="1">'（表１）事業単位整理表兼反映状況調表（Ｒ１以前から実施 ）'!$A$7:$AQ$467</definedName>
    <definedName name="Z_3C854F8A_19B7_4929_AE14_399FCD1B2BC6_.wvu.FilterData" localSheetId="0" hidden="1">'（表１）事業単位整理表兼反映状況調表（Ｒ１以前から実施 ）'!$A$7:$AQ$484</definedName>
    <definedName name="Z_3D2CB420_5C57_44EB_BB78_B4F049A08629_.wvu.FilterData" localSheetId="0" hidden="1">'（表１）事業単位整理表兼反映状況調表（Ｒ１以前から実施 ）'!$A$1:$AQ$469</definedName>
    <definedName name="Z_3D557C37_FCE4_45F2_BE32_CF3C00DD3517_.wvu.FilterData" localSheetId="0" hidden="1">'（表１）事業単位整理表兼反映状況調表（Ｒ１以前から実施 ）'!$A$6:$AQ$484</definedName>
    <definedName name="Z_3EB557C2_A8EE_42FA_8DBC_0982FB031650_.wvu.FilterData" localSheetId="0" hidden="1">'（表１）事業単位整理表兼反映状況調表（Ｒ１以前から実施 ）'!$A$1:$AQ$467</definedName>
    <definedName name="Z_3F54A777_8FEB_4F09_838F_C2E89793214A_.wvu.FilterData" localSheetId="0" hidden="1">'（表１）事業単位整理表兼反映状況調表（Ｒ１以前から実施 ）'!$A$7:$AQ$484</definedName>
    <definedName name="Z_3F6B7AC1_F65F_4199_8003_5C922B26CA44_.wvu.FilterData" localSheetId="0" hidden="1">'（表１）事業単位整理表兼反映状況調表（Ｒ１以前から実施 ）'!$A$7:$AQ$468</definedName>
    <definedName name="Z_3F74411D_DB4F_4AD4_A411_3CAA6ECC1271_.wvu.FilterData" localSheetId="0" hidden="1">'（表１）事業単位整理表兼反映状況調表（Ｒ１以前から実施 ）'!$A$7:$AQ$467</definedName>
    <definedName name="Z_42A83583_DD29_4D01_BED7_0424847795B2_.wvu.FilterData" localSheetId="0" hidden="1">'（表１）事業単位整理表兼反映状況調表（Ｒ１以前から実施 ）'!$A$7:$AQ$468</definedName>
    <definedName name="Z_433D2564_5F89_4031_AC61_54CC43498CCE_.wvu.FilterData" localSheetId="0" hidden="1">'（表１）事業単位整理表兼反映状況調表（Ｒ１以前から実施 ）'!$A$7:$AQ$484</definedName>
    <definedName name="Z_433D2564_5F89_4031_AC61_54CC43498CCE_.wvu.PrintArea" localSheetId="0" hidden="1">'（表１）事業単位整理表兼反映状況調表（Ｒ１以前から実施 ）'!$A$1:$AQ$453</definedName>
    <definedName name="Z_433D2564_5F89_4031_AC61_54CC43498CCE_.wvu.Rows" localSheetId="0" hidden="1">'（表１）事業単位整理表兼反映状況調表（Ｒ１以前から実施 ）'!$1:$1</definedName>
    <definedName name="Z_4355D796_6A28_43E0_BFA5_ED647B186475_.wvu.FilterData" localSheetId="0" hidden="1">'（表１）事業単位整理表兼反映状況調表（Ｒ１以前から実施 ）'!$A$7:$AQ$484</definedName>
    <definedName name="Z_44F668B5_D8FA_4892_80F0_A800E00F1AAB_.wvu.FilterData" localSheetId="0" hidden="1">'（表１）事業単位整理表兼反映状況調表（Ｒ１以前から実施 ）'!$A$7:$AQ$467</definedName>
    <definedName name="Z_45248830_10D2_42FC_9FF3_C6F4488DD67B_.wvu.FilterData" localSheetId="0" hidden="1">'（表１）事業単位整理表兼反映状況調表（Ｒ１以前から実施 ）'!$A$7:$AQ$467</definedName>
    <definedName name="Z_459AE476_394E_48DC_ACA7_C999C07B5F46_.wvu.FilterData" localSheetId="0" hidden="1">'（表１）事業単位整理表兼反映状況調表（Ｒ１以前から実施 ）'!$A$7:$AQ$467</definedName>
    <definedName name="Z_45BC3EFB_007C_475A_A493_F23BB7F798DF_.wvu.FilterData" localSheetId="0" hidden="1">'（表１）事業単位整理表兼反映状況調表（Ｒ１以前から実施 ）'!$A$7:$AQ$467</definedName>
    <definedName name="Z_46D76A41_A715_45F2_BE16_BF29A77D462E_.wvu.Cols" localSheetId="0" hidden="1">'（表１）事業単位整理表兼反映状況調表（Ｒ１以前から実施 ）'!#REF!</definedName>
    <definedName name="Z_46D76A41_A715_45F2_BE16_BF29A77D462E_.wvu.FilterData" localSheetId="0" hidden="1">'（表１）事業単位整理表兼反映状況調表（Ｒ１以前から実施 ）'!$A$7:$AQ$483</definedName>
    <definedName name="Z_46D76A41_A715_45F2_BE16_BF29A77D462E_.wvu.PrintArea" localSheetId="0" hidden="1">'（表１）事業単位整理表兼反映状況調表（Ｒ１以前から実施 ）'!$A$1:$AQ$481</definedName>
    <definedName name="Z_4841CF3E_99C8_4B99_91C0_A97F3872A71C_.wvu.FilterData" localSheetId="0" hidden="1">'（表１）事業単位整理表兼反映状況調表（Ｒ１以前から実施 ）'!$A$7:$AQ$468</definedName>
    <definedName name="Z_48C5EAC6_E315_46E9_88F7_697491B1020E_.wvu.FilterData" localSheetId="0" hidden="1">'（表１）事業単位整理表兼反映状況調表（Ｒ１以前から実施 ）'!$A$7:$AQ$467</definedName>
    <definedName name="Z_495E7A36_FB5A_42F9_9534_D52B8F01AD4F_.wvu.FilterData" localSheetId="0" hidden="1">'（表１）事業単位整理表兼反映状況調表（Ｒ１以前から実施 ）'!$A$7:$AQ$452</definedName>
    <definedName name="Z_498E7143_3477_4481_8B6F_9D791A84389E_.wvu.FilterData" localSheetId="0" hidden="1">'（表１）事業単位整理表兼反映状況調表（Ｒ１以前から実施 ）'!$A$7:$AQ$484</definedName>
    <definedName name="Z_498E7143_3477_4481_8B6F_9D791A84389E_.wvu.PrintArea" localSheetId="0" hidden="1">'（表１）事業単位整理表兼反映状況調表（Ｒ１以前から実施 ）'!$A$1:$AQ$453</definedName>
    <definedName name="Z_498E7143_3477_4481_8B6F_9D791A84389E_.wvu.Rows" localSheetId="0" hidden="1">'（表１）事業単位整理表兼反映状況調表（Ｒ１以前から実施 ）'!$1:$1</definedName>
    <definedName name="Z_4994BD56_9CD1_417A_933D_6D2D4F9C005A_.wvu.FilterData" localSheetId="0" hidden="1">'（表１）事業単位整理表兼反映状況調表（Ｒ１以前から実施 ）'!$A$1:$AQ$467</definedName>
    <definedName name="Z_49993E1C_D0B8_4820_9487_B7DE9BD5368E_.wvu.FilterData" localSheetId="0" hidden="1">'（表１）事業単位整理表兼反映状況調表（Ｒ１以前から実施 ）'!$A$7:$AQ$468</definedName>
    <definedName name="Z_49FA0008_2F36_4112_A201_4E69A284350B_.wvu.FilterData" localSheetId="0" hidden="1">'（表１）事業単位整理表兼反映状況調表（Ｒ１以前から実施 ）'!$A$7:$AQ$485</definedName>
    <definedName name="Z_4A30D792_B1C4_41F9_A18A_1B5B0342AF3D_.wvu.FilterData" localSheetId="0" hidden="1">'（表１）事業単位整理表兼反映状況調表（Ｒ１以前から実施 ）'!$A$7:$AQ$468</definedName>
    <definedName name="Z_4A341A29_1CB7_4B81_BA6C_58E6A27B171D_.wvu.FilterData" localSheetId="0" hidden="1">'（表１）事業単位整理表兼反映状況調表（Ｒ１以前から実施 ）'!$A$7:$AQ$467</definedName>
    <definedName name="Z_4A4CDD5A_4E6F_4969_A269_1E219E3DDE2A_.wvu.FilterData" localSheetId="0" hidden="1">'（表１）事業単位整理表兼反映状況調表（Ｒ１以前から実施 ）'!$A$1:$AQ$467</definedName>
    <definedName name="Z_4A62C769_BD77_4091_B29B_643A7ED57B3D_.wvu.FilterData" localSheetId="0" hidden="1">'（表１）事業単位整理表兼反映状況調表（Ｒ１以前から実施 ）'!$A$7:$AQ$483</definedName>
    <definedName name="Z_4B5E653A_8E47_4AEC_A48F_2E1068762B1F_.wvu.FilterData" localSheetId="0" hidden="1">'（表１）事業単位整理表兼反映状況調表（Ｒ１以前から実施 ）'!$A$7:$AQ$485</definedName>
    <definedName name="Z_4C3C2172_629D_4750_AE4C_A989E5BF6792_.wvu.Cols" localSheetId="0" hidden="1">'（表１）事業単位整理表兼反映状況調表（Ｒ１以前から実施 ）'!$C:$N,'（表１）事業単位整理表兼反映状況調表（Ｒ１以前から実施 ）'!$T:$AQ</definedName>
    <definedName name="Z_4C3C2172_629D_4750_AE4C_A989E5BF6792_.wvu.FilterData" localSheetId="0" hidden="1">'（表１）事業単位整理表兼反映状況調表（Ｒ１以前から実施 ）'!$A$7:$AQ$484</definedName>
    <definedName name="Z_4C3C2172_629D_4750_AE4C_A989E5BF6792_.wvu.PrintArea" localSheetId="0" hidden="1">'（表１）事業単位整理表兼反映状況調表（Ｒ１以前から実施 ）'!$A$1:$AQ$453</definedName>
    <definedName name="Z_4C3C2172_629D_4750_AE4C_A989E5BF6792_.wvu.Rows" localSheetId="0" hidden="1">'（表１）事業単位整理表兼反映状況調表（Ｒ１以前から実施 ）'!$1:$1</definedName>
    <definedName name="Z_4CB6D54D_6E91_4445_8AA3_93F3228FF5FB_.wvu.FilterData" localSheetId="0" hidden="1">'（表１）事業単位整理表兼反映状況調表（Ｒ１以前から実施 ）'!$A$7:$AQ$468</definedName>
    <definedName name="Z_4D1C3D98_C1FB_437E_97BC_773342CDFA1B_.wvu.FilterData" localSheetId="0" hidden="1">'（表１）事業単位整理表兼反映状況調表（Ｒ１以前から実施 ）'!$A$7:$AQ$467</definedName>
    <definedName name="Z_4D5C1AA0_C5CD_43AA_88D3_3AA9FB160D3D_.wvu.FilterData" localSheetId="0" hidden="1">'（表１）事業単位整理表兼反映状況調表（Ｒ１以前から実施 ）'!$A$7:$AQ$467</definedName>
    <definedName name="Z_4D5E339A_98D5_4BBC_9C3E_0E7F46B163F9_.wvu.FilterData" localSheetId="0" hidden="1">'（表１）事業単位整理表兼反映状況調表（Ｒ１以前から実施 ）'!$A$7:$AQ$467</definedName>
    <definedName name="Z_4D64F96A_8F2F_4D3C_93E1_6C97F4A102D1_.wvu.FilterData" localSheetId="0" hidden="1">'（表１）事業単位整理表兼反映状況調表（Ｒ１以前から実施 ）'!$A$7:$AQ$467</definedName>
    <definedName name="Z_4FEF1CD9_4E8C_42D8_9766_CAC483C40E7E_.wvu.FilterData" localSheetId="0" hidden="1">'（表１）事業単位整理表兼反映状況調表（Ｒ１以前から実施 ）'!$A$7:$AQ$468</definedName>
    <definedName name="Z_510E5E81_A907_4609_A329_029C23EED07C_.wvu.FilterData" localSheetId="0" hidden="1">'（表１）事業単位整理表兼反映状況調表（Ｒ１以前から実施 ）'!$A$1:$AQ$467</definedName>
    <definedName name="Z_519EBAB9_5403_4BAF_82DF_BE8D2CB21807_.wvu.FilterData" localSheetId="0" hidden="1">'（表１）事業単位整理表兼反映状況調表（Ｒ１以前から実施 ）'!$A$7:$AQ$467</definedName>
    <definedName name="Z_51A648CC_6745_4F9E_9357_84387E0897EB_.wvu.FilterData" localSheetId="0" hidden="1">'（表１）事業単位整理表兼反映状況調表（Ｒ１以前から実施 ）'!$A$7:$AQ$468</definedName>
    <definedName name="Z_5309F733_579C_45F9_A27C_C43B6860CCBA_.wvu.FilterData" localSheetId="0" hidden="1">'（表１）事業単位整理表兼反映状況調表（Ｒ１以前から実施 ）'!$A$7:$AQ$468</definedName>
    <definedName name="Z_537468EB_1C8C_47A9_A6B7_0C99EC3BCEE1_.wvu.FilterData" localSheetId="0" hidden="1">'（表１）事業単位整理表兼反映状況調表（Ｒ１以前から実施 ）'!$A$7:$AQ$484</definedName>
    <definedName name="Z_538959CA_02F3_40D0_BE27_765FAC6D9BDA_.wvu.FilterData" localSheetId="0" hidden="1">'（表１）事業単位整理表兼反映状況調表（Ｒ１以前から実施 ）'!$A$7:$AQ$468</definedName>
    <definedName name="Z_53D3E38A_3272_48E1_A759_49D958B7AFE2_.wvu.FilterData" localSheetId="0" hidden="1">'（表１）事業単位整理表兼反映状況調表（Ｒ１以前から実施 ）'!$A$7:$AQ$467</definedName>
    <definedName name="Z_54886854_1B22_4E91_98D0_3CFE13657183_.wvu.FilterData" localSheetId="0" hidden="1">'（表１）事業単位整理表兼反映状況調表（Ｒ１以前から実施 ）'!$A$7:$AQ$467</definedName>
    <definedName name="Z_5562C09B_1B77_404F_9A41_E952CF757D0F_.wvu.FilterData" localSheetId="0" hidden="1">'（表１）事業単位整理表兼反映状況調表（Ｒ１以前から実施 ）'!$A$7:$AQ$483</definedName>
    <definedName name="Z_55D383BB_C48C_4F22_A0DB_DDE399CBAB54_.wvu.FilterData" localSheetId="0" hidden="1">'（表１）事業単位整理表兼反映状況調表（Ｒ１以前から実施 ）'!$A$7:$AQ$468</definedName>
    <definedName name="Z_56223316_5A0F_4858_A93F_85BE4B3A93AF_.wvu.FilterData" localSheetId="0" hidden="1">'（表１）事業単位整理表兼反映状況調表（Ｒ１以前から実施 ）'!$A$7:$AQ$485</definedName>
    <definedName name="Z_58A2743E_CBD4_4EFC_A95D_E308CF0A8D66_.wvu.FilterData" localSheetId="0" hidden="1">'（表１）事業単位整理表兼反映状況調表（Ｒ１以前から実施 ）'!$A$7:$AQ$467</definedName>
    <definedName name="Z_5935EDF4_82D3_4E5B_83D7_20FAC57030CF_.wvu.FilterData" localSheetId="0" hidden="1">'（表１）事業単位整理表兼反映状況調表（Ｒ１以前から実施 ）'!$A$7:$AQ$468</definedName>
    <definedName name="Z_5AD7B031_A2BF_4032_A436_F9C5C37E3334_.wvu.FilterData" localSheetId="0" hidden="1">'（表１）事業単位整理表兼反映状況調表（Ｒ１以前から実施 ）'!$A$7:$AQ$468</definedName>
    <definedName name="Z_5AEC9950_099B_4777_9E67_061672DCDAD7_.wvu.FilterData" localSheetId="0" hidden="1">'（表１）事業単位整理表兼反映状況調表（Ｒ１以前から実施 ）'!$A$7:$AQ$467</definedName>
    <definedName name="Z_5B62A83F_9990_4E33_AFF2_ECDBC3EEDDE7_.wvu.FilterData" localSheetId="0" hidden="1">'（表１）事業単位整理表兼反映状況調表（Ｒ１以前から実施 ）'!$A$7:$AQ$484</definedName>
    <definedName name="Z_5CA7C19C_0E02_40EA_B9C7_8FFFDB255D12_.wvu.FilterData" localSheetId="0" hidden="1">'（表１）事業単位整理表兼反映状況調表（Ｒ１以前から実施 ）'!$A$1:$AQ$467</definedName>
    <definedName name="Z_5CAB305A_263A_4BE3_B8DB_52E41D2CB054_.wvu.FilterData" localSheetId="0" hidden="1">'（表１）事業単位整理表兼反映状況調表（Ｒ１以前から実施 ）'!$A$7:$AQ$485</definedName>
    <definedName name="Z_5DCB7641_FECC_49C5_9D30_29CAD9E66DAA_.wvu.FilterData" localSheetId="0" hidden="1">'（表１）事業単位整理表兼反映状況調表（Ｒ１以前から実施 ）'!$A$7:$AQ$468</definedName>
    <definedName name="Z_5E58AB0C_A82E_4EA4_8965_8A77C2A1943A_.wvu.FilterData" localSheetId="0" hidden="1">'（表１）事業単位整理表兼反映状況調表（Ｒ１以前から実施 ）'!$A$6:$AQ$484</definedName>
    <definedName name="Z_5E7B963B_18F3_434A_A282_6D1B6413BC85_.wvu.FilterData" localSheetId="0" hidden="1">'（表１）事業単位整理表兼反映状況調表（Ｒ１以前から実施 ）'!$A$7:$AQ$468</definedName>
    <definedName name="Z_5EB99118_6A2D_48D0_9958_1EC3F21C9144_.wvu.FilterData" localSheetId="0" hidden="1">'（表１）事業単位整理表兼反映状況調表（Ｒ１以前から実施 ）'!$A$7:$AQ$467</definedName>
    <definedName name="Z_600BB5C8_2D35_4716_B3A6_BC0EB5A4A7F7_.wvu.FilterData" localSheetId="0" hidden="1">'（表１）事業単位整理表兼反映状況調表（Ｒ１以前から実施 ）'!$A$7:$AQ$484</definedName>
    <definedName name="Z_608C854B_ABE2_4546_97B1_984F0DEF6DE8_.wvu.FilterData" localSheetId="0" hidden="1">'（表１）事業単位整理表兼反映状況調表（Ｒ１以前から実施 ）'!$A$7:$AQ$468</definedName>
    <definedName name="Z_60DAA401_1747_40FC_B3CC_B708B1FEAEC8_.wvu.FilterData" localSheetId="0" hidden="1">'（表１）事業単位整理表兼反映状況調表（Ｒ１以前から実施 ）'!$A$7:$AQ$468</definedName>
    <definedName name="Z_6230D813_412C_4DA9_9D06_0E8BC0A8A569_.wvu.FilterData" localSheetId="0" hidden="1">'（表１）事業単位整理表兼反映状況調表（Ｒ１以前から実施 ）'!$A$7:$AQ$467</definedName>
    <definedName name="Z_6291BA47_CCFC_422A_9DF9_8EEA724A240C_.wvu.FilterData" localSheetId="0" hidden="1">'（表１）事業単位整理表兼反映状況調表（Ｒ１以前から実施 ）'!$A$7:$AQ$468</definedName>
    <definedName name="Z_62A4BB4C_8E11_4FA7_BB4C_E1D06E6412AF_.wvu.FilterData" localSheetId="0" hidden="1">'（表１）事業単位整理表兼反映状況調表（Ｒ１以前から実施 ）'!$A$7:$AQ$468</definedName>
    <definedName name="Z_632D8814_5A3B_4878_AC1D_944AF9A8E1E7_.wvu.FilterData" localSheetId="0" hidden="1">'（表１）事業単位整理表兼反映状況調表（Ｒ１以前から実施 ）'!$A$7:$AQ$468</definedName>
    <definedName name="Z_6427ECF4_8485_41F8_B634_D541483172D0_.wvu.FilterData" localSheetId="0" hidden="1">'（表１）事業単位整理表兼反映状況調表（Ｒ１以前から実施 ）'!$A$7:$AQ$483</definedName>
    <definedName name="Z_649967E4_B366_44AC_AE5C_B09706D792C3_.wvu.FilterData" localSheetId="0" hidden="1">'（表１）事業単位整理表兼反映状況調表（Ｒ１以前から実施 ）'!$A$7:$AQ$468</definedName>
    <definedName name="Z_6786D72B_BE32_4080_8468_DC2C9DB4ECB3_.wvu.FilterData" localSheetId="0" hidden="1">'（表１）事業単位整理表兼反映状況調表（Ｒ１以前から実施 ）'!$A$7:$AQ$485</definedName>
    <definedName name="Z_68AF0881_7CE8_4A92_B2C0_8F1ADE0E0D98_.wvu.FilterData" localSheetId="0" hidden="1">'（表１）事業単位整理表兼反映状況調表（Ｒ１以前から実施 ）'!$A$7:$AQ$468</definedName>
    <definedName name="Z_69321104_81AF_4A8F_8934_CF2534D21716_.wvu.FilterData" localSheetId="0" hidden="1">'（表１）事業単位整理表兼反映状況調表（Ｒ１以前から実施 ）'!$A$7:$AQ$483</definedName>
    <definedName name="Z_69A56F64_30B2_4D30_8897_7C20DDBA3FC1_.wvu.FilterData" localSheetId="0" hidden="1">'（表１）事業単位整理表兼反映状況調表（Ｒ１以前から実施 ）'!$A$7:$AQ$468</definedName>
    <definedName name="Z_6AC117DE_049E_4508_A935_542F90F1B8D8_.wvu.FilterData" localSheetId="0" hidden="1">'（表１）事業単位整理表兼反映状況調表（Ｒ１以前から実施 ）'!$A$6:$AQ$484</definedName>
    <definedName name="Z_6AC714BF_6A76_46A6_8BD4_FF858D93CEDE_.wvu.FilterData" localSheetId="0" hidden="1">'（表１）事業単位整理表兼反映状況調表（Ｒ１以前から実施 ）'!$A$7:$AQ$468</definedName>
    <definedName name="Z_6C4DEC69_D6EE_4746_B5B0_6573477A2F2F_.wvu.FilterData" localSheetId="0" hidden="1">'（表１）事業単位整理表兼反映状況調表（Ｒ１以前から実施 ）'!$A$7:$AQ$485</definedName>
    <definedName name="Z_706B8BFF_FEE7_4D16_9687_DB60DE348EF5_.wvu.FilterData" localSheetId="0" hidden="1">'（表１）事業単位整理表兼反映状況調表（Ｒ１以前から実施 ）'!$A$7:$AQ$485</definedName>
    <definedName name="Z_71116EF3_E871_4C7A_BD55_6BAAE506EEF6_.wvu.FilterData" localSheetId="0" hidden="1">'（表１）事業単位整理表兼反映状況調表（Ｒ１以前から実施 ）'!$A$7:$AQ$468</definedName>
    <definedName name="Z_717B4351_3C3D_4CA2_BF3D_FE1D7F7B080A_.wvu.FilterData" localSheetId="0" hidden="1">'（表１）事業単位整理表兼反映状況調表（Ｒ１以前から実施 ）'!$A$7:$AQ$485</definedName>
    <definedName name="Z_73841BE0_11C8_4688_9B43_050DC93FA6D7_.wvu.FilterData" localSheetId="0" hidden="1">'（表１）事業単位整理表兼反映状況調表（Ｒ１以前から実施 ）'!$A$7:$AQ$485</definedName>
    <definedName name="Z_7464B90C_A9A1_4F1F_AF58_8B37E7C5BB1C_.wvu.Cols" localSheetId="0" hidden="1">'（表１）事業単位整理表兼反映状況調表（Ｒ１以前から実施 ）'!$H:$J</definedName>
    <definedName name="Z_74BA602F_FCBB_4CAA_B808_066A7DC880DC_.wvu.FilterData" localSheetId="0" hidden="1">'（表１）事業単位整理表兼反映状況調表（Ｒ１以前から実施 ）'!$A$7:$AQ$483</definedName>
    <definedName name="Z_767EBB00_DE41_4AC3_827C_01C8E8AE1A81_.wvu.FilterData" localSheetId="0" hidden="1">'（表１）事業単位整理表兼反映状況調表（Ｒ１以前から実施 ）'!$A$7:$AQ$467</definedName>
    <definedName name="Z_76C87867_DA85_4458_973E_ACE146E0D1DD_.wvu.FilterData" localSheetId="0" hidden="1">'（表１）事業単位整理表兼反映状況調表（Ｒ１以前から実施 ）'!$A$7:$AQ$467</definedName>
    <definedName name="Z_7766A746_5F99_473A_BB61_76570975F519_.wvu.FilterData" localSheetId="0" hidden="1">'（表１）事業単位整理表兼反映状況調表（Ｒ１以前から実施 ）'!$A$7:$AQ$467</definedName>
    <definedName name="Z_77F89DCC_9783_4C10_9AEF_739982458DA6_.wvu.FilterData" localSheetId="0" hidden="1">'（表１）事業単位整理表兼反映状況調表（Ｒ１以前から実施 ）'!$A$7:$AQ$467</definedName>
    <definedName name="Z_798EAF7A_BAB3_4989_BBDD_E70AE74C36A3_.wvu.FilterData" localSheetId="0" hidden="1">'（表１）事業単位整理表兼反映状況調表（Ｒ１以前から実施 ）'!$A$7:$AQ$483</definedName>
    <definedName name="Z_7B070759_B635_4A98_AA49_0D2D39CB6ED4_.wvu.FilterData" localSheetId="0" hidden="1">'（表１）事業単位整理表兼反映状況調表（Ｒ１以前から実施 ）'!$A$7:$AQ$485</definedName>
    <definedName name="Z_7B859749_842E_4A9C_BD08_5565D63A7709_.wvu.FilterData" localSheetId="0" hidden="1">'（表１）事業単位整理表兼反映状況調表（Ｒ１以前から実施 ）'!$A$7:$AQ$467</definedName>
    <definedName name="Z_7CB3F875_3A9D_4B04_A4DD_CD333DBB2518_.wvu.FilterData" localSheetId="0" hidden="1">'（表１）事業単位整理表兼反映状況調表（Ｒ１以前から実施 ）'!$A$7:$AQ$468</definedName>
    <definedName name="Z_7D6ED737_F0B8_44EC_9CFA_378632BE1080_.wvu.FilterData" localSheetId="0" hidden="1">'（表１）事業単位整理表兼反映状況調表（Ｒ１以前から実施 ）'!$A$7:$AQ$467</definedName>
    <definedName name="Z_7E9EED5F_B630_46A3_8C3C_170C022E945C_.wvu.FilterData" localSheetId="0" hidden="1">'（表１）事業単位整理表兼反映状況調表（Ｒ１以前から実施 ）'!$A$7:$AQ$468</definedName>
    <definedName name="Z_7EEE8739_117F_4CE2_AFDB_9C5129531A21_.wvu.FilterData" localSheetId="0" hidden="1">'（表１）事業単位整理表兼反映状況調表（Ｒ１以前から実施 ）'!$A$6:$AQ$484</definedName>
    <definedName name="Z_80D9EC83_D58B_491A_913F_8CEE1D21DBC3_.wvu.FilterData" localSheetId="0" hidden="1">'（表１）事業単位整理表兼反映状況調表（Ｒ１以前から実施 ）'!$A$7:$AQ$467</definedName>
    <definedName name="Z_810CC05F_ED73_4202_975E_041F3CAF4AD4_.wvu.FilterData" localSheetId="0" hidden="1">'（表１）事業単位整理表兼反映状況調表（Ｒ１以前から実施 ）'!$A$7:$AQ$467</definedName>
    <definedName name="Z_811167EB_7590_4A4E_AA18_FCB56BE24E44_.wvu.FilterData" localSheetId="0" hidden="1">'（表１）事業単位整理表兼反映状況調表（Ｒ１以前から実施 ）'!$A$7:$AQ$484</definedName>
    <definedName name="Z_82343AC6_84BF_4EC5_AF36_9D3D2630C645_.wvu.FilterData" localSheetId="0" hidden="1">'（表１）事業単位整理表兼反映状況調表（Ｒ１以前から実施 ）'!$A$7:$AQ$467</definedName>
    <definedName name="Z_82C75F84_02C3_4F17_AF72_4F604B07BF4F_.wvu.FilterData" localSheetId="0" hidden="1">'（表１）事業単位整理表兼反映状況調表（Ｒ１以前から実施 ）'!$A$7:$AQ$468</definedName>
    <definedName name="Z_83EB37C3_B4EB_46C5_8C00_67C1A2E0D0E5_.wvu.FilterData" localSheetId="0" hidden="1">'（表１）事業単位整理表兼反映状況調表（Ｒ１以前から実施 ）'!$A$7:$AQ$485</definedName>
    <definedName name="Z_842FD109_2835_4E95_AB84_6788C312636F_.wvu.FilterData" localSheetId="0" hidden="1">'（表１）事業単位整理表兼反映状況調表（Ｒ１以前から実施 ）'!$A$7:$AQ$467</definedName>
    <definedName name="Z_84B47108_3425_4C45_BED0_C67DC795F311_.wvu.FilterData" localSheetId="0" hidden="1">'（表１）事業単位整理表兼反映状況調表（Ｒ１以前から実施 ）'!$A$7:$AQ$467</definedName>
    <definedName name="Z_84EF8ED9_E961_4055_ACAD_217A2A673B80_.wvu.FilterData" localSheetId="0" hidden="1">'（表１）事業単位整理表兼反映状況調表（Ｒ１以前から実施 ）'!$A$7:$AQ$468</definedName>
    <definedName name="Z_869E944F_EDD7_4FCB_B022_78BB10D9A967_.wvu.FilterData" localSheetId="0" hidden="1">'（表１）事業単位整理表兼反映状況調表（Ｒ１以前から実施 ）'!$A$7:$AQ$484</definedName>
    <definedName name="Z_87E93B67_B2F6_4069_B924_FA1BE7625910_.wvu.FilterData" localSheetId="0" hidden="1">'（表１）事業単位整理表兼反映状況調表（Ｒ１以前から実施 ）'!$A$7:$AQ$483</definedName>
    <definedName name="Z_8885798A_B691_46C1_916D_86E9368DF89E_.wvu.FilterData" localSheetId="0" hidden="1">'（表１）事業単位整理表兼反映状況調表（Ｒ１以前から実施 ）'!$A$7:$AQ$467</definedName>
    <definedName name="Z_88BBF4E5_28E4_4A6A_9111_2393532D48E3_.wvu.FilterData" localSheetId="0" hidden="1">'（表１）事業単位整理表兼反映状況調表（Ｒ１以前から実施 ）'!$A$7:$AQ$483</definedName>
    <definedName name="Z_88E938F1_3C75_483C_8807_694E5F670B70_.wvu.FilterData" localSheetId="0" hidden="1">'（表１）事業単位整理表兼反映状況調表（Ｒ１以前から実施 ）'!$A$7:$AQ$467</definedName>
    <definedName name="Z_894FE788_F178_4111_A68B_99BB71807EB1_.wvu.FilterData" localSheetId="0" hidden="1">'（表１）事業単位整理表兼反映状況調表（Ｒ１以前から実施 ）'!$A$6:$AQ$484</definedName>
    <definedName name="Z_8A773542_C669_4547_A0DD_AF686E367517_.wvu.FilterData" localSheetId="0" hidden="1">'（表１）事業単位整理表兼反映状況調表（Ｒ１以前から実施 ）'!$A$7:$AQ$484</definedName>
    <definedName name="Z_8A86D831_0EF7_4CFA_AE6D_56CDF6A5EE4D_.wvu.FilterData" localSheetId="0" hidden="1">'（表１）事業単位整理表兼反映状況調表（Ｒ１以前から実施 ）'!$A$7:$AQ$468</definedName>
    <definedName name="Z_8B08D4E3_E843_43C7_9BCD_094BCDEB8FF2_.wvu.FilterData" localSheetId="0" hidden="1">'（表１）事業単位整理表兼反映状況調表（Ｒ１以前から実施 ）'!$A$7:$AQ$467</definedName>
    <definedName name="Z_8B413A3C_D042_4040_A54D_D6650AFA0282_.wvu.FilterData" localSheetId="0" hidden="1">'（表１）事業単位整理表兼反映状況調表（Ｒ１以前から実施 ）'!$A$7:$AQ$468</definedName>
    <definedName name="Z_8B72F6E6_0A87_4913_9BE1_C4DBB09EA447_.wvu.FilterData" localSheetId="0" hidden="1">'（表１）事業単位整理表兼反映状況調表（Ｒ１以前から実施 ）'!$A$7:$AQ$485</definedName>
    <definedName name="Z_8BCBE480_4BF7_4A37_BC30_0A9C0A3D32BB_.wvu.FilterData" localSheetId="0" hidden="1">'（表１）事業単位整理表兼反映状況調表（Ｒ１以前から実施 ）'!$A$7:$AQ$467</definedName>
    <definedName name="Z_8C73D081_58A2_4885_92D0_4729B167CBA0_.wvu.FilterData" localSheetId="0" hidden="1">'（表１）事業単位整理表兼反映状況調表（Ｒ１以前から実施 ）'!$A$7:$AQ$467</definedName>
    <definedName name="Z_8D68BCB2_C93B_4D13_BD82_2A7698089838_.wvu.FilterData" localSheetId="0" hidden="1">'（表１）事業単位整理表兼反映状況調表（Ｒ１以前から実施 ）'!$A$1:$AQ$467</definedName>
    <definedName name="Z_8D6F875C_48A3_433E_BFC9_6EAC817A0E40_.wvu.FilterData" localSheetId="0" hidden="1">'（表１）事業単位整理表兼反映状況調表（Ｒ１以前から実施 ）'!$A$7:$AQ$484</definedName>
    <definedName name="Z_8DAB46CD_12D0_4FC7_B015_78E2BA7A372D_.wvu.FilterData" localSheetId="0" hidden="1">'（表１）事業単位整理表兼反映状況調表（Ｒ１以前から実施 ）'!$A$7:$AQ$484</definedName>
    <definedName name="Z_8DB58C26_7ABC_445F_9DEC_0F035440FB7E_.wvu.FilterData" localSheetId="0" hidden="1">'（表１）事業単位整理表兼反映状況調表（Ｒ１以前から実施 ）'!$A$7:$AQ$484</definedName>
    <definedName name="Z_8FF538D0_637E_44A8_85D0_C4BE824B2771_.wvu.FilterData" localSheetId="0" hidden="1">'（表１）事業単位整理表兼反映状況調表（Ｒ１以前から実施 ）'!$A$7:$AQ$468</definedName>
    <definedName name="Z_9063091C_2709_42F2_8FF9_631B5A2065F7_.wvu.FilterData" localSheetId="0" hidden="1">'（表１）事業単位整理表兼反映状況調表（Ｒ１以前から実施 ）'!$A$7:$AQ$468</definedName>
    <definedName name="Z_908AC63F_4988_4311_B22B_2702F8E4F124_.wvu.FilterData" localSheetId="0" hidden="1">'（表１）事業単位整理表兼反映状況調表（Ｒ１以前から実施 ）'!$A$7:$AQ$468</definedName>
    <definedName name="Z_909FA3FB_A403_457F_8C1A_9FEDB677BA84_.wvu.FilterData" localSheetId="0" hidden="1">'（表１）事業単位整理表兼反映状況調表（Ｒ１以前から実施 ）'!$A$7:$AQ$485</definedName>
    <definedName name="Z_91077DC5_9446_4CCA_90EB_D21325001EEF_.wvu.FilterData" localSheetId="0" hidden="1">'（表１）事業単位整理表兼反映状況調表（Ｒ１以前から実施 ）'!$A$1:$AQ$467</definedName>
    <definedName name="Z_912BC0B2_D841_47CF_AAA0_610EB0A16699_.wvu.FilterData" localSheetId="0" hidden="1">'（表１）事業単位整理表兼反映状況調表（Ｒ１以前から実施 ）'!$A$1:$AQ$467</definedName>
    <definedName name="Z_91C2CCAD_3F3D_4070_AF99_CE1EC3B7ABF5_.wvu.FilterData" localSheetId="0" hidden="1">'（表１）事業単位整理表兼反映状況調表（Ｒ１以前から実施 ）'!$A$7:$AQ$485</definedName>
    <definedName name="Z_923DA009_DE8E_4C03_9A8E_327B66F9708B_.wvu.FilterData" localSheetId="0" hidden="1">'（表１）事業単位整理表兼反映状況調表（Ｒ１以前から実施 ）'!$A$7:$AQ$484</definedName>
    <definedName name="Z_9307A044_7C05_41DD_95BD_71DEF6CB85DE_.wvu.FilterData" localSheetId="0" hidden="1">'（表１）事業単位整理表兼反映状況調表（Ｒ１以前から実施 ）'!$A$7:$AQ$468</definedName>
    <definedName name="Z_9371C38E_B3D1_4EAA_9ADD_DBB8F3E3954E_.wvu.FilterData" localSheetId="0" hidden="1">'（表１）事業単位整理表兼反映状況調表（Ｒ１以前から実施 ）'!$A$7:$AQ$467</definedName>
    <definedName name="Z_946D67F2_BA08_436D_8C76_53677F82342A_.wvu.FilterData" localSheetId="0" hidden="1">'（表１）事業単位整理表兼反映状況調表（Ｒ１以前から実施 ）'!$A$7:$AQ$468</definedName>
    <definedName name="Z_96ADF22D_3000_4EDD_8FDE_A755F434F382_.wvu.FilterData" localSheetId="0" hidden="1">'（表１）事業単位整理表兼反映状況調表（Ｒ１以前から実施 ）'!$A$7:$AQ$467</definedName>
    <definedName name="Z_973B454C_6890_4437_BE44_3FD616AB048C_.wvu.FilterData" localSheetId="0" hidden="1">'（表１）事業単位整理表兼反映状況調表（Ｒ１以前から実施 ）'!$A$7:$AQ$467</definedName>
    <definedName name="Z_973D6041_A395_4946_BAB0_B8FB73CAE56A_.wvu.FilterData" localSheetId="0" hidden="1">'（表１）事業単位整理表兼反映状況調表（Ｒ１以前から実施 ）'!$A$7:$AQ$484</definedName>
    <definedName name="Z_9844A5FD_9F31_4AB2_84F9_AA3AF452616B_.wvu.FilterData" localSheetId="0" hidden="1">'（表１）事業単位整理表兼反映状況調表（Ｒ１以前から実施 ）'!$A$7:$AQ$485</definedName>
    <definedName name="Z_9942866A_17BE_42BF_AAC9_F146A23AC194_.wvu.FilterData" localSheetId="0" hidden="1">'（表１）事業単位整理表兼反映状況調表（Ｒ１以前から実施 ）'!$A$7:$AQ$468</definedName>
    <definedName name="Z_9A162E06_0097_4B35_9E13_B393D7448C7B_.wvu.FilterData" localSheetId="0" hidden="1">'（表１）事業単位整理表兼反映状況調表（Ｒ１以前から実施 ）'!$A$7:$AQ$484</definedName>
    <definedName name="Z_9C79D887_4FAE_4AB9_A135_FD8FADF2516B_.wvu.FilterData" localSheetId="0" hidden="1">'（表１）事業単位整理表兼反映状況調表（Ｒ１以前から実施 ）'!$A$7:$AQ$468</definedName>
    <definedName name="Z_9CAB50F7_C74A_4A21_ADE6_97B0663FC8DC_.wvu.FilterData" localSheetId="0" hidden="1">'（表１）事業単位整理表兼反映状況調表（Ｒ１以前から実施 ）'!$A$7:$AQ$484</definedName>
    <definedName name="Z_9D15D37A_D779_4DC9_BBF6_938F7835555B_.wvu.FilterData" localSheetId="0" hidden="1">'（表１）事業単位整理表兼反映状況調表（Ｒ１以前から実施 ）'!$A$7:$AQ$468</definedName>
    <definedName name="Z_9D7C44AB_2990_48EE_B019_0C4D6C1722D1_.wvu.FilterData" localSheetId="0" hidden="1">'（表１）事業単位整理表兼反映状況調表（Ｒ１以前から実施 ）'!$A$7:$AQ$468</definedName>
    <definedName name="Z_9DC07AEF_775F_42D4_9F8F_ED62708AB8B3_.wvu.FilterData" localSheetId="0" hidden="1">'（表１）事業単位整理表兼反映状況調表（Ｒ１以前から実施 ）'!$A$6:$AQ$484</definedName>
    <definedName name="Z_9DDF973A_37FF_4198_8820_38E6D0E3F5AC_.wvu.FilterData" localSheetId="0" hidden="1">'（表１）事業単位整理表兼反映状況調表（Ｒ１以前から実施 ）'!$A$7:$AQ$484</definedName>
    <definedName name="Z_9E1362CD_C46C_403E_BB71_5E090EC0578A_.wvu.FilterData" localSheetId="0" hidden="1">'（表１）事業単位整理表兼反映状況調表（Ｒ１以前から実施 ）'!$A$7:$AQ$468</definedName>
    <definedName name="Z_9E6CBB39_40F8_465A_A13B_19CBDC131A05_.wvu.FilterData" localSheetId="0" hidden="1">'（表１）事業単位整理表兼反映状況調表（Ｒ１以前から実施 ）'!$A$7:$AQ$485</definedName>
    <definedName name="Z_9F289429_3B57_4900_AA9E_7B79B1303612_.wvu.FilterData" localSheetId="0" hidden="1">'（表１）事業単位整理表兼反映状況調表（Ｒ１以前から実施 ）'!$A$7:$AQ$468</definedName>
    <definedName name="Z_9FE81FF7_ECD1_481B_B121_7B2785E0A083_.wvu.FilterData" localSheetId="0" hidden="1">'（表１）事業単位整理表兼反映状況調表（Ｒ１以前から実施 ）'!$A$1:$AQ$467</definedName>
    <definedName name="Z_A03CF965_C16F_47FC_A236_7529D3156C81_.wvu.FilterData" localSheetId="0" hidden="1">'（表１）事業単位整理表兼反映状況調表（Ｒ１以前から実施 ）'!$A$7:$AQ$467</definedName>
    <definedName name="Z_A0498576_45AA_4519_B0E8_22057A84DD73_.wvu.FilterData" localSheetId="0" hidden="1">'（表１）事業単位整理表兼反映状況調表（Ｒ１以前から実施 ）'!$A$7:$AQ$467</definedName>
    <definedName name="Z_A06C7E76_E214_4AD8_B429_01C928CB8DB4_.wvu.FilterData" localSheetId="0" hidden="1">'（表１）事業単位整理表兼反映状況調表（Ｒ１以前から実施 ）'!$A$7:$AQ$467</definedName>
    <definedName name="Z_A174E27C_1137_4008_B462_DB7AED51578E_.wvu.FilterData" localSheetId="0" hidden="1">'（表１）事業単位整理表兼反映状況調表（Ｒ１以前から実施 ）'!$A$7:$AQ$484</definedName>
    <definedName name="Z_A1A66310_6326_4639_96DB_57E0BE9DB912_.wvu.FilterData" localSheetId="0" hidden="1">'（表１）事業単位整理表兼反映状況調表（Ｒ１以前から実施 ）'!$A$7:$AQ$468</definedName>
    <definedName name="Z_A2DA7647_9260_49D3_B9CE_13E61AD2891C_.wvu.FilterData" localSheetId="0" hidden="1">'（表１）事業単位整理表兼反映状況調表（Ｒ１以前から実施 ）'!$A$7:$AQ$467</definedName>
    <definedName name="Z_A33E29E0_A7EE_4798_9658_D1D21850D30B_.wvu.FilterData" localSheetId="0" hidden="1">'（表１）事業単位整理表兼反映状況調表（Ｒ１以前から実施 ）'!$A$7:$AQ$467</definedName>
    <definedName name="Z_A4F19989_B3A9_4B9E_AA88_F6494D955957_.wvu.FilterData" localSheetId="0" hidden="1">'（表１）事業単位整理表兼反映状況調表（Ｒ１以前から実施 ）'!$A$7:$AQ$467</definedName>
    <definedName name="Z_A6CBC179_0240_4C9E_890D_17AF5C6555CD_.wvu.Cols" localSheetId="0" hidden="1">'（表１）事業単位整理表兼反映状況調表（Ｒ１以前から実施 ）'!$E:$G,'（表１）事業単位整理表兼反映状況調表（Ｒ１以前から実施 ）'!#REF!,'（表１）事業単位整理表兼反映状況調表（Ｒ１以前から実施 ）'!$T:$AQ</definedName>
    <definedName name="Z_A6CBC179_0240_4C9E_890D_17AF5C6555CD_.wvu.FilterData" localSheetId="0" hidden="1">'（表１）事業単位整理表兼反映状況調表（Ｒ１以前から実施 ）'!$A$7:$AQ$485</definedName>
    <definedName name="Z_A6E78EF1_2829_4BC9_BEF3_C24EF60AE2F3_.wvu.FilterData" localSheetId="0" hidden="1">'（表１）事業単位整理表兼反映状況調表（Ｒ１以前から実施 ）'!$A$7:$AQ$468</definedName>
    <definedName name="Z_A789B336_77A4_4F6A_A2E9_DE228A3E4003_.wvu.FilterData" localSheetId="0" hidden="1">'（表１）事業単位整理表兼反映状況調表（Ｒ１以前から実施 ）'!$A$7:$AQ$468</definedName>
    <definedName name="Z_A7FD09E5_2F70_48A7_898A_7715E1973FD6_.wvu.FilterData" localSheetId="0" hidden="1">'（表１）事業単位整理表兼反映状況調表（Ｒ１以前から実施 ）'!$A$7:$AQ$483</definedName>
    <definedName name="Z_A841D955_3E5D_4DFA_ADBC_376024BFC43D_.wvu.FilterData" localSheetId="0" hidden="1">'（表１）事業単位整理表兼反映状況調表（Ｒ１以前から実施 ）'!$A$7:$AQ$467</definedName>
    <definedName name="Z_AA5AD8EC_695A_450E_AD4A_B0B57C2591F2_.wvu.FilterData" localSheetId="0" hidden="1">'（表１）事業単位整理表兼反映状況調表（Ｒ１以前から実施 ）'!$A$7:$AQ$484</definedName>
    <definedName name="Z_ABAC9F57_5406_4566_954C_B45C58A05A73_.wvu.FilterData" localSheetId="0" hidden="1">'（表１）事業単位整理表兼反映状況調表（Ｒ１以前から実施 ）'!$A$7:$AQ$468</definedName>
    <definedName name="Z_ABF5C36E_A72D_4244_A1B5_950213F7A99B_.wvu.FilterData" localSheetId="0" hidden="1">'（表１）事業単位整理表兼反映状況調表（Ｒ１以前から実施 ）'!$A$7:$AQ$468</definedName>
    <definedName name="Z_ACFF45D7_F37F_4233_ADC2_FADF49DFD2FE_.wvu.FilterData" localSheetId="0" hidden="1">'（表１）事業単位整理表兼反映状況調表（Ｒ１以前から実施 ）'!$A$7:$AQ$485</definedName>
    <definedName name="Z_ADA84938_89DE_4FB9_93B4_A9DECC1944E7_.wvu.FilterData" localSheetId="0" hidden="1">'（表１）事業単位整理表兼反映状況調表（Ｒ１以前から実施 ）'!$A$7:$AQ$468</definedName>
    <definedName name="Z_ADCB9A82_C97D_4A49_B069_069A7D3113FA_.wvu.FilterData" localSheetId="0" hidden="1">'（表１）事業単位整理表兼反映状況調表（Ｒ１以前から実施 ）'!$A$7:$AQ$484</definedName>
    <definedName name="Z_AE7A82EA_0CE9_443F_B7C1_C43F27A19893_.wvu.FilterData" localSheetId="0" hidden="1">'（表１）事業単位整理表兼反映状況調表（Ｒ１以前から実施 ）'!$A$6:$AQ$484</definedName>
    <definedName name="Z_AF731E38_F6DD_4D64_A6E6_26536FAFA2F8_.wvu.FilterData" localSheetId="0" hidden="1">'（表１）事業単位整理表兼反映状況調表（Ｒ１以前から実施 ）'!$A$7:$AQ$467</definedName>
    <definedName name="Z_AFD25C2F_B080_4244_8E7D_A1367E5DE571_.wvu.FilterData" localSheetId="0" hidden="1">'（表１）事業単位整理表兼反映状況調表（Ｒ１以前から実施 ）'!$A$6:$AQ$484</definedName>
    <definedName name="Z_AFE9EBE3_5F7A_4330_A9A6_B33CC0095027_.wvu.FilterData" localSheetId="0" hidden="1">'（表１）事業単位整理表兼反映状況調表（Ｒ１以前から実施 ）'!$A$7:$AQ$484</definedName>
    <definedName name="Z_B0136F0C_513D_4D3C_B515_D0F585FAD46E_.wvu.FilterData" localSheetId="0" hidden="1">'（表１）事業単位整理表兼反映状況調表（Ｒ１以前から実施 ）'!$A$7:$AQ$484</definedName>
    <definedName name="Z_B0136F0C_513D_4D3C_B515_D0F585FAD46E_.wvu.PrintArea" localSheetId="0" hidden="1">'（表１）事業単位整理表兼反映状況調表（Ｒ１以前から実施 ）'!$A$1:$AQ$453</definedName>
    <definedName name="Z_B0136F0C_513D_4D3C_B515_D0F585FAD46E_.wvu.Rows" localSheetId="0" hidden="1">'（表１）事業単位整理表兼反映状況調表（Ｒ１以前から実施 ）'!$1:$1</definedName>
    <definedName name="Z_B302A121_777B_4425_8AAE_D4175EFEB34D_.wvu.FilterData" localSheetId="0" hidden="1">'（表１）事業単位整理表兼反映状況調表（Ｒ１以前から実施 ）'!$A$7:$AQ$467</definedName>
    <definedName name="Z_B359025E_C318_4C12_8EB3_A274A4ADF140_.wvu.FilterData" localSheetId="0" hidden="1">'（表１）事業単位整理表兼反映状況調表（Ｒ１以前から実施 ）'!$A$7:$AQ$484</definedName>
    <definedName name="Z_B41503FC_EA7E_4749_B323_7691C182E264_.wvu.FilterData" localSheetId="0" hidden="1">'（表１）事業単位整理表兼反映状況調表（Ｒ１以前から実施 ）'!$A$7:$AQ$468</definedName>
    <definedName name="Z_B4FCBFF0_FF5D_4583_B0D1_D8C8C31223DD_.wvu.FilterData" localSheetId="0" hidden="1">'（表１）事業単位整理表兼反映状況調表（Ｒ１以前から実施 ）'!$A$7:$AQ$468</definedName>
    <definedName name="Z_B52BDDDF_4625_441F_9FD1_6ED46C08BC6F_.wvu.FilterData" localSheetId="0" hidden="1">'（表１）事業単位整理表兼反映状況調表（Ｒ１以前から実施 ）'!$A$7:$AQ$485</definedName>
    <definedName name="Z_B608BFFA_6AFE_429D_88EA_0462AE0968BB_.wvu.FilterData" localSheetId="0" hidden="1">'（表１）事業単位整理表兼反映状況調表（Ｒ１以前から実施 ）'!$A$1:$AQ$467</definedName>
    <definedName name="Z_B6D7189B_9E90_49CB_9E03_DFE96B6C81E4_.wvu.FilterData" localSheetId="0" hidden="1">'（表１）事業単位整理表兼反映状況調表（Ｒ１以前から実施 ）'!$A$7:$AQ$484</definedName>
    <definedName name="Z_B7C3B067_DA33_4D9C_9D8B_8DF12A03C5B7_.wvu.FilterData" localSheetId="0" hidden="1">'（表１）事業単位整理表兼反映状況調表（Ｒ１以前から実施 ）'!$A$7:$AQ$484</definedName>
    <definedName name="Z_B80D34F8_113B_4B42_8A7D_E0E5E0CC6C9E_.wvu.FilterData" localSheetId="0" hidden="1">'（表１）事業単位整理表兼反映状況調表（Ｒ１以前から実施 ）'!$A$7:$AQ$467</definedName>
    <definedName name="Z_B89A9B60_2D10_4BF8_8EC9_F0AC99D7A1EC_.wvu.FilterData" localSheetId="0" hidden="1">'（表１）事業単位整理表兼反映状況調表（Ｒ１以前から実施 ）'!$A$7:$AQ$468</definedName>
    <definedName name="Z_B8BE5262_C88A_4AB9_8B91_61FEF386EEB8_.wvu.FilterData" localSheetId="0" hidden="1">'（表１）事業単位整理表兼反映状況調表（Ｒ１以前から実施 ）'!$A$7:$AQ$468</definedName>
    <definedName name="Z_B8C8634C_FBEF_4638_A0F8_D84BBCB5EB14_.wvu.FilterData" localSheetId="0" hidden="1">'（表１）事業単位整理表兼反映状況調表（Ｒ１以前から実施 ）'!$A$7:$AQ$468</definedName>
    <definedName name="Z_B8FF7E77_9C29_4237_8911_1E7ABDDD9FFF_.wvu.FilterData" localSheetId="0" hidden="1">'（表１）事業単位整理表兼反映状況調表（Ｒ１以前から実施 ）'!$A$7:$AQ$467</definedName>
    <definedName name="Z_B9C5FFB4_C70E_4AA5_858C_A6AFD0CDD8F9_.wvu.FilterData" localSheetId="0" hidden="1">'（表１）事業単位整理表兼反映状況調表（Ｒ１以前から実施 ）'!$A$7:$AQ$467</definedName>
    <definedName name="Z_BB34B5E4_1026_4EDE_8158_9B47759E89E5_.wvu.FilterData" localSheetId="0" hidden="1">'（表１）事業単位整理表兼反映状況調表（Ｒ１以前から実施 ）'!$A$7:$AQ$483</definedName>
    <definedName name="Z_BC46905E_814C_4B1A_97C2_BE5A9B5A7C15_.wvu.FilterData" localSheetId="0" hidden="1">'（表１）事業単位整理表兼反映状況調表（Ｒ１以前から実施 ）'!$A$7:$AQ$7</definedName>
    <definedName name="Z_BE0B0404_1E61_4A27_BBD1_C60CC7FD5661_.wvu.FilterData" localSheetId="0" hidden="1">'（表１）事業単位整理表兼反映状況調表（Ｒ１以前から実施 ）'!$A$7:$AQ$468</definedName>
    <definedName name="Z_BECEFD0A_236F_453F_B1BB_BE81D8C0A1B8_.wvu.FilterData" localSheetId="0" hidden="1">'（表１）事業単位整理表兼反映状況調表（Ｒ１以前から実施 ）'!$A$7:$AQ$468</definedName>
    <definedName name="Z_BF3A08B4_BAE2_46B6_A75B_62E029F1C35E_.wvu.FilterData" localSheetId="0" hidden="1">'（表１）事業単位整理表兼反映状況調表（Ｒ１以前から実施 ）'!$A$7:$AQ$467</definedName>
    <definedName name="Z_BFB1FE27_483D_4173_B055_FA0FB0B7AABB_.wvu.FilterData" localSheetId="0" hidden="1">'（表１）事業単位整理表兼反映状況調表（Ｒ１以前から実施 ）'!$A$7:$AQ$468</definedName>
    <definedName name="Z_C136CC1C_1DF7_4440_98E3_C8C5E206AE3C_.wvu.FilterData" localSheetId="0" hidden="1">'（表１）事業単位整理表兼反映状況調表（Ｒ１以前から実施 ）'!$A$7:$AQ$468</definedName>
    <definedName name="Z_C218B596_C281_470C_867C_959CDEA01C27_.wvu.FilterData" localSheetId="0" hidden="1">'（表１）事業単位整理表兼反映状況調表（Ｒ１以前から実施 ）'!$A$7:$AQ$467</definedName>
    <definedName name="Z_C2F27F3C_3DB5_4EF2_B3DF_9CCB3940B671_.wvu.FilterData" localSheetId="0" hidden="1">'（表１）事業単位整理表兼反映状況調表（Ｒ１以前から実施 ）'!$A$7:$AQ$484</definedName>
    <definedName name="Z_C507A59E_6D80_4A1A_999C_9690CD659163_.wvu.FilterData" localSheetId="0" hidden="1">'（表１）事業単位整理表兼反映状況調表（Ｒ１以前から実施 ）'!$A$7:$AQ$467</definedName>
    <definedName name="Z_C61C2EBA_5706_4FB7_9B8C_E3B0F06FAEC0_.wvu.FilterData" localSheetId="0" hidden="1">'（表１）事業単位整理表兼反映状況調表（Ｒ１以前から実施 ）'!$A$7:$AQ$484</definedName>
    <definedName name="Z_C66DF44F_4A2F_4DBD_BFC9_B7AA4E960B4A_.wvu.FilterData" localSheetId="0" hidden="1">'（表１）事業単位整理表兼反映状況調表（Ｒ１以前から実施 ）'!$A$7:$AQ$468</definedName>
    <definedName name="Z_C6A3ACD3_47C9_443C_BD15_74504B2033DD_.wvu.FilterData" localSheetId="0" hidden="1">'（表１）事業単位整理表兼反映状況調表（Ｒ１以前から実施 ）'!$A$7:$AQ$485</definedName>
    <definedName name="Z_C798E992_86C5_4610_A869_F09EC503C84A_.wvu.FilterData" localSheetId="0" hidden="1">'（表１）事業単位整理表兼反映状況調表（Ｒ１以前から実施 ）'!$A$7:$AQ$467</definedName>
    <definedName name="Z_C802EE84_9CDB_467E_9641_4A0500CAD794_.wvu.FilterData" localSheetId="0" hidden="1">'（表１）事業単位整理表兼反映状況調表（Ｒ１以前から実施 ）'!$A$7:$AQ$467</definedName>
    <definedName name="Z_C8CCC84B_BFF8_46B9_BDD6_A1DF41E59F76_.wvu.FilterData" localSheetId="0" hidden="1">'（表１）事業単位整理表兼反映状況調表（Ｒ１以前から実施 ）'!$A$7:$AQ$468</definedName>
    <definedName name="Z_C99569E4_7326_4532_8DA0_0BE98A81DDC8_.wvu.FilterData" localSheetId="0" hidden="1">'（表１）事業単位整理表兼反映状況調表（Ｒ１以前から実施 ）'!$A$7:$AQ$484</definedName>
    <definedName name="Z_CB64C475_9576_43DC_BFD8_8E4DF5939B6A_.wvu.FilterData" localSheetId="0" hidden="1">'（表１）事業単位整理表兼反映状況調表（Ｒ１以前から実施 ）'!$A$7:$AQ$468</definedName>
    <definedName name="Z_CBD14570_E342_4606_A6B1_7455D35AA113_.wvu.FilterData" localSheetId="0" hidden="1">'（表１）事業単位整理表兼反映状況調表（Ｒ１以前から実施 ）'!$A$7:$AQ$468</definedName>
    <definedName name="Z_CC3D5739_23D3_431A_A567_9A7E563AA6CF_.wvu.FilterData" localSheetId="0" hidden="1">'（表１）事業単位整理表兼反映状況調表（Ｒ１以前から実施 ）'!$A$1:$AQ$467</definedName>
    <definedName name="Z_CE81BDB4_B12F_48BF_AC23_97E7964888BA_.wvu.FilterData" localSheetId="0" hidden="1">'（表１）事業単位整理表兼反映状況調表（Ｒ１以前から実施 ）'!$A$7:$AQ$468</definedName>
    <definedName name="Z_CE8C35A1_F0AA_407B_8618_30FEB710F960_.wvu.FilterData" localSheetId="0" hidden="1">'（表１）事業単位整理表兼反映状況調表（Ｒ１以前から実施 ）'!$A$1:$AQ$467</definedName>
    <definedName name="Z_CECE63B3_5668_4B77_B813_6DA897E37564_.wvu.FilterData" localSheetId="0" hidden="1">'（表１）事業単位整理表兼反映状況調表（Ｒ１以前から実施 ）'!$A$7:$AQ$467</definedName>
    <definedName name="Z_CEF79D12_C48D_4463_85FB_FADE016C8C15_.wvu.Cols" localSheetId="0" hidden="1">'（表１）事業単位整理表兼反映状況調表（Ｒ１以前から実施 ）'!#REF!,'（表１）事業単位整理表兼反映状況調表（Ｒ１以前から実施 ）'!#REF!</definedName>
    <definedName name="Z_CEF79D12_C48D_4463_85FB_FADE016C8C15_.wvu.FilterData" localSheetId="0" hidden="1">'（表１）事業単位整理表兼反映状況調表（Ｒ１以前から実施 ）'!$A$7:$AQ$485</definedName>
    <definedName name="Z_CEFE170C_3710_4836_B280_CAC304BF80F4_.wvu.FilterData" localSheetId="0" hidden="1">'（表１）事業単位整理表兼反映状況調表（Ｒ１以前から実施 ）'!$A$7:$AQ$468</definedName>
    <definedName name="Z_CFC2E0EC_4167_4AAE_87A8_C01AE53004AB_.wvu.FilterData" localSheetId="0" hidden="1">'（表１）事業単位整理表兼反映状況調表（Ｒ１以前から実施 ）'!$A$7:$AQ$484</definedName>
    <definedName name="Z_CFDBA91C_893A_4DA6_9424_5513845E4D05_.wvu.FilterData" localSheetId="0" hidden="1">'（表１）事業単位整理表兼反映状況調表（Ｒ１以前から実施 ）'!$A$7:$AQ$467</definedName>
    <definedName name="Z_D0AF8C6D_746A_4E2B_A3F7_0B4C94F39EAC_.wvu.FilterData" localSheetId="0" hidden="1">'（表１）事業単位整理表兼反映状況調表（Ｒ１以前から実施 ）'!$A$7:$AQ$485</definedName>
    <definedName name="Z_D1536D69_303A_4EC9_9157_ACA089CEF9DE_.wvu.FilterData" localSheetId="0" hidden="1">'（表１）事業単位整理表兼反映状況調表（Ｒ１以前から実施 ）'!$A$6:$AQ$484</definedName>
    <definedName name="Z_D15E6D1D_B913_4E98_BB47_94F9EEDB0DDE_.wvu.FilterData" localSheetId="0" hidden="1">'（表１）事業単位整理表兼反映状況調表（Ｒ１以前から実施 ）'!$A$7:$AQ$467</definedName>
    <definedName name="Z_D268D574_3219_4EEC_A21F_478738465D68_.wvu.FilterData" localSheetId="0" hidden="1">'（表１）事業単位整理表兼反映状況調表（Ｒ１以前から実施 ）'!$A$7:$AQ$468</definedName>
    <definedName name="Z_D3B02FAD_7781_4836_91A0_8CA3FDB6F67D_.wvu.FilterData" localSheetId="0" hidden="1">'（表１）事業単位整理表兼反映状況調表（Ｒ１以前から実施 ）'!$A$7:$AQ$467</definedName>
    <definedName name="Z_D4A29FC5_301A_4DD1_81D7_E95028507565_.wvu.FilterData" localSheetId="0" hidden="1">'（表１）事業単位整理表兼反映状況調表（Ｒ１以前から実施 ）'!$A$7:$AQ$468</definedName>
    <definedName name="Z_D5455FD1_2AFD_4BF2_AF55_E7EA28FD9BB2_.wvu.FilterData" localSheetId="0" hidden="1">'（表１）事業単位整理表兼反映状況調表（Ｒ１以前から実施 ）'!$A$1:$AQ$467</definedName>
    <definedName name="Z_D5588227_D785_4F20_B87A_6A2C9A5A1C7D_.wvu.FilterData" localSheetId="0" hidden="1">'（表１）事業単位整理表兼反映状況調表（Ｒ１以前から実施 ）'!$A$7:$AQ$483</definedName>
    <definedName name="Z_D5A0AF60_8A5D_4C10_9AE6_AE548C652794_.wvu.FilterData" localSheetId="0" hidden="1">'（表１）事業単位整理表兼反映状況調表（Ｒ１以前から実施 ）'!$A$7:$AQ$467</definedName>
    <definedName name="Z_D664309F_2B35_4982_9CDB_30249A2F2B1F_.wvu.FilterData" localSheetId="0" hidden="1">'（表１）事業単位整理表兼反映状況調表（Ｒ１以前から実施 ）'!$A$7:$AQ$467</definedName>
    <definedName name="Z_D73DF8A0_B088_48DF_A989_FC08DBB5BA1D_.wvu.FilterData" localSheetId="0" hidden="1">'（表１）事業単位整理表兼反映状況調表（Ｒ１以前から実施 ）'!$A$7:$AQ$483</definedName>
    <definedName name="Z_D8474FBF_E6A2_49DF_AD85_1873B22C74A5_.wvu.FilterData" localSheetId="0" hidden="1">'（表１）事業単位整理表兼反映状況調表（Ｒ１以前から実施 ）'!$A$7:$AQ$468</definedName>
    <definedName name="Z_D8FA5164_F391_4DC4_8FC2_58D906E62C9F_.wvu.FilterData" localSheetId="0" hidden="1">'（表１）事業単位整理表兼反映状況調表（Ｒ１以前から実施 ）'!$A$7:$AQ$467</definedName>
    <definedName name="Z_D9C69D7B_AA08_4EB0_9EC0_EF0E2616F73E_.wvu.FilterData" localSheetId="0" hidden="1">'（表１）事業単位整理表兼反映状況調表（Ｒ１以前から実施 ）'!$A$1:$AQ$467</definedName>
    <definedName name="Z_D9D60422_8950_4015_9CFB_323344A8EF43_.wvu.FilterData" localSheetId="0" hidden="1">'（表１）事業単位整理表兼反映状況調表（Ｒ１以前から実施 ）'!$A$7:$AQ$467</definedName>
    <definedName name="Z_DBF46BEC_83E0_46CF_9407_340A4710AEE2_.wvu.FilterData" localSheetId="0" hidden="1">'（表１）事業単位整理表兼反映状況調表（Ｒ１以前から実施 ）'!$A$7:$AQ$467</definedName>
    <definedName name="Z_DC0033C4_9D69_41AD_8951_101925885517_.wvu.FilterData" localSheetId="0" hidden="1">'（表１）事業単位整理表兼反映状況調表（Ｒ１以前から実施 ）'!$A$7:$AQ$467</definedName>
    <definedName name="Z_DC805FE2_95DB_49B4_A1FB_811F38F4C773_.wvu.FilterData" localSheetId="0" hidden="1">'（表１）事業単位整理表兼反映状況調表（Ｒ１以前から実施 ）'!$A$7:$AQ$485</definedName>
    <definedName name="Z_DC8D3E98_B3D8_406E_A310_417C0217C3B5_.wvu.FilterData" localSheetId="0" hidden="1">'（表１）事業単位整理表兼反映状況調表（Ｒ１以前から実施 ）'!$A$7:$AQ$467</definedName>
    <definedName name="Z_DCC32A84_033A_430D_B1F4_0C339E9B8543_.wvu.FilterData" localSheetId="0" hidden="1">'（表１）事業単位整理表兼反映状況調表（Ｒ１以前から実施 ）'!$A$7:$AQ$468</definedName>
    <definedName name="Z_DD48E486_30C2_4A49_A1D7_C05BDCFD8184_.wvu.FilterData" localSheetId="0" hidden="1">'（表１）事業単位整理表兼反映状況調表（Ｒ１以前から実施 ）'!$A$7:$AQ$467</definedName>
    <definedName name="Z_DEC84D68_C345_4598_9739_43FA26E95B31_.wvu.FilterData" localSheetId="0" hidden="1">'（表１）事業単位整理表兼反映状況調表（Ｒ１以前から実施 ）'!$A$7:$AQ$467</definedName>
    <definedName name="Z_DF240A0B_3FF4_42CB_92B6_6A129431B5EC_.wvu.FilterData" localSheetId="0" hidden="1">'（表１）事業単位整理表兼反映状況調表（Ｒ１以前から実施 ）'!$A$7:$AQ$468</definedName>
    <definedName name="Z_DF9F407D_C601_4211_B444_FB333F8CD4FD_.wvu.FilterData" localSheetId="0" hidden="1">'（表１）事業単位整理表兼反映状況調表（Ｒ１以前から実施 ）'!$A$7:$AQ$467</definedName>
    <definedName name="Z_E058BDEA_76DA_40EA_9745_88FDD4ED9E5C_.wvu.FilterData" localSheetId="0" hidden="1">'（表１）事業単位整理表兼反映状況調表（Ｒ１以前から実施 ）'!$A$1:$AQ$467</definedName>
    <definedName name="Z_E09CA127_F219_4FFD_8E85_7454EA764FC7_.wvu.FilterData" localSheetId="0" hidden="1">'（表１）事業単位整理表兼反映状況調表（Ｒ１以前から実施 ）'!$A$7:$AQ$468</definedName>
    <definedName name="Z_E20BCBDB_2C69_4D8E_A843_E613203E977E_.wvu.FilterData" localSheetId="0" hidden="1">'（表１）事業単位整理表兼反映状況調表（Ｒ１以前から実施 ）'!$A$7:$AQ$485</definedName>
    <definedName name="Z_E24A59C1_9D84_4416_A8C7_7E2E75CFF202_.wvu.FilterData" localSheetId="0" hidden="1">'（表１）事業単位整理表兼反映状況調表（Ｒ１以前から実施 ）'!$A$7:$AQ$484</definedName>
    <definedName name="Z_E2F0446F_BCD4_4682_A9AB_F64040984A5E_.wvu.FilterData" localSheetId="0" hidden="1">'（表１）事業単位整理表兼反映状況調表（Ｒ１以前から実施 ）'!$A$7:$AQ$467</definedName>
    <definedName name="Z_E300A346_E01D_4F69_9279_5E0D3F98A451_.wvu.FilterData" localSheetId="0" hidden="1">'（表１）事業単位整理表兼反映状況調表（Ｒ１以前から実施 ）'!$A$7:$AQ$467</definedName>
    <definedName name="Z_E3F0F08D_4558_45D7_9397_E8C114FEEBC3_.wvu.FilterData" localSheetId="0" hidden="1">'（表１）事業単位整理表兼反映状況調表（Ｒ１以前から実施 ）'!$A$1:$AQ$467</definedName>
    <definedName name="Z_E42C3506_B525_48E4_B29F_0FF33C11E78A_.wvu.FilterData" localSheetId="0" hidden="1">'（表１）事業単位整理表兼反映状況調表（Ｒ１以前から実施 ）'!$A$7:$AQ$468</definedName>
    <definedName name="Z_E5E8CD35_F6DE_441D_87C4_EFDF5C99ECC9_.wvu.FilterData" localSheetId="0" hidden="1">'（表１）事業単位整理表兼反映状況調表（Ｒ１以前から実施 ）'!$A$7:$AQ$467</definedName>
    <definedName name="Z_E6AB8983_37E2_4F1A_9109_90EB51BA8E2A_.wvu.Cols" localSheetId="0" hidden="1">'（表１）事業単位整理表兼反映状況調表（Ｒ１以前から実施 ）'!#REF!,'（表１）事業単位整理表兼反映状況調表（Ｒ１以前から実施 ）'!#REF!,'（表１）事業単位整理表兼反映状況調表（Ｒ１以前から実施 ）'!$M:$N</definedName>
    <definedName name="Z_E6AB8983_37E2_4F1A_9109_90EB51BA8E2A_.wvu.FilterData" localSheetId="0" hidden="1">'（表１）事業単位整理表兼反映状況調表（Ｒ１以前から実施 ）'!$A$7:$AQ$468</definedName>
    <definedName name="Z_E715AC2C_157E_44B6_B4B9_FDD62AA3B6E1_.wvu.FilterData" localSheetId="0" hidden="1">'（表１）事業単位整理表兼反映状況調表（Ｒ１以前から実施 ）'!$A$7:$AQ$468</definedName>
    <definedName name="Z_E72EE349_A3A0_4DF1_BE50_E3D6B16CD4AC_.wvu.FilterData" localSheetId="0" hidden="1">'（表１）事業単位整理表兼反映状況調表（Ｒ１以前から実施 ）'!$A$7:$AQ$468</definedName>
    <definedName name="Z_E83FDE32_DF39_4CFA_B9C0_DA3F7129085D_.wvu.FilterData" localSheetId="0" hidden="1">'（表１）事業単位整理表兼反映状況調表（Ｒ１以前から実施 ）'!$A$7:$AQ$468</definedName>
    <definedName name="Z_E8C1D15D_6223_4C4F_A8A5_855F01872DE3_.wvu.FilterData" localSheetId="0" hidden="1">'（表１）事業単位整理表兼反映状況調表（Ｒ１以前から実施 ）'!$A$1:$AQ$467</definedName>
    <definedName name="Z_E9734887_F2F0_45F9_B878_E22F0B5AE6F7_.wvu.FilterData" localSheetId="0" hidden="1">'（表１）事業単位整理表兼反映状況調表（Ｒ１以前から実施 ）'!$A$7:$AQ$7</definedName>
    <definedName name="Z_EACA0B79_EC45_4C0E_9D67_A037C000F4A7_.wvu.FilterData" localSheetId="0" hidden="1">'（表１）事業単位整理表兼反映状況調表（Ｒ１以前から実施 ）'!$A$7:$AQ$484</definedName>
    <definedName name="Z_EACA0B79_EC45_4C0E_9D67_A037C000F4A7_.wvu.PrintArea" localSheetId="0" hidden="1">'（表１）事業単位整理表兼反映状況調表（Ｒ１以前から実施 ）'!$A$1:$AQ$453</definedName>
    <definedName name="Z_EACA0B79_EC45_4C0E_9D67_A037C000F4A7_.wvu.Rows" localSheetId="0" hidden="1">'（表１）事業単位整理表兼反映状況調表（Ｒ１以前から実施 ）'!$1:$1</definedName>
    <definedName name="Z_EB5135FD_8F7F_481B_8E45_8A4014A22B74_.wvu.FilterData" localSheetId="0" hidden="1">'（表１）事業単位整理表兼反映状況調表（Ｒ１以前から実施 ）'!$A$7:$AQ$468</definedName>
    <definedName name="Z_EBC1F6EB_FCC8_48F3_A743_3F9C521D4EDD_.wvu.FilterData" localSheetId="0" hidden="1">'（表１）事業単位整理表兼反映状況調表（Ｒ１以前から実施 ）'!$A$7:$AQ$467</definedName>
    <definedName name="Z_EBDEF92D_4673_48C3_ADA0_E3C5F2D066CA_.wvu.FilterData" localSheetId="0" hidden="1">'（表１）事業単位整理表兼反映状況調表（Ｒ１以前から実施 ）'!$A$7:$AQ$467</definedName>
    <definedName name="Z_EC3C2B3F_3133_43EB_A8B5_FAE8D887F6FD_.wvu.FilterData" localSheetId="0" hidden="1">'（表１）事業単位整理表兼反映状況調表（Ｒ１以前から実施 ）'!$A$7:$AQ$484</definedName>
    <definedName name="Z_ECC6950E_7003_4AAE_BE94_7071B49450B2_.wvu.FilterData" localSheetId="0" hidden="1">'（表１）事業単位整理表兼反映状況調表（Ｒ１以前から実施 ）'!$A$7:$AQ$483</definedName>
    <definedName name="Z_ED42BBDB_C6A2_4EBA_B0AC_0D7D01D6F01E_.wvu.FilterData" localSheetId="0" hidden="1">'（表１）事業単位整理表兼反映状況調表（Ｒ１以前から実施 ）'!$A$7:$AQ$467</definedName>
    <definedName name="Z_ED43C617_59BE_444F_B190_B0C24AF92578_.wvu.FilterData" localSheetId="0" hidden="1">'（表１）事業単位整理表兼反映状況調表（Ｒ１以前から実施 ）'!$A$7:$AQ$467</definedName>
    <definedName name="Z_EE6885B2_94AF_4ACF_9D58_E96FB4C424A3_.wvu.FilterData" localSheetId="0" hidden="1">'（表１）事業単位整理表兼反映状況調表（Ｒ１以前から実施 ）'!$A$1:$AQ$467</definedName>
    <definedName name="Z_EFB436D0_6BFF_45C7_90FC_7175A48F4D85_.wvu.FilterData" localSheetId="0" hidden="1">'（表１）事業単位整理表兼反映状況調表（Ｒ１以前から実施 ）'!$A$7:$AQ$485</definedName>
    <definedName name="Z_EFED1373_C598_437E_ADEE_CFD625AB0F46_.wvu.FilterData" localSheetId="0" hidden="1">'（表１）事業単位整理表兼反映状況調表（Ｒ１以前から実施 ）'!$A$7:$AQ$485</definedName>
    <definedName name="Z_F036902B_0927_46BB_BA24_AED0B72C839F_.wvu.Cols" localSheetId="0" hidden="1">'（表１）事業単位整理表兼反映状況調表（Ｒ１以前から実施 ）'!$C:$N,'（表１）事業単位整理表兼反映状況調表（Ｒ１以前から実施 ）'!$T:$AQ</definedName>
    <definedName name="Z_F036902B_0927_46BB_BA24_AED0B72C839F_.wvu.FilterData" localSheetId="0" hidden="1">'（表１）事業単位整理表兼反映状況調表（Ｒ１以前から実施 ）'!$A$7:$AQ$484</definedName>
    <definedName name="Z_F036902B_0927_46BB_BA24_AED0B72C839F_.wvu.PrintArea" localSheetId="0" hidden="1">'（表１）事業単位整理表兼反映状況調表（Ｒ１以前から実施 ）'!$A$1:$AQ$453</definedName>
    <definedName name="Z_F036902B_0927_46BB_BA24_AED0B72C839F_.wvu.Rows" localSheetId="0" hidden="1">'（表１）事業単位整理表兼反映状況調表（Ｒ１以前から実施 ）'!$1:$1</definedName>
    <definedName name="Z_F0373111_8BC3_40C6_BE7A_AFF5EAF29E11_.wvu.FilterData" localSheetId="0" hidden="1">'（表１）事業単位整理表兼反映状況調表（Ｒ１以前から実施 ）'!$A$7:$AQ$467</definedName>
    <definedName name="Z_F0A24549_436B_4AB4_B1DA_D6061F4AF4A0_.wvu.FilterData" localSheetId="0" hidden="1">'（表１）事業単位整理表兼反映状況調表（Ｒ１以前から実施 ）'!$A$7:$AQ$468</definedName>
    <definedName name="Z_F0A422CE_9AD4_4222_925C_180A84C73F42_.wvu.FilterData" localSheetId="0" hidden="1">'（表１）事業単位整理表兼反映状況調表（Ｒ１以前から実施 ）'!$A$7:$AQ$467</definedName>
    <definedName name="Z_F0AA610B_EEB5_41D4_B35B_20FA5EED9E07_.wvu.FilterData" localSheetId="0" hidden="1">'（表１）事業単位整理表兼反映状況調表（Ｒ１以前から実施 ）'!$A$7:$AQ$468</definedName>
    <definedName name="Z_F0B37EFC_D6CC_4213_BC38_ED0B4365926A_.wvu.FilterData" localSheetId="0" hidden="1">'（表１）事業単位整理表兼反映状況調表（Ｒ１以前から実施 ）'!$A$7:$AQ$468</definedName>
    <definedName name="Z_F14ED747_6AFB_4886_93BB_01D4E523F33A_.wvu.FilterData" localSheetId="0" hidden="1">'（表１）事業単位整理表兼反映状況調表（Ｒ１以前から実施 ）'!$A$7:$AQ$467</definedName>
    <definedName name="Z_F25E9FD2_D365_40C9_9E43_637E26492E31_.wvu.FilterData" localSheetId="0" hidden="1">'（表１）事業単位整理表兼反映状況調表（Ｒ１以前から実施 ）'!$A$7:$AQ$468</definedName>
    <definedName name="Z_F3DE0F42_0AA6_40CE_BDCD_A8816A358745_.wvu.FilterData" localSheetId="0" hidden="1">'（表１）事業単位整理表兼反映状況調表（Ｒ１以前から実施 ）'!$A$7:$AQ$467</definedName>
    <definedName name="Z_F3F7F99F_501D_4A6B_8BE1_D59C13FCC2F4_.wvu.FilterData" localSheetId="0" hidden="1">'（表１）事業単位整理表兼反映状況調表（Ｒ１以前から実施 ）'!$A$6:$AQ$484</definedName>
    <definedName name="Z_F4A474CD_3397_4CD4_94DA_FAF513E98D89_.wvu.FilterData" localSheetId="0" hidden="1">'（表１）事業単位整理表兼反映状況調表（Ｒ１以前から実施 ）'!$A$7:$AQ$484</definedName>
    <definedName name="Z_F5643DAE_D2A2_4118_A1A5_F2932563E5F1_.wvu.FilterData" localSheetId="0" hidden="1">'（表１）事業単位整理表兼反映状況調表（Ｒ１以前から実施 ）'!$A$7:$AQ$484</definedName>
    <definedName name="Z_F5A6C9BE_1B9D_4624_A78A_FCFFD1F112D5_.wvu.FilterData" localSheetId="0" hidden="1">'（表１）事業単位整理表兼反映状況調表（Ｒ１以前から実施 ）'!$A$7:$AQ$483</definedName>
    <definedName name="Z_F5A6C9BE_1B9D_4624_A78A_FCFFD1F112D5_.wvu.PrintArea" localSheetId="0" hidden="1">'（表１）事業単位整理表兼反映状況調表（Ｒ１以前から実施 ）'!$A$1:$AQ$480</definedName>
    <definedName name="Z_F5D3A4E7_3BB3_4A0F_9ACC_4FBFA9499CB2_.wvu.FilterData" localSheetId="0" hidden="1">'（表１）事業単位整理表兼反映状況調表（Ｒ１以前から実施 ）'!$A$7:$AQ$484</definedName>
    <definedName name="Z_F60F7AD8_2131_4005_98D5_6D6176C3A57C_.wvu.FilterData" localSheetId="0" hidden="1">'（表１）事業単位整理表兼反映状況調表（Ｒ１以前から実施 ）'!$A$7:$AQ$483</definedName>
    <definedName name="Z_F6EBC28B_2E94_4690_96F5_4BE3299F324E_.wvu.FilterData" localSheetId="0" hidden="1">'（表１）事業単位整理表兼反映状況調表（Ｒ１以前から実施 ）'!$A$1:$AQ$467</definedName>
    <definedName name="Z_F76EEE40_8DA2_4D65_AF79_D374CB22A435_.wvu.FilterData" localSheetId="0" hidden="1">'（表１）事業単位整理表兼反映状況調表（Ｒ１以前から実施 ）'!$A$7:$AQ$468</definedName>
    <definedName name="Z_F8CBAA3B_42C0_41FD_9BDE_EB93C3DB124B_.wvu.FilterData" localSheetId="0" hidden="1">'（表１）事業単位整理表兼反映状況調表（Ｒ１以前から実施 ）'!$A$7:$AQ$468</definedName>
    <definedName name="Z_F947F69D_56DC_4DFE_B7C6_8676CC0EDD32_.wvu.FilterData" localSheetId="0" hidden="1">'（表１）事業単位整理表兼反映状況調表（Ｒ１以前から実施 ）'!$A$7:$AQ$485</definedName>
    <definedName name="Z_F9669E01_390C_4BF7_B8A2_2BA55C04BAC5_.wvu.FilterData" localSheetId="0" hidden="1">'（表１）事業単位整理表兼反映状況調表（Ｒ１以前から実施 ）'!$A$7:$AQ$467</definedName>
    <definedName name="Z_FA92FE36_20F2_4BFD_A812_4748E3A145B0_.wvu.FilterData" localSheetId="0" hidden="1">'（表１）事業単位整理表兼反映状況調表（Ｒ１以前から実施 ）'!$A$7:$AQ$468</definedName>
    <definedName name="Z_FAC0A2C4_B916_43FD_B0E7_409915E3BD03_.wvu.FilterData" localSheetId="0" hidden="1">'（表１）事業単位整理表兼反映状況調表（Ｒ１以前から実施 ）'!$A$7:$AQ$467</definedName>
    <definedName name="Z_FBD0C6B3_9CB9_45B8_8CA5_B809BD0FE640_.wvu.FilterData" localSheetId="0" hidden="1">'（表１）事業単位整理表兼反映状況調表（Ｒ１以前から実施 ）'!$A$7:$AQ$467</definedName>
    <definedName name="Z_FBFB5117_B51C_40D2_BCCF_902D03C8C119_.wvu.FilterData" localSheetId="0" hidden="1">'（表１）事業単位整理表兼反映状況調表（Ｒ１以前から実施 ）'!$A$1:$AQ$467</definedName>
    <definedName name="Z_FD3EA847_47B7_4F84_8D49_B31550C9BD0C_.wvu.FilterData" localSheetId="0" hidden="1">'（表１）事業単位整理表兼反映状況調表（Ｒ１以前から実施 ）'!$A$7:$AQ$467</definedName>
    <definedName name="Z_FFB7E64C_BCEB_47F3_A533_247A7ABAD6E2_.wvu.FilterData" localSheetId="0" hidden="1">'（表１）事業単位整理表兼反映状況調表（Ｒ１以前から実施 ）'!$A$7:$AQ$468</definedName>
  </definedNames>
  <calcPr calcId="162913"/>
  <customWorkbookViews>
    <customWorkbookView name="会計課I - 個人用ビュー" guid="{B0136F0C-513D-4D3C-B515-D0F585FAD46E}" mergeInterval="0" personalView="1" xWindow="2025" yWindow="70" windowWidth="1806" windowHeight="917" tabRatio="755" activeSheetId="3"/>
    <customWorkbookView name="会計課 - 個人用ビュー" guid="{498E7143-3477-4481-8B6F-9D791A84389E}" mergeInterval="0" personalView="1" maximized="1" xWindow="1358" yWindow="-321" windowWidth="1936" windowHeight="1056" activeSheetId="3" showComments="commIndAndComment"/>
    <customWorkbookView name="稲葉　翔 - 個人用ビュー" guid="{1FF7A421-37F6-40DD-9B51-C0C4C4CD18CA}" mergeInterval="0" personalView="1" maximized="1" xWindow="-11" yWindow="-11" windowWidth="2182" windowHeight="1402" activeSheetId="3"/>
    <customWorkbookView name="METI - 個人用ビュー" guid="{A6CBC179-0240-4C9E-890D-17AF5C6555CD}" mergeInterval="0" personalView="1" maximized="1" xWindow="54" yWindow="-8" windowWidth="1320" windowHeight="784" activeSheetId="3" showComments="commIndAndComment"/>
    <customWorkbookView name="稲葉　翔（METI） - 個人用ビュー" guid="{7464B90C-A9A1-4F1F-AF58-8B37E7C5BB1C}" mergeInterval="0" personalView="1" maximized="1" xWindow="-11" yWindow="-11" windowWidth="2182" windowHeight="1402" activeSheetId="3"/>
    <customWorkbookView name="韓国室 - 個人用ビュー" guid="{076C12D1-B518-4D99-A454-31CE96F11F01}" mergeInterval="0" personalView="1" maximized="1" xWindow="1912" yWindow="205" windowWidth="1382" windowHeight="744" activeSheetId="3" showComments="commIndAndComment"/>
    <customWorkbookView name="nakanihshi - 個人用ビュー" guid="{ECC6950E-7003-4AAE-BE94-7071B49450B2}" mergeInterval="0" personalView="1" maximized="1" windowWidth="1366" windowHeight="486" activeSheetId="6"/>
    <customWorkbookView name="堅田選手 - 個人用ビュー" guid="{F5A6C9BE-1B9D-4624-A78A-FCFFD1F112D5}" mergeInterval="0" personalView="1" maximized="1" windowWidth="1292" windowHeight="577" activeSheetId="3"/>
    <customWorkbookView name="松本理恵 - 個人用ビュー" guid="{E6AB8983-37E2-4F1A-9109-90EB51BA8E2A}" mergeInterval="0" personalView="1" maximized="1" windowWidth="1276" windowHeight="806" activeSheetId="3"/>
    <customWorkbookView name="T.N - 個人用ビュー" guid="{65460A8F-D2A4-4CFC-933C-23F979554129}" mergeInterval="0" personalView="1" maximized="1" windowWidth="1280" windowHeight="804" activeSheetId="3"/>
    <customWorkbookView name="METI2 - 個人用ビュー" guid="{22CECE2A-3A6A-47BA-B2B4-66BC51609687}" mergeInterval="0" personalView="1" maximized="1" windowWidth="1366" windowHeight="548" activeSheetId="3"/>
    <customWorkbookView name="岡村 - 個人用ビュー" guid="{D2906E8B-546C-42F5-AAD2-55E68A520344}" mergeInterval="0" personalView="1" xWindow="11" yWindow="34" windowWidth="1334" windowHeight="483" activeSheetId="3" showComments="commIndAndComment"/>
    <customWorkbookView name="稲葉 - 個人用ビュー" guid="{46D76A41-A715-45F2-BE16-BF29A77D462E}" mergeInterval="0" personalView="1" maximized="1" windowWidth="1280" windowHeight="761" activeSheetId="3" showComments="commIndAndComment"/>
    <customWorkbookView name="服部 - 個人用ビュー" guid="{8B72F6E6-0A87-4913-9BE1-C4DBB09EA447}" mergeInterval="0" personalView="1" maximized="1" xWindow="3229" yWindow="-11" windowWidth="2902" windowHeight="1582" activeSheetId="3" showComments="commIndAndComment"/>
    <customWorkbookView name="特会班 - 個人用ビュー" guid="{CEF79D12-C48D-4463-85FB-FADE016C8C15}" mergeInterval="0" personalView="1" maximized="1" xWindow="3229" yWindow="-11" windowWidth="2902" windowHeight="1582" tabRatio="800" activeSheetId="3" showComments="commIndAndComment"/>
    <customWorkbookView name="長鶴　拓真 - 個人用ビュー" guid="{433D2564-5F89-4031-AC61-54CC43498CCE}" mergeInterval="0" personalView="1" maximized="1" xWindow="1358" yWindow="-321" windowWidth="1936" windowHeight="1056" tabRatio="755" activeSheetId="3" showComments="commIndAndComment"/>
    <customWorkbookView name="板垣　渚 - 個人用ビュー" guid="{16987155-8F35-431F-A569-1A9E187D1E55}" mergeInterval="0" personalView="1" maximized="1" xWindow="1358" yWindow="-8" windowWidth="1936" windowHeight="1056" tabRatio="800" activeSheetId="3"/>
    <customWorkbookView name="ME - 個人用ビュー" guid="{F036902B-0927-46BB-BA24-AED0B72C839F}" mergeInterval="0" personalView="1" maximized="1" xWindow="-8" yWindow="-8" windowWidth="1382" windowHeight="744" tabRatio="791" activeSheetId="3"/>
    <customWorkbookView name="新しいユーザー - 個人用ビュー" guid="{4C3C2172-629D-4750-AE4C-A989E5BF6792}" mergeInterval="0" personalView="1" maximized="1" xWindow="1358" yWindow="-321" windowWidth="1936" windowHeight="1056" tabRatio="791" activeSheetId="3" showComments="commIndAndComment"/>
    <customWorkbookView name="Windows ユーザー - 個人用ビュー" guid="{EACA0B79-EC45-4C0E-9D67-A037C000F4A7}" mergeInterval="0" personalView="1" maximized="1" xWindow="3229" yWindow="-11" windowWidth="2902" windowHeight="1582" tabRatio="791" activeSheetId="3"/>
  </customWorkbookViews>
</workbook>
</file>

<file path=xl/calcChain.xml><?xml version="1.0" encoding="utf-8"?>
<calcChain xmlns="http://schemas.openxmlformats.org/spreadsheetml/2006/main">
  <c r="G467" i="7" l="1"/>
  <c r="M463" i="7" l="1"/>
  <c r="M462" i="7"/>
  <c r="M461" i="7"/>
  <c r="M460" i="7"/>
  <c r="M459" i="7"/>
  <c r="M468" i="7" l="1"/>
  <c r="L468" i="7"/>
  <c r="K468" i="7"/>
  <c r="M467" i="7"/>
  <c r="L467" i="7"/>
  <c r="K467" i="7"/>
  <c r="M466" i="7"/>
  <c r="L466" i="7"/>
  <c r="K466" i="7"/>
  <c r="M465" i="7"/>
  <c r="L465" i="7"/>
  <c r="K465" i="7"/>
  <c r="M454" i="7" l="1"/>
  <c r="M464" i="7" s="1"/>
  <c r="L454" i="7"/>
  <c r="L464" i="7" s="1"/>
  <c r="K454" i="7"/>
  <c r="K464" i="7" s="1"/>
  <c r="F467" i="7"/>
  <c r="E467" i="7"/>
  <c r="G458" i="7"/>
  <c r="G468" i="7" s="1"/>
  <c r="F458" i="7"/>
  <c r="F468" i="7" s="1"/>
  <c r="E458" i="7"/>
  <c r="E468" i="7" s="1"/>
  <c r="G456" i="7"/>
  <c r="G466" i="7" s="1"/>
  <c r="F456" i="7"/>
  <c r="F466" i="7" s="1"/>
  <c r="E456" i="7"/>
  <c r="E466" i="7" s="1"/>
  <c r="G455" i="7"/>
  <c r="G465" i="7" s="1"/>
  <c r="F455" i="7"/>
  <c r="F465" i="7" s="1"/>
  <c r="E455" i="7"/>
  <c r="E465" i="7" s="1"/>
  <c r="G454" i="7"/>
  <c r="G464" i="7" s="1"/>
  <c r="F454" i="7"/>
  <c r="F464" i="7" s="1"/>
  <c r="E454" i="7"/>
  <c r="E464" i="7" s="1"/>
</calcChain>
</file>

<file path=xl/sharedStrings.xml><?xml version="1.0" encoding="utf-8"?>
<sst xmlns="http://schemas.openxmlformats.org/spreadsheetml/2006/main" count="7977" uniqueCount="1771">
  <si>
    <t>一般会計</t>
    <rPh sb="0" eb="2">
      <t>イッパン</t>
    </rPh>
    <rPh sb="2" eb="4">
      <t>カイケイ</t>
    </rPh>
    <phoneticPr fontId="11"/>
  </si>
  <si>
    <t>合　　　　　計</t>
    <rPh sb="0" eb="1">
      <t>ゴウ</t>
    </rPh>
    <rPh sb="6" eb="7">
      <t>ケイ</t>
    </rPh>
    <phoneticPr fontId="11"/>
  </si>
  <si>
    <t>会計区分</t>
    <phoneticPr fontId="11"/>
  </si>
  <si>
    <t>項・事項</t>
    <phoneticPr fontId="11"/>
  </si>
  <si>
    <t>差引き</t>
    <rPh sb="0" eb="2">
      <t>サシヒ</t>
    </rPh>
    <phoneticPr fontId="11"/>
  </si>
  <si>
    <t>所見の概要</t>
    <rPh sb="0" eb="2">
      <t>ショケン</t>
    </rPh>
    <rPh sb="3" eb="5">
      <t>ガイヨウ</t>
    </rPh>
    <phoneticPr fontId="11"/>
  </si>
  <si>
    <t>執行額</t>
    <rPh sb="0" eb="2">
      <t>シッコウ</t>
    </rPh>
    <rPh sb="2" eb="3">
      <t>ガク</t>
    </rPh>
    <phoneticPr fontId="11"/>
  </si>
  <si>
    <t>評価結果</t>
    <rPh sb="0" eb="2">
      <t>ヒョウカ</t>
    </rPh>
    <rPh sb="2" eb="4">
      <t>ケッカ</t>
    </rPh>
    <phoneticPr fontId="11"/>
  </si>
  <si>
    <t>-</t>
    <phoneticPr fontId="11"/>
  </si>
  <si>
    <t>担当部局庁</t>
    <rPh sb="0" eb="2">
      <t>タントウ</t>
    </rPh>
    <rPh sb="2" eb="4">
      <t>ブキョク</t>
    </rPh>
    <rPh sb="4" eb="5">
      <t>チョウ</t>
    </rPh>
    <phoneticPr fontId="11"/>
  </si>
  <si>
    <t>行政事業レビュー対象　計</t>
    <rPh sb="11" eb="12">
      <t>ケイ</t>
    </rPh>
    <phoneticPr fontId="11"/>
  </si>
  <si>
    <t>行政事業レビュー対象外　計</t>
    <rPh sb="12" eb="13">
      <t>ケイ</t>
    </rPh>
    <phoneticPr fontId="11"/>
  </si>
  <si>
    <t>事業
番号</t>
    <rPh sb="0" eb="2">
      <t>ジギョウ</t>
    </rPh>
    <rPh sb="3" eb="5">
      <t>バンゴウ</t>
    </rPh>
    <phoneticPr fontId="11"/>
  </si>
  <si>
    <t>事　　業　　名</t>
    <rPh sb="0" eb="1">
      <t>コト</t>
    </rPh>
    <rPh sb="3" eb="4">
      <t>ギョウ</t>
    </rPh>
    <rPh sb="6" eb="7">
      <t>メイ</t>
    </rPh>
    <phoneticPr fontId="11"/>
  </si>
  <si>
    <t>庁舎施設整備</t>
    <rPh sb="0" eb="2">
      <t>チョウシャ</t>
    </rPh>
    <rPh sb="2" eb="4">
      <t>シセツ</t>
    </rPh>
    <rPh sb="4" eb="6">
      <t>セイビ</t>
    </rPh>
    <phoneticPr fontId="11"/>
  </si>
  <si>
    <t>独立行政法人経済産業研究所運営費交付金</t>
    <rPh sb="0" eb="2">
      <t>ドクリツ</t>
    </rPh>
    <rPh sb="2" eb="4">
      <t>ギョウセイ</t>
    </rPh>
    <rPh sb="4" eb="6">
      <t>ホウジン</t>
    </rPh>
    <rPh sb="6" eb="8">
      <t>ケイザイ</t>
    </rPh>
    <rPh sb="8" eb="10">
      <t>サンギョウ</t>
    </rPh>
    <rPh sb="10" eb="13">
      <t>ケンキュウジョ</t>
    </rPh>
    <rPh sb="13" eb="16">
      <t>ウンエイヒ</t>
    </rPh>
    <rPh sb="16" eb="19">
      <t>コウフキン</t>
    </rPh>
    <phoneticPr fontId="11"/>
  </si>
  <si>
    <t>工業用水道事業費</t>
    <rPh sb="0" eb="2">
      <t>コウギョウ</t>
    </rPh>
    <rPh sb="2" eb="4">
      <t>ヨウスイ</t>
    </rPh>
    <rPh sb="4" eb="5">
      <t>ドウ</t>
    </rPh>
    <rPh sb="5" eb="8">
      <t>ジギョウヒ</t>
    </rPh>
    <phoneticPr fontId="14"/>
  </si>
  <si>
    <t>日・ＥＵ産業協力促進事業</t>
    <rPh sb="0" eb="8">
      <t>ニチオウ</t>
    </rPh>
    <rPh sb="8" eb="10">
      <t>ソクシン</t>
    </rPh>
    <rPh sb="10" eb="12">
      <t>ジギョウ</t>
    </rPh>
    <phoneticPr fontId="15"/>
  </si>
  <si>
    <t>経済協力開発機構科学技術産業局等拠出金</t>
    <rPh sb="0" eb="2">
      <t>ケイザイ</t>
    </rPh>
    <rPh sb="2" eb="4">
      <t>キョウリョク</t>
    </rPh>
    <rPh sb="4" eb="6">
      <t>カイハツ</t>
    </rPh>
    <rPh sb="6" eb="8">
      <t>キコウ</t>
    </rPh>
    <rPh sb="15" eb="16">
      <t>トウ</t>
    </rPh>
    <phoneticPr fontId="11"/>
  </si>
  <si>
    <t>日韓産業技術協力共同事業体拠出金</t>
    <rPh sb="0" eb="2">
      <t>ニッカン</t>
    </rPh>
    <rPh sb="2" eb="4">
      <t>サンギョウ</t>
    </rPh>
    <rPh sb="4" eb="6">
      <t>ギジュツ</t>
    </rPh>
    <rPh sb="6" eb="8">
      <t>キョウリョク</t>
    </rPh>
    <rPh sb="8" eb="10">
      <t>キョウドウ</t>
    </rPh>
    <rPh sb="10" eb="13">
      <t>ジギョウタイ</t>
    </rPh>
    <rPh sb="13" eb="16">
      <t>キョシュツキン</t>
    </rPh>
    <phoneticPr fontId="11"/>
  </si>
  <si>
    <t>アジア太平洋経済協力推進拠出金</t>
    <rPh sb="3" eb="6">
      <t>タイヘイヨウ</t>
    </rPh>
    <rPh sb="6" eb="8">
      <t>ケイザイ</t>
    </rPh>
    <rPh sb="8" eb="10">
      <t>キョウリョク</t>
    </rPh>
    <rPh sb="10" eb="12">
      <t>スイシン</t>
    </rPh>
    <rPh sb="12" eb="15">
      <t>キョシュツキン</t>
    </rPh>
    <phoneticPr fontId="11"/>
  </si>
  <si>
    <t>国際連合工業開発機関拠出金</t>
    <rPh sb="0" eb="2">
      <t>コクサイ</t>
    </rPh>
    <rPh sb="2" eb="4">
      <t>レンゴウ</t>
    </rPh>
    <rPh sb="4" eb="8">
      <t>コウギョウカイハツ</t>
    </rPh>
    <rPh sb="8" eb="10">
      <t>キカン</t>
    </rPh>
    <rPh sb="10" eb="13">
      <t>キョシュツキン</t>
    </rPh>
    <phoneticPr fontId="11"/>
  </si>
  <si>
    <t>アジア太平洋経済協力拠出金</t>
    <rPh sb="3" eb="6">
      <t>タイヘイヨウ</t>
    </rPh>
    <rPh sb="6" eb="8">
      <t>ケイザイ</t>
    </rPh>
    <rPh sb="8" eb="10">
      <t>キョウリョク</t>
    </rPh>
    <rPh sb="10" eb="13">
      <t>キョシュツキン</t>
    </rPh>
    <phoneticPr fontId="11"/>
  </si>
  <si>
    <t>APECビジネス諮問委員会拠出金</t>
    <rPh sb="8" eb="10">
      <t>シモン</t>
    </rPh>
    <rPh sb="10" eb="13">
      <t>イインカイ</t>
    </rPh>
    <rPh sb="13" eb="16">
      <t>キョシュツキン</t>
    </rPh>
    <phoneticPr fontId="11"/>
  </si>
  <si>
    <t>宇宙産業技術情報基盤整備研究開発事業(SERVISプロジェクト)</t>
    <rPh sb="0" eb="2">
      <t>ウチュウ</t>
    </rPh>
    <rPh sb="2" eb="4">
      <t>サンギョウ</t>
    </rPh>
    <rPh sb="4" eb="6">
      <t>ギジュツ</t>
    </rPh>
    <rPh sb="6" eb="8">
      <t>ジョウホウ</t>
    </rPh>
    <rPh sb="8" eb="10">
      <t>キバン</t>
    </rPh>
    <rPh sb="10" eb="12">
      <t>セイビ</t>
    </rPh>
    <rPh sb="12" eb="16">
      <t>ケンキュウカイハツ</t>
    </rPh>
    <rPh sb="16" eb="18">
      <t>ジギョウ</t>
    </rPh>
    <phoneticPr fontId="16"/>
  </si>
  <si>
    <t>国際度量衡中央事務局分担金</t>
    <rPh sb="0" eb="2">
      <t>コクサイ</t>
    </rPh>
    <rPh sb="2" eb="5">
      <t>ドリョウコウ</t>
    </rPh>
    <rPh sb="5" eb="7">
      <t>チュウオウ</t>
    </rPh>
    <rPh sb="7" eb="10">
      <t>ジムキョク</t>
    </rPh>
    <rPh sb="10" eb="13">
      <t>ブンタンキン</t>
    </rPh>
    <phoneticPr fontId="11"/>
  </si>
  <si>
    <t>計量制度国際機構分担金</t>
    <rPh sb="0" eb="2">
      <t>ケイリョウ</t>
    </rPh>
    <rPh sb="2" eb="4">
      <t>セイド</t>
    </rPh>
    <rPh sb="4" eb="6">
      <t>コクサイ</t>
    </rPh>
    <rPh sb="6" eb="8">
      <t>キコウ</t>
    </rPh>
    <rPh sb="8" eb="11">
      <t>ブンタンキン</t>
    </rPh>
    <phoneticPr fontId="11"/>
  </si>
  <si>
    <t>国際標準化機構分担金</t>
    <rPh sb="0" eb="2">
      <t>コクサイ</t>
    </rPh>
    <rPh sb="2" eb="5">
      <t>ヒョウジュンカ</t>
    </rPh>
    <rPh sb="5" eb="7">
      <t>キコウ</t>
    </rPh>
    <rPh sb="7" eb="10">
      <t>ブンタンキン</t>
    </rPh>
    <phoneticPr fontId="11"/>
  </si>
  <si>
    <t>国際標準化機構拠出金</t>
    <rPh sb="0" eb="2">
      <t>コクサイ</t>
    </rPh>
    <rPh sb="2" eb="5">
      <t>ヒョウジュンカ</t>
    </rPh>
    <rPh sb="5" eb="7">
      <t>キコウ</t>
    </rPh>
    <rPh sb="7" eb="10">
      <t>キョシュツキン</t>
    </rPh>
    <phoneticPr fontId="11"/>
  </si>
  <si>
    <t>国際電気標準会議分担金</t>
    <rPh sb="0" eb="2">
      <t>コクサイ</t>
    </rPh>
    <rPh sb="2" eb="4">
      <t>デンキ</t>
    </rPh>
    <rPh sb="4" eb="6">
      <t>ヒョウジュン</t>
    </rPh>
    <rPh sb="6" eb="8">
      <t>カイギ</t>
    </rPh>
    <rPh sb="8" eb="11">
      <t>ブンタンキン</t>
    </rPh>
    <phoneticPr fontId="11"/>
  </si>
  <si>
    <t>地球温暖化問題等対策調査</t>
    <rPh sb="0" eb="2">
      <t>チキュウ</t>
    </rPh>
    <rPh sb="2" eb="5">
      <t>オンダンカ</t>
    </rPh>
    <rPh sb="5" eb="7">
      <t>モンダイ</t>
    </rPh>
    <rPh sb="7" eb="8">
      <t>トウ</t>
    </rPh>
    <rPh sb="8" eb="10">
      <t>タイサク</t>
    </rPh>
    <rPh sb="10" eb="12">
      <t>チョウサ</t>
    </rPh>
    <phoneticPr fontId="11"/>
  </si>
  <si>
    <t>製造基盤技術実態等調査</t>
    <rPh sb="8" eb="9">
      <t>トウ</t>
    </rPh>
    <phoneticPr fontId="11"/>
  </si>
  <si>
    <t>皮革産業振興対策調査等（委託費）</t>
    <rPh sb="8" eb="10">
      <t>チョウサ</t>
    </rPh>
    <rPh sb="10" eb="11">
      <t>トウ</t>
    </rPh>
    <rPh sb="12" eb="14">
      <t>イタク</t>
    </rPh>
    <rPh sb="14" eb="15">
      <t>ヒ</t>
    </rPh>
    <phoneticPr fontId="11"/>
  </si>
  <si>
    <t>皮革産業振興対策事業（補助金）</t>
    <rPh sb="11" eb="14">
      <t>ホジョキン</t>
    </rPh>
    <phoneticPr fontId="11"/>
  </si>
  <si>
    <t>地方皮革産業振興対策事業（補助金）</t>
    <rPh sb="15" eb="16">
      <t>キン</t>
    </rPh>
    <phoneticPr fontId="11"/>
  </si>
  <si>
    <t>経済協力開発機構鉄鋼委員会分担金</t>
    <rPh sb="0" eb="2">
      <t>ケイザイ</t>
    </rPh>
    <rPh sb="2" eb="4">
      <t>キョウリョク</t>
    </rPh>
    <rPh sb="4" eb="6">
      <t>カイハツ</t>
    </rPh>
    <rPh sb="6" eb="8">
      <t>キコウ</t>
    </rPh>
    <rPh sb="8" eb="10">
      <t>テッコウ</t>
    </rPh>
    <rPh sb="10" eb="13">
      <t>イインカイ</t>
    </rPh>
    <rPh sb="13" eb="15">
      <t>ブンタン</t>
    </rPh>
    <phoneticPr fontId="11"/>
  </si>
  <si>
    <t>国際ゴム研究会分担金</t>
    <rPh sb="0" eb="2">
      <t>コクサイ</t>
    </rPh>
    <rPh sb="4" eb="7">
      <t>ケンキュウカイ</t>
    </rPh>
    <rPh sb="7" eb="10">
      <t>ブンタンキン</t>
    </rPh>
    <phoneticPr fontId="11"/>
  </si>
  <si>
    <t>化学物質規制対策事業</t>
    <rPh sb="0" eb="2">
      <t>カガク</t>
    </rPh>
    <rPh sb="2" eb="4">
      <t>ブッシツ</t>
    </rPh>
    <rPh sb="4" eb="6">
      <t>キセイ</t>
    </rPh>
    <rPh sb="6" eb="8">
      <t>タイサク</t>
    </rPh>
    <rPh sb="8" eb="10">
      <t>ジギョウ</t>
    </rPh>
    <phoneticPr fontId="11"/>
  </si>
  <si>
    <t>経済協力開発機構環境政策委員会化学品プロジェクト分担金</t>
    <rPh sb="0" eb="2">
      <t>ケイザイ</t>
    </rPh>
    <rPh sb="2" eb="4">
      <t>キョウリョク</t>
    </rPh>
    <rPh sb="4" eb="6">
      <t>カイハツ</t>
    </rPh>
    <rPh sb="6" eb="8">
      <t>キコウ</t>
    </rPh>
    <rPh sb="8" eb="10">
      <t>カンキョウ</t>
    </rPh>
    <rPh sb="10" eb="12">
      <t>セイサク</t>
    </rPh>
    <rPh sb="12" eb="15">
      <t>イインカイ</t>
    </rPh>
    <rPh sb="15" eb="18">
      <t>カガクヒン</t>
    </rPh>
    <rPh sb="24" eb="27">
      <t>ブンタンキン</t>
    </rPh>
    <phoneticPr fontId="11"/>
  </si>
  <si>
    <t>ロッテルダム条約事務局経費分担金</t>
    <rPh sb="6" eb="8">
      <t>ジョウヤク</t>
    </rPh>
    <rPh sb="8" eb="11">
      <t>ジムキョク</t>
    </rPh>
    <rPh sb="11" eb="13">
      <t>ケイヒ</t>
    </rPh>
    <rPh sb="13" eb="16">
      <t>ブンタンキン</t>
    </rPh>
    <phoneticPr fontId="11"/>
  </si>
  <si>
    <t>ストックホルム条約事務局経費分担金</t>
    <rPh sb="7" eb="9">
      <t>ジョウヤク</t>
    </rPh>
    <rPh sb="9" eb="12">
      <t>ジムキョク</t>
    </rPh>
    <rPh sb="12" eb="14">
      <t>ケイヒ</t>
    </rPh>
    <rPh sb="14" eb="17">
      <t>ブンタンキン</t>
    </rPh>
    <phoneticPr fontId="11"/>
  </si>
  <si>
    <t>経済協力開発機構環境政策委員会化学品プロジェクト拠出金</t>
    <rPh sb="0" eb="2">
      <t>ケイザイ</t>
    </rPh>
    <rPh sb="2" eb="4">
      <t>キョウリョク</t>
    </rPh>
    <rPh sb="4" eb="6">
      <t>カイハツ</t>
    </rPh>
    <rPh sb="6" eb="8">
      <t>キコウ</t>
    </rPh>
    <rPh sb="8" eb="10">
      <t>カンキョウ</t>
    </rPh>
    <rPh sb="10" eb="12">
      <t>セイサク</t>
    </rPh>
    <rPh sb="12" eb="15">
      <t>イインカイ</t>
    </rPh>
    <rPh sb="15" eb="18">
      <t>カガクヒン</t>
    </rPh>
    <rPh sb="24" eb="27">
      <t>キョシュツキン</t>
    </rPh>
    <phoneticPr fontId="11"/>
  </si>
  <si>
    <t>証券監督者国際機構(IOSCO)分担金</t>
    <rPh sb="0" eb="2">
      <t>ショウケン</t>
    </rPh>
    <rPh sb="2" eb="5">
      <t>カントクシャ</t>
    </rPh>
    <rPh sb="5" eb="7">
      <t>コクサイ</t>
    </rPh>
    <rPh sb="7" eb="9">
      <t>キコウ</t>
    </rPh>
    <rPh sb="16" eb="19">
      <t>ブンタンキン</t>
    </rPh>
    <phoneticPr fontId="11"/>
  </si>
  <si>
    <t>博覧会国際事務局(ＢＩＥ)分担金</t>
    <rPh sb="0" eb="3">
      <t>ハクランカイ</t>
    </rPh>
    <rPh sb="3" eb="5">
      <t>コクサイ</t>
    </rPh>
    <rPh sb="5" eb="8">
      <t>ジムキョク</t>
    </rPh>
    <rPh sb="13" eb="16">
      <t>ブンタンキン</t>
    </rPh>
    <phoneticPr fontId="11"/>
  </si>
  <si>
    <t>希少金属資源開発推進基盤整備事業</t>
    <rPh sb="0" eb="2">
      <t>キショウ</t>
    </rPh>
    <rPh sb="2" eb="4">
      <t>キンゾク</t>
    </rPh>
    <rPh sb="4" eb="6">
      <t>シゲン</t>
    </rPh>
    <rPh sb="6" eb="8">
      <t>カイハツ</t>
    </rPh>
    <rPh sb="8" eb="10">
      <t>スイシン</t>
    </rPh>
    <rPh sb="10" eb="12">
      <t>キバン</t>
    </rPh>
    <rPh sb="12" eb="14">
      <t>セイビ</t>
    </rPh>
    <rPh sb="14" eb="16">
      <t>ジギョウ</t>
    </rPh>
    <phoneticPr fontId="19"/>
  </si>
  <si>
    <t>希少金属備蓄対策事業</t>
    <rPh sb="8" eb="10">
      <t>ジギョウ</t>
    </rPh>
    <phoneticPr fontId="19"/>
  </si>
  <si>
    <t>休廃止鉱山鉱害防止等工事費補助事業</t>
    <rPh sb="0" eb="3">
      <t>キュウハイシ</t>
    </rPh>
    <rPh sb="3" eb="5">
      <t>コウザン</t>
    </rPh>
    <rPh sb="5" eb="7">
      <t>コウガイ</t>
    </rPh>
    <rPh sb="7" eb="9">
      <t>ボウシ</t>
    </rPh>
    <rPh sb="9" eb="10">
      <t>トウ</t>
    </rPh>
    <rPh sb="10" eb="12">
      <t>コウジ</t>
    </rPh>
    <rPh sb="12" eb="13">
      <t>ヒ</t>
    </rPh>
    <rPh sb="13" eb="15">
      <t>ホジョ</t>
    </rPh>
    <rPh sb="15" eb="17">
      <t>ジギョウ</t>
    </rPh>
    <phoneticPr fontId="15"/>
  </si>
  <si>
    <t>賠償償還及払戻金（石炭じん肺訴訟に係る賠償金）</t>
    <rPh sb="0" eb="2">
      <t>バイショウ</t>
    </rPh>
    <rPh sb="2" eb="4">
      <t>ショウカン</t>
    </rPh>
    <rPh sb="4" eb="5">
      <t>オヨ</t>
    </rPh>
    <rPh sb="5" eb="8">
      <t>ハライモドシキン</t>
    </rPh>
    <rPh sb="9" eb="11">
      <t>セキタン</t>
    </rPh>
    <rPh sb="13" eb="14">
      <t>パイ</t>
    </rPh>
    <rPh sb="14" eb="16">
      <t>ソショウ</t>
    </rPh>
    <rPh sb="17" eb="18">
      <t>カカ</t>
    </rPh>
    <rPh sb="19" eb="22">
      <t>バイショウキン</t>
    </rPh>
    <phoneticPr fontId="11"/>
  </si>
  <si>
    <t>中小企業実態調査委託費</t>
    <rPh sb="0" eb="2">
      <t>チュウショウ</t>
    </rPh>
    <rPh sb="2" eb="4">
      <t>キギョウ</t>
    </rPh>
    <rPh sb="4" eb="6">
      <t>ジッタイ</t>
    </rPh>
    <rPh sb="6" eb="8">
      <t>チョウサ</t>
    </rPh>
    <rPh sb="8" eb="11">
      <t>イタクヒ</t>
    </rPh>
    <phoneticPr fontId="11"/>
  </si>
  <si>
    <t>小規模事業者経営改善資金融資事業</t>
    <rPh sb="0" eb="3">
      <t>ショウキボ</t>
    </rPh>
    <rPh sb="3" eb="6">
      <t>ジギョウシャ</t>
    </rPh>
    <rPh sb="6" eb="8">
      <t>ケイエイ</t>
    </rPh>
    <rPh sb="8" eb="10">
      <t>カイゼン</t>
    </rPh>
    <rPh sb="10" eb="12">
      <t>シキン</t>
    </rPh>
    <rPh sb="12" eb="14">
      <t>ユウシ</t>
    </rPh>
    <rPh sb="14" eb="16">
      <t>ジギョウ</t>
    </rPh>
    <phoneticPr fontId="11"/>
  </si>
  <si>
    <t>独立行政法人中小企業基盤整備機構運営費交付金</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phoneticPr fontId="11"/>
  </si>
  <si>
    <t>電子経済産業省構築事業（事務費）</t>
    <rPh sb="0" eb="2">
      <t>デンシ</t>
    </rPh>
    <rPh sb="2" eb="4">
      <t>ケイザイ</t>
    </rPh>
    <rPh sb="4" eb="7">
      <t>サンギョウショウ</t>
    </rPh>
    <rPh sb="7" eb="9">
      <t>コウチク</t>
    </rPh>
    <rPh sb="9" eb="11">
      <t>ジギョウ</t>
    </rPh>
    <rPh sb="12" eb="15">
      <t>ジムヒ</t>
    </rPh>
    <phoneticPr fontId="11"/>
  </si>
  <si>
    <t>経済産業政策局</t>
    <rPh sb="0" eb="2">
      <t>ケイザイ</t>
    </rPh>
    <rPh sb="2" eb="4">
      <t>サンギョウ</t>
    </rPh>
    <rPh sb="4" eb="7">
      <t>セイサクキョク</t>
    </rPh>
    <phoneticPr fontId="11"/>
  </si>
  <si>
    <t>通商政策局</t>
    <rPh sb="0" eb="2">
      <t>ツウショウ</t>
    </rPh>
    <rPh sb="2" eb="5">
      <t>セイサクキョク</t>
    </rPh>
    <phoneticPr fontId="11"/>
  </si>
  <si>
    <t>貿易経済協力局</t>
    <rPh sb="0" eb="2">
      <t>ボウエキ</t>
    </rPh>
    <rPh sb="2" eb="4">
      <t>ケイザイ</t>
    </rPh>
    <rPh sb="4" eb="6">
      <t>キョウリョク</t>
    </rPh>
    <rPh sb="6" eb="7">
      <t>キョク</t>
    </rPh>
    <phoneticPr fontId="11"/>
  </si>
  <si>
    <t>資源エネルギー庁</t>
    <rPh sb="0" eb="2">
      <t>シゲン</t>
    </rPh>
    <rPh sb="7" eb="8">
      <t>チョウ</t>
    </rPh>
    <phoneticPr fontId="11"/>
  </si>
  <si>
    <t>産業技術環境局</t>
    <rPh sb="0" eb="2">
      <t>サンギョウ</t>
    </rPh>
    <rPh sb="2" eb="4">
      <t>ギジュツ</t>
    </rPh>
    <rPh sb="4" eb="7">
      <t>カンキョウキョク</t>
    </rPh>
    <phoneticPr fontId="11"/>
  </si>
  <si>
    <t>製造産業局</t>
    <rPh sb="0" eb="2">
      <t>セイゾウ</t>
    </rPh>
    <rPh sb="2" eb="5">
      <t>サンギョウキョク</t>
    </rPh>
    <phoneticPr fontId="11"/>
  </si>
  <si>
    <t>中小企業庁</t>
    <rPh sb="0" eb="2">
      <t>チュウショウ</t>
    </rPh>
    <rPh sb="2" eb="5">
      <t>キギョウチョウ</t>
    </rPh>
    <phoneticPr fontId="11"/>
  </si>
  <si>
    <t>特許特別会計</t>
    <rPh sb="0" eb="2">
      <t>トッキョ</t>
    </rPh>
    <rPh sb="2" eb="4">
      <t>トクベツ</t>
    </rPh>
    <rPh sb="4" eb="6">
      <t>カイケイ</t>
    </rPh>
    <phoneticPr fontId="11"/>
  </si>
  <si>
    <t>エネルギー対策特別会計エネルギー需給勘定</t>
    <rPh sb="5" eb="7">
      <t>タイサク</t>
    </rPh>
    <rPh sb="7" eb="9">
      <t>トクベツ</t>
    </rPh>
    <rPh sb="9" eb="11">
      <t>カイケイ</t>
    </rPh>
    <rPh sb="16" eb="18">
      <t>ジュキュウ</t>
    </rPh>
    <rPh sb="18" eb="20">
      <t>カンジョウ</t>
    </rPh>
    <phoneticPr fontId="11"/>
  </si>
  <si>
    <t>戦略的国際標準化加速事業</t>
    <rPh sb="0" eb="3">
      <t>センリャクテキ</t>
    </rPh>
    <rPh sb="3" eb="5">
      <t>コクサイ</t>
    </rPh>
    <rPh sb="5" eb="8">
      <t>ヒョウジュンカ</t>
    </rPh>
    <rPh sb="8" eb="10">
      <t>カソク</t>
    </rPh>
    <rPh sb="10" eb="12">
      <t>ジギョウ</t>
    </rPh>
    <phoneticPr fontId="11"/>
  </si>
  <si>
    <t>-</t>
  </si>
  <si>
    <t>日・ASEAN貿易投資観光促進センター拠出金</t>
    <rPh sb="0" eb="1">
      <t>ニチ</t>
    </rPh>
    <rPh sb="7" eb="9">
      <t>ボウエキ</t>
    </rPh>
    <rPh sb="9" eb="11">
      <t>トウシ</t>
    </rPh>
    <rPh sb="11" eb="13">
      <t>カンコウ</t>
    </rPh>
    <rPh sb="13" eb="15">
      <t>ソクシン</t>
    </rPh>
    <rPh sb="19" eb="22">
      <t>キョシュツキン</t>
    </rPh>
    <phoneticPr fontId="11"/>
  </si>
  <si>
    <t>資源エネルギー庁</t>
  </si>
  <si>
    <t>製造産業局</t>
  </si>
  <si>
    <t>産業技術環境局</t>
  </si>
  <si>
    <t>商務情報政策局</t>
  </si>
  <si>
    <t>独立行政法人工業所有権情報・研修館運営費交付金</t>
  </si>
  <si>
    <t>エネルギー対策特別会計電源開発促進勘定</t>
    <phoneticPr fontId="11"/>
  </si>
  <si>
    <t>市場競争環境評価調査費（事務費）</t>
    <rPh sb="12" eb="15">
      <t>ジムヒ</t>
    </rPh>
    <phoneticPr fontId="11"/>
  </si>
  <si>
    <t>エネルギー対策特別会計原子力損害賠償支援勘定</t>
    <rPh sb="11" eb="14">
      <t>ゲンシリョク</t>
    </rPh>
    <rPh sb="14" eb="16">
      <t>ソンガイ</t>
    </rPh>
    <rPh sb="16" eb="18">
      <t>バイショウ</t>
    </rPh>
    <rPh sb="18" eb="20">
      <t>シエン</t>
    </rPh>
    <rPh sb="20" eb="22">
      <t>カンジョウ</t>
    </rPh>
    <phoneticPr fontId="11"/>
  </si>
  <si>
    <t>（単位：百万円）</t>
    <phoneticPr fontId="11"/>
  </si>
  <si>
    <t>Ｂ－Ａ＝Ｃ</t>
    <phoneticPr fontId="11"/>
  </si>
  <si>
    <t>消費税転嫁状況監視・検査体制強化等事業</t>
    <rPh sb="0" eb="3">
      <t>ショウヒゼイ</t>
    </rPh>
    <rPh sb="3" eb="5">
      <t>テンカ</t>
    </rPh>
    <rPh sb="5" eb="7">
      <t>ジョウキョウ</t>
    </rPh>
    <rPh sb="7" eb="9">
      <t>カンシ</t>
    </rPh>
    <rPh sb="10" eb="12">
      <t>ケンサ</t>
    </rPh>
    <rPh sb="12" eb="14">
      <t>タイセイ</t>
    </rPh>
    <rPh sb="14" eb="16">
      <t>キョウカ</t>
    </rPh>
    <rPh sb="16" eb="17">
      <t>トウ</t>
    </rPh>
    <rPh sb="17" eb="19">
      <t>ジギョウ</t>
    </rPh>
    <phoneticPr fontId="11"/>
  </si>
  <si>
    <t>国際エネルギー機関拠出金</t>
  </si>
  <si>
    <t>東アジア経済統合研究協力拠出金</t>
    <rPh sb="0" eb="1">
      <t>ヒガシ</t>
    </rPh>
    <rPh sb="4" eb="6">
      <t>ケイザイ</t>
    </rPh>
    <rPh sb="6" eb="8">
      <t>トウゴウ</t>
    </rPh>
    <rPh sb="8" eb="10">
      <t>ケンキュウ</t>
    </rPh>
    <rPh sb="10" eb="12">
      <t>キョウリョク</t>
    </rPh>
    <rPh sb="12" eb="15">
      <t>キョシュツキン</t>
    </rPh>
    <phoneticPr fontId="11"/>
  </si>
  <si>
    <t>委託調査</t>
    <rPh sb="0" eb="2">
      <t>イタク</t>
    </rPh>
    <rPh sb="2" eb="4">
      <t>チョウサ</t>
    </rPh>
    <phoneticPr fontId="11"/>
  </si>
  <si>
    <t>基金</t>
    <rPh sb="0" eb="2">
      <t>キキン</t>
    </rPh>
    <phoneticPr fontId="11"/>
  </si>
  <si>
    <t>補助金等</t>
    <rPh sb="0" eb="2">
      <t>ホジョ</t>
    </rPh>
    <rPh sb="2" eb="3">
      <t>キン</t>
    </rPh>
    <rPh sb="3" eb="4">
      <t>トウ</t>
    </rPh>
    <phoneticPr fontId="11"/>
  </si>
  <si>
    <t>○</t>
  </si>
  <si>
    <t>独立行政法人製品評価技術基盤機構運営費交付金</t>
    <rPh sb="0" eb="2">
      <t>ドクリツ</t>
    </rPh>
    <rPh sb="2" eb="4">
      <t>ギョウセイ</t>
    </rPh>
    <rPh sb="4" eb="6">
      <t>ホウジン</t>
    </rPh>
    <rPh sb="6" eb="8">
      <t>セイヒン</t>
    </rPh>
    <rPh sb="8" eb="10">
      <t>ヒョウカ</t>
    </rPh>
    <rPh sb="10" eb="11">
      <t>ワザ</t>
    </rPh>
    <rPh sb="11" eb="12">
      <t>ジュツ</t>
    </rPh>
    <rPh sb="12" eb="14">
      <t>キバン</t>
    </rPh>
    <rPh sb="14" eb="16">
      <t>キコウ</t>
    </rPh>
    <rPh sb="16" eb="18">
      <t>ウンエイヒ</t>
    </rPh>
    <rPh sb="18" eb="19">
      <t>ヒ</t>
    </rPh>
    <rPh sb="19" eb="22">
      <t>コウフキン</t>
    </rPh>
    <phoneticPr fontId="11"/>
  </si>
  <si>
    <t>独立行政法人製品評価技術基盤機構施設整備費補助金</t>
    <rPh sb="0" eb="2">
      <t>ドクリツ</t>
    </rPh>
    <rPh sb="2" eb="4">
      <t>ギョウセイ</t>
    </rPh>
    <rPh sb="4" eb="6">
      <t>ホウジン</t>
    </rPh>
    <rPh sb="6" eb="8">
      <t>セイヒン</t>
    </rPh>
    <rPh sb="8" eb="10">
      <t>ヒョウカ</t>
    </rPh>
    <rPh sb="10" eb="12">
      <t>ギジュツ</t>
    </rPh>
    <rPh sb="12" eb="14">
      <t>キバン</t>
    </rPh>
    <rPh sb="14" eb="16">
      <t>キコウ</t>
    </rPh>
    <rPh sb="16" eb="18">
      <t>シセツ</t>
    </rPh>
    <rPh sb="18" eb="20">
      <t>セイビ</t>
    </rPh>
    <rPh sb="20" eb="21">
      <t>ヒ</t>
    </rPh>
    <rPh sb="21" eb="24">
      <t>ホジョキン</t>
    </rPh>
    <phoneticPr fontId="20"/>
  </si>
  <si>
    <t>伝統的工芸品産業振興補助金</t>
    <phoneticPr fontId="11"/>
  </si>
  <si>
    <t>外部有識者チェック対象（公開プロセス含む）
※対象となる場合、理由を記載</t>
    <rPh sb="0" eb="2">
      <t>ガイブ</t>
    </rPh>
    <rPh sb="2" eb="5">
      <t>ユウシキシャ</t>
    </rPh>
    <rPh sb="9" eb="11">
      <t>タイショウ</t>
    </rPh>
    <rPh sb="12" eb="14">
      <t>コウカイ</t>
    </rPh>
    <rPh sb="18" eb="19">
      <t>フク</t>
    </rPh>
    <rPh sb="23" eb="25">
      <t>タイショウ</t>
    </rPh>
    <rPh sb="28" eb="30">
      <t>バアイ</t>
    </rPh>
    <rPh sb="31" eb="33">
      <t>リユウ</t>
    </rPh>
    <rPh sb="34" eb="36">
      <t>キサイ</t>
    </rPh>
    <phoneticPr fontId="11"/>
  </si>
  <si>
    <t>前年度新規</t>
    <rPh sb="0" eb="3">
      <t>ゼンネンド</t>
    </rPh>
    <rPh sb="3" eb="5">
      <t>シンキ</t>
    </rPh>
    <phoneticPr fontId="11"/>
  </si>
  <si>
    <t>健康寿命延伸産業創出推進事業</t>
    <phoneticPr fontId="11"/>
  </si>
  <si>
    <t>サイバーセキュリティ経済基盤構築事業</t>
    <rPh sb="10" eb="12">
      <t>ケイザイ</t>
    </rPh>
    <rPh sb="12" eb="14">
      <t>キバン</t>
    </rPh>
    <rPh sb="14" eb="16">
      <t>コウチク</t>
    </rPh>
    <rPh sb="16" eb="18">
      <t>ジギョウ</t>
    </rPh>
    <phoneticPr fontId="11"/>
  </si>
  <si>
    <t>旅費等内部管理業務共通システムの最適化事業（事務費）</t>
    <rPh sb="0" eb="2">
      <t>リョヒ</t>
    </rPh>
    <rPh sb="2" eb="3">
      <t>トウ</t>
    </rPh>
    <rPh sb="3" eb="5">
      <t>ナイブ</t>
    </rPh>
    <rPh sb="5" eb="7">
      <t>カンリ</t>
    </rPh>
    <rPh sb="7" eb="9">
      <t>ギョウム</t>
    </rPh>
    <rPh sb="9" eb="11">
      <t>キョウツウ</t>
    </rPh>
    <rPh sb="16" eb="19">
      <t>サイテキカ</t>
    </rPh>
    <rPh sb="19" eb="21">
      <t>ジギョウ</t>
    </rPh>
    <rPh sb="22" eb="25">
      <t>ジムヒ</t>
    </rPh>
    <phoneticPr fontId="11"/>
  </si>
  <si>
    <t>反映状況</t>
    <rPh sb="0" eb="2">
      <t>ハンエイ</t>
    </rPh>
    <rPh sb="2" eb="4">
      <t>ジョウキョウ</t>
    </rPh>
    <phoneticPr fontId="11"/>
  </si>
  <si>
    <t>H23</t>
  </si>
  <si>
    <t>H27</t>
  </si>
  <si>
    <t>H21</t>
  </si>
  <si>
    <t>H26</t>
  </si>
  <si>
    <t>H24</t>
  </si>
  <si>
    <t>H25</t>
  </si>
  <si>
    <t>S59</t>
  </si>
  <si>
    <t>S48</t>
  </si>
  <si>
    <t>H28</t>
  </si>
  <si>
    <t>H15</t>
  </si>
  <si>
    <t>H13</t>
  </si>
  <si>
    <t>H22</t>
  </si>
  <si>
    <t>S46</t>
  </si>
  <si>
    <t>H20</t>
  </si>
  <si>
    <t>S31</t>
  </si>
  <si>
    <t>S26</t>
  </si>
  <si>
    <t>H30</t>
  </si>
  <si>
    <t>H11</t>
  </si>
  <si>
    <t>H18</t>
  </si>
  <si>
    <t>H14</t>
  </si>
  <si>
    <t>H12</t>
  </si>
  <si>
    <t>H19</t>
  </si>
  <si>
    <t>M19</t>
  </si>
  <si>
    <t>S35</t>
  </si>
  <si>
    <t>S28</t>
  </si>
  <si>
    <t>S29</t>
  </si>
  <si>
    <t>H10</t>
  </si>
  <si>
    <t>H16</t>
  </si>
  <si>
    <t>H29</t>
  </si>
  <si>
    <t>H17</t>
  </si>
  <si>
    <t>S49</t>
  </si>
  <si>
    <t>S62</t>
  </si>
  <si>
    <t>S45</t>
  </si>
  <si>
    <t>S53</t>
  </si>
  <si>
    <t>S40</t>
  </si>
  <si>
    <t>S56</t>
  </si>
  <si>
    <t>S60</t>
  </si>
  <si>
    <t>S61</t>
  </si>
  <si>
    <t>H05</t>
  </si>
  <si>
    <t>H02</t>
  </si>
  <si>
    <t>H08</t>
  </si>
  <si>
    <t>H06</t>
  </si>
  <si>
    <t>H01</t>
  </si>
  <si>
    <t>放射性物質研究拠点施設等運営事業</t>
    <rPh sb="0" eb="3">
      <t>ホウシャセイ</t>
    </rPh>
    <rPh sb="3" eb="5">
      <t>ブッシツ</t>
    </rPh>
    <rPh sb="5" eb="7">
      <t>ケンキュウ</t>
    </rPh>
    <rPh sb="7" eb="9">
      <t>キョテン</t>
    </rPh>
    <rPh sb="9" eb="11">
      <t>シセツ</t>
    </rPh>
    <rPh sb="11" eb="12">
      <t>トウ</t>
    </rPh>
    <rPh sb="12" eb="14">
      <t>ウンエイ</t>
    </rPh>
    <rPh sb="14" eb="16">
      <t>ジギョウ</t>
    </rPh>
    <phoneticPr fontId="11"/>
  </si>
  <si>
    <t>一般会計</t>
  </si>
  <si>
    <t>エネルギー対策特別会計エネルギー需給勘定</t>
  </si>
  <si>
    <t>事業開始
年度</t>
    <rPh sb="0" eb="2">
      <t>ジギョウ</t>
    </rPh>
    <rPh sb="2" eb="4">
      <t>カイシ</t>
    </rPh>
    <rPh sb="5" eb="7">
      <t>ネンド</t>
    </rPh>
    <phoneticPr fontId="11"/>
  </si>
  <si>
    <t>事業終了
(予定)年度</t>
    <rPh sb="0" eb="2">
      <t>ジギョウ</t>
    </rPh>
    <rPh sb="2" eb="4">
      <t>シュウリョウ</t>
    </rPh>
    <rPh sb="6" eb="8">
      <t>ヨテイ</t>
    </rPh>
    <rPh sb="9" eb="11">
      <t>ネンド</t>
    </rPh>
    <phoneticPr fontId="11"/>
  </si>
  <si>
    <t>工業所有権調査等委託費
（各国における知的財産権制度基盤整備事業）</t>
  </si>
  <si>
    <t>工業所有権調査等委託費
（知的財産権ﾜｰｷﾝｸﾞｸﾞﾙｰﾌﾟ等侵害対策強化事業）</t>
  </si>
  <si>
    <t>工業所有権調査等委託費
（台湾における知的財産権制度基盤整備事業）</t>
  </si>
  <si>
    <t>工業所有権調査等委託費
（知的財産保護包括協力推進事業）</t>
  </si>
  <si>
    <t>特許特別会計</t>
  </si>
  <si>
    <t>外国工業所有権制度支援事業委託費
（産業財産権人材育成協力事業）</t>
  </si>
  <si>
    <t>世界知的所有権機関拠出金</t>
  </si>
  <si>
    <t>世界知的所有権機関事務局分担金</t>
  </si>
  <si>
    <t>経済協力開発機構拠出金</t>
  </si>
  <si>
    <t>特許微生物寄託等業務委託費</t>
  </si>
  <si>
    <t>工業所有権制度問題研究費（事務費）</t>
  </si>
  <si>
    <t>知的財産活動統計調査費（事務費）</t>
  </si>
  <si>
    <t>Ｆターム等を用いた先行技術文献調査外注費（事務費）</t>
  </si>
  <si>
    <t>特許出願技術動向調査分析費（事務費）</t>
  </si>
  <si>
    <t>分類・Ｆターム一元付与実施費（事務費）</t>
  </si>
  <si>
    <t>化学物質関係資料整備費（事務費）</t>
  </si>
  <si>
    <t>システムインテグレーション実施費（事務費）</t>
  </si>
  <si>
    <t>施設整備費</t>
  </si>
  <si>
    <t>成果重視事業特許事務機械化庁費（事務費）</t>
  </si>
  <si>
    <t>事務費（組織：特許庁）</t>
  </si>
  <si>
    <t>東アジア経済統合研究協力拠出金</t>
  </si>
  <si>
    <t>国際出願促進交付金</t>
  </si>
  <si>
    <t>国立研究開発法人産業技術総合研究所運営費交付金</t>
    <rPh sb="0" eb="2">
      <t>コクリツ</t>
    </rPh>
    <rPh sb="2" eb="4">
      <t>ケンキュウ</t>
    </rPh>
    <rPh sb="4" eb="6">
      <t>カイハツ</t>
    </rPh>
    <phoneticPr fontId="11"/>
  </si>
  <si>
    <t>国立研究開発法人新エネルギー・産業技術総合開発機構一般管理費</t>
    <rPh sb="0" eb="2">
      <t>コクリツ</t>
    </rPh>
    <rPh sb="2" eb="4">
      <t>ケンキュウ</t>
    </rPh>
    <rPh sb="4" eb="6">
      <t>カイハツ</t>
    </rPh>
    <rPh sb="6" eb="8">
      <t>ホウジン</t>
    </rPh>
    <rPh sb="25" eb="27">
      <t>イッパン</t>
    </rPh>
    <phoneticPr fontId="11"/>
  </si>
  <si>
    <t>高圧ガス設備の耐震補強支援事業</t>
    <rPh sb="0" eb="2">
      <t>コウアツ</t>
    </rPh>
    <rPh sb="4" eb="6">
      <t>セツビ</t>
    </rPh>
    <rPh sb="7" eb="9">
      <t>タイシン</t>
    </rPh>
    <rPh sb="9" eb="11">
      <t>ホキョウ</t>
    </rPh>
    <rPh sb="11" eb="13">
      <t>シエン</t>
    </rPh>
    <rPh sb="13" eb="15">
      <t>ジギョウ</t>
    </rPh>
    <phoneticPr fontId="11"/>
  </si>
  <si>
    <t>内外価格動向等調査（事務費）</t>
    <rPh sb="6" eb="7">
      <t>トウ</t>
    </rPh>
    <rPh sb="10" eb="13">
      <t>ジムヒ</t>
    </rPh>
    <phoneticPr fontId="11"/>
  </si>
  <si>
    <t>廃炉・汚染水対策事業</t>
    <rPh sb="0" eb="2">
      <t>ハイロ</t>
    </rPh>
    <rPh sb="3" eb="6">
      <t>オセンスイ</t>
    </rPh>
    <rPh sb="6" eb="8">
      <t>タイサク</t>
    </rPh>
    <rPh sb="8" eb="10">
      <t>ジギョウ</t>
    </rPh>
    <phoneticPr fontId="11"/>
  </si>
  <si>
    <t>中小企業等知的財産活用支援事業委託費
（巡回特許庁支援事業）</t>
  </si>
  <si>
    <t>工業所有権研究等委託費
（特許行政高度化調査事業）</t>
  </si>
  <si>
    <t>産油国共同石油備蓄事業費補助金</t>
  </si>
  <si>
    <t>北東アジア経済交流等事業</t>
    <rPh sb="0" eb="2">
      <t>ホクトウ</t>
    </rPh>
    <rPh sb="5" eb="7">
      <t>ケイザイ</t>
    </rPh>
    <rPh sb="7" eb="9">
      <t>コウリュウ</t>
    </rPh>
    <rPh sb="9" eb="10">
      <t>トウ</t>
    </rPh>
    <rPh sb="10" eb="12">
      <t>ジギョウ</t>
    </rPh>
    <phoneticPr fontId="11"/>
  </si>
  <si>
    <t>技術協力活用型・新興国市場開拓事業</t>
    <rPh sb="0" eb="2">
      <t>ギジュツ</t>
    </rPh>
    <rPh sb="2" eb="4">
      <t>キョウリョク</t>
    </rPh>
    <rPh sb="4" eb="6">
      <t>カツヨウ</t>
    </rPh>
    <rPh sb="6" eb="7">
      <t>ガタ</t>
    </rPh>
    <rPh sb="8" eb="11">
      <t>シンコウコク</t>
    </rPh>
    <rPh sb="11" eb="13">
      <t>シジョウ</t>
    </rPh>
    <rPh sb="13" eb="15">
      <t>カイタク</t>
    </rPh>
    <rPh sb="15" eb="17">
      <t>ジギョウ</t>
    </rPh>
    <phoneticPr fontId="11"/>
  </si>
  <si>
    <t>ロボット活用型市場化適用技術開発プロジェクト</t>
    <rPh sb="4" eb="7">
      <t>カツヨウガタ</t>
    </rPh>
    <rPh sb="7" eb="9">
      <t>シジョウ</t>
    </rPh>
    <rPh sb="9" eb="10">
      <t>カ</t>
    </rPh>
    <rPh sb="10" eb="12">
      <t>テキヨウ</t>
    </rPh>
    <rPh sb="12" eb="14">
      <t>ギジュツ</t>
    </rPh>
    <rPh sb="14" eb="16">
      <t>カイハツ</t>
    </rPh>
    <phoneticPr fontId="11"/>
  </si>
  <si>
    <t>国際研究開発事業</t>
    <rPh sb="0" eb="2">
      <t>コクサイ</t>
    </rPh>
    <rPh sb="2" eb="4">
      <t>ケンキュウ</t>
    </rPh>
    <rPh sb="4" eb="6">
      <t>カイハツ</t>
    </rPh>
    <rPh sb="6" eb="8">
      <t>ジギョウ</t>
    </rPh>
    <phoneticPr fontId="11"/>
  </si>
  <si>
    <t>女性活躍推進のための基盤整備事業</t>
    <rPh sb="0" eb="2">
      <t>ジョセイ</t>
    </rPh>
    <rPh sb="2" eb="4">
      <t>カツヤク</t>
    </rPh>
    <rPh sb="4" eb="6">
      <t>スイシン</t>
    </rPh>
    <rPh sb="10" eb="12">
      <t>キバン</t>
    </rPh>
    <rPh sb="12" eb="14">
      <t>セイビ</t>
    </rPh>
    <rPh sb="14" eb="16">
      <t>ジギョウ</t>
    </rPh>
    <phoneticPr fontId="11"/>
  </si>
  <si>
    <t>(項)エネルギー需給構造高度化対策費
(事項)省エネルギーの推進に必要な経費</t>
  </si>
  <si>
    <t>航空機用先進システム基盤技術開発事業</t>
  </si>
  <si>
    <t>H27</t>
    <phoneticPr fontId="11"/>
  </si>
  <si>
    <t>貿易経済協力局</t>
  </si>
  <si>
    <t>(項)エネルギー需給構造高度化対策費
(事項)エネルギー源の多様化等に必要な経費</t>
  </si>
  <si>
    <t>(項)エネルギー需給構造高度化対策費
(事項)温暖化対策に必要な経費</t>
  </si>
  <si>
    <t>(項)事務取扱費
(大事項)事務取扱いに必要な経費</t>
  </si>
  <si>
    <t>水銀に関する水俣条約事務局経費分担金</t>
  </si>
  <si>
    <t>(項)海外市場開拓支援費
(大事項)海外市場開拓支援の推進に必要な経費</t>
    <rPh sb="3" eb="5">
      <t>カイガイ</t>
    </rPh>
    <rPh sb="5" eb="7">
      <t>シジョウ</t>
    </rPh>
    <rPh sb="7" eb="9">
      <t>カイタク</t>
    </rPh>
    <rPh sb="9" eb="11">
      <t>シエン</t>
    </rPh>
    <rPh sb="11" eb="12">
      <t>ヒ</t>
    </rPh>
    <rPh sb="18" eb="20">
      <t>カイガイ</t>
    </rPh>
    <rPh sb="20" eb="22">
      <t>シジョウ</t>
    </rPh>
    <rPh sb="22" eb="24">
      <t>カイタク</t>
    </rPh>
    <rPh sb="24" eb="26">
      <t>シエン</t>
    </rPh>
    <rPh sb="27" eb="29">
      <t>スイシン</t>
    </rPh>
    <rPh sb="30" eb="32">
      <t>ヒツヨウ</t>
    </rPh>
    <rPh sb="33" eb="35">
      <t>ケイヒ</t>
    </rPh>
    <phoneticPr fontId="11"/>
  </si>
  <si>
    <t>経済産業政策局</t>
  </si>
  <si>
    <t>大臣官房</t>
  </si>
  <si>
    <t>通商政策局</t>
  </si>
  <si>
    <t>中小企業庁</t>
  </si>
  <si>
    <t>中小企業庁
経済産業政策局</t>
  </si>
  <si>
    <t>エネルギー対策特別会計電源開発促進勘定</t>
  </si>
  <si>
    <t>商務情報政策局</t>
    <rPh sb="0" eb="2">
      <t>ショウム</t>
    </rPh>
    <rPh sb="2" eb="4">
      <t>ジョウホウ</t>
    </rPh>
    <rPh sb="4" eb="6">
      <t>セイサク</t>
    </rPh>
    <rPh sb="6" eb="7">
      <t>キョク</t>
    </rPh>
    <phoneticPr fontId="11"/>
  </si>
  <si>
    <t>製造産業局</t>
    <rPh sb="0" eb="2">
      <t>セイゾウ</t>
    </rPh>
    <rPh sb="2" eb="4">
      <t>サンギョウ</t>
    </rPh>
    <rPh sb="4" eb="5">
      <t>キョク</t>
    </rPh>
    <phoneticPr fontId="11"/>
  </si>
  <si>
    <t>特定事業等促進円滑化業務事業費</t>
    <rPh sb="0" eb="2">
      <t>トクテイ</t>
    </rPh>
    <rPh sb="2" eb="5">
      <t>ジギョウナド</t>
    </rPh>
    <rPh sb="5" eb="7">
      <t>ソクシン</t>
    </rPh>
    <rPh sb="7" eb="10">
      <t>エンカツカ</t>
    </rPh>
    <rPh sb="10" eb="12">
      <t>ギョウム</t>
    </rPh>
    <rPh sb="12" eb="15">
      <t>ジギョウヒ</t>
    </rPh>
    <phoneticPr fontId="11"/>
  </si>
  <si>
    <t>H29</t>
    <phoneticPr fontId="11"/>
  </si>
  <si>
    <t>(項)ものづくり産業振興費
(事項)ものづくり産業の研究開発の推進に必要な経費</t>
  </si>
  <si>
    <t>(項)ものづくり産業振興費
(事項)中小企業のものづくり産業振興に必要な経費</t>
  </si>
  <si>
    <t>(項)燃料安定供給対策費
(事項)石油・天然ガス・石炭の安定供給確保に必要な経費</t>
  </si>
  <si>
    <t>(項)電源立地対策費
(事項)原子力の推進及び電源立地地域の振興に必要な経費</t>
  </si>
  <si>
    <t>(項)独立行政法人石油天然ガス・金属鉱物資源機構出資
(事項)独立行政法人石油天然ガス・金属鉱物資源機構出資に必要な経費</t>
  </si>
  <si>
    <t>(項)独立行政法人石油天然ガス・金属鉱物資源機構運営費
(事項)独立行政法人石油天然ガス・金属鉱物資源機構運営費交付金に必要な経費</t>
  </si>
  <si>
    <t>(項)事務取扱費
(事項)事務取扱いに必要な経費</t>
  </si>
  <si>
    <t>(項)国立研究開発法人新エネルギー・産業技術総合開発機構運営費
(事項)国立研究開発法人新エネルギー・産業技術総合開発機構運営費交付金に必要な経費</t>
  </si>
  <si>
    <t>(項)事務取扱費
(事項)石油・天然ガス・石炭の安定供給確保に必要な経費
(事項)エネルギー源の多様化等に必要な経費
(事項)省エネルギーの推進に必要な経費
(事項)温暖化対策に必要な経費
(項)諸支出金
(事項)返納金等の払戻しに必要な経費</t>
  </si>
  <si>
    <t>(項)産業・事業新陳代謝促進費
(事項)産業・事業の新陳代謝の促進に必要な経費</t>
  </si>
  <si>
    <t>(項)技術革新促進・環境整備費
(事項)産業技術の研究開発の推進に必要な経費</t>
  </si>
  <si>
    <t>(項)基準認証政策推進費
(事項)基準認証政策に関する調査・開発・試験等に必要な経費</t>
  </si>
  <si>
    <t>(項)基準認証政策推進費
(事項)基準認証政策の推進に必要な経費</t>
  </si>
  <si>
    <t>(項)ものづくり産業振興費
(事項)ものづくり産業振興に必要な経費</t>
  </si>
  <si>
    <t>(項)国際交渉・連携推進費
(事項)国際交渉・連携の推進に必要な経費</t>
  </si>
  <si>
    <t>(項)国際交渉・連携推進費
(事項)対外経済政策に必要な経費</t>
  </si>
  <si>
    <t>(項)海外市場開拓支援費
(事項)海外市場開拓支援の推進に必要な経費</t>
  </si>
  <si>
    <t>(項)経営革新・創業促進費
(事項)経営革新・創業促進に必要な経費</t>
  </si>
  <si>
    <t>(項)経営革新・創業促進費
(事項)経営革新・創業促進に必要な経費</t>
    <rPh sb="3" eb="5">
      <t>ケイエイ</t>
    </rPh>
    <rPh sb="5" eb="7">
      <t>カクシン</t>
    </rPh>
    <rPh sb="8" eb="10">
      <t>ソウギョウ</t>
    </rPh>
    <rPh sb="10" eb="12">
      <t>ソクシン</t>
    </rPh>
    <rPh sb="12" eb="13">
      <t>ヒ</t>
    </rPh>
    <rPh sb="18" eb="20">
      <t>ケイエイ</t>
    </rPh>
    <rPh sb="20" eb="22">
      <t>カクシン</t>
    </rPh>
    <rPh sb="23" eb="25">
      <t>ソウギョウ</t>
    </rPh>
    <rPh sb="25" eb="27">
      <t>ソクシン</t>
    </rPh>
    <rPh sb="28" eb="30">
      <t>ヒツヨウ</t>
    </rPh>
    <rPh sb="31" eb="33">
      <t>ケイヒ</t>
    </rPh>
    <phoneticPr fontId="11"/>
  </si>
  <si>
    <t>(項)中小企業事業環境整備費
(事項)中小企業事業環境の整備に必要な経費</t>
  </si>
  <si>
    <t>(項)経営安定・取引適正化費
(事項)経営安定・取引適正化に必要な経費</t>
  </si>
  <si>
    <t>(項)工業用水道事業費
(事項)工業用水道事業に必要な経費</t>
  </si>
  <si>
    <t>(項)鉱物資源安定供給確保費
(事項)鉱物資源の安定供給の確保に必要な経費</t>
  </si>
  <si>
    <t>(項)環境政策推進費
(事項)環境政策の推進に必要な経費</t>
  </si>
  <si>
    <t>(項)環境政策推進費
(事項)中小企業等の環境政策の推進に必要な経費</t>
  </si>
  <si>
    <t>(項)消費者行政推進費
(事項)消費者行政の推進に必要な経費</t>
  </si>
  <si>
    <t>(項)独立行政法人経済産業研究所運営費
(事項)独立行政法人経済産業研究所運営費交付金に必要な経費</t>
  </si>
  <si>
    <t>(項)独立行政法人情報処理推進機構運営費
(事項)独立行政法人情報処理推進機構運営費交付金に必要な経費</t>
  </si>
  <si>
    <t>(項)独立行政法人中小企業基盤整備機構運営費
(事項)独立行政法人中小企業基盤整備機構運営費交付金に必要な経費</t>
  </si>
  <si>
    <t>(項)経済産業本省共通費
(事項)経済産業に関する政策の調査等に必要な経費</t>
  </si>
  <si>
    <t>(項)経済産業本省施設費
(事項)経済産業本省施設整備に必要な経費</t>
  </si>
  <si>
    <t>(項)事務取扱費
(事項)工業所有権の審査審判等の処理促進に必要な経費</t>
  </si>
  <si>
    <t>(項)事務取扱費
(事項)特許事務の機械化に必要な経費</t>
  </si>
  <si>
    <t>(項)施設整備費
(事項)施設整備に必要な経費</t>
  </si>
  <si>
    <t>(項)独立行政法人工業所有権情報・研修館運営費
(事項)独立行政法人工業所有権情報・研修館運営費交付金に必要な経費</t>
  </si>
  <si>
    <t>H05</t>
    <phoneticPr fontId="11"/>
  </si>
  <si>
    <t>H08</t>
    <phoneticPr fontId="11"/>
  </si>
  <si>
    <t>商工鉱業統計調査
（（項）ものづくり産業振興費）</t>
    <rPh sb="0" eb="2">
      <t>ショウコウ</t>
    </rPh>
    <rPh sb="2" eb="4">
      <t>コウギョウ</t>
    </rPh>
    <rPh sb="4" eb="6">
      <t>トウケイ</t>
    </rPh>
    <rPh sb="6" eb="8">
      <t>チョウサ</t>
    </rPh>
    <rPh sb="11" eb="12">
      <t>コウ</t>
    </rPh>
    <rPh sb="18" eb="20">
      <t>サンギョウ</t>
    </rPh>
    <rPh sb="20" eb="23">
      <t>シンコウヒ</t>
    </rPh>
    <phoneticPr fontId="11"/>
  </si>
  <si>
    <t>(項)ものづくり産業振興費
(事項)ものづくり産業振興に必要な経費</t>
    <phoneticPr fontId="11"/>
  </si>
  <si>
    <t>商工鉱業統計調査費
（（項）地域経済活性化対策費）</t>
    <rPh sb="0" eb="2">
      <t>ショウコウ</t>
    </rPh>
    <rPh sb="2" eb="4">
      <t>コウギョウ</t>
    </rPh>
    <rPh sb="4" eb="6">
      <t>トウケイ</t>
    </rPh>
    <rPh sb="6" eb="9">
      <t>チョウサヒ</t>
    </rPh>
    <rPh sb="12" eb="13">
      <t>コウ</t>
    </rPh>
    <rPh sb="14" eb="16">
      <t>チイキ</t>
    </rPh>
    <rPh sb="16" eb="18">
      <t>ケイザイ</t>
    </rPh>
    <rPh sb="18" eb="21">
      <t>カッセイカ</t>
    </rPh>
    <rPh sb="21" eb="24">
      <t>タイサクヒ</t>
    </rPh>
    <phoneticPr fontId="11"/>
  </si>
  <si>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1"/>
  </si>
  <si>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1"/>
  </si>
  <si>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</si>
  <si>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1"/>
  </si>
  <si>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</si>
  <si>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1"/>
  </si>
  <si>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</si>
  <si>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1"/>
  </si>
  <si>
    <t>　　　　「その他」：上記の基準には該当しないが、行政事業レビュー推進チームが選定したもの。</t>
  </si>
  <si>
    <t>H28</t>
    <phoneticPr fontId="11"/>
  </si>
  <si>
    <t>日・ASEAN経済産業協力拠出金</t>
    <rPh sb="0" eb="1">
      <t>ニチ</t>
    </rPh>
    <rPh sb="7" eb="9">
      <t>ケイザイ</t>
    </rPh>
    <rPh sb="9" eb="11">
      <t>サンギョウ</t>
    </rPh>
    <rPh sb="11" eb="13">
      <t>キョウリョク</t>
    </rPh>
    <rPh sb="13" eb="16">
      <t>キョシュツキン</t>
    </rPh>
    <phoneticPr fontId="11"/>
  </si>
  <si>
    <t>日本政策金融公庫補給金</t>
    <rPh sb="0" eb="2">
      <t>ニホン</t>
    </rPh>
    <rPh sb="2" eb="4">
      <t>セイサク</t>
    </rPh>
    <rPh sb="4" eb="6">
      <t>キンユウ</t>
    </rPh>
    <rPh sb="6" eb="8">
      <t>コウコ</t>
    </rPh>
    <phoneticPr fontId="11"/>
  </si>
  <si>
    <t>中小企業信用補完制度関連補助・出資事業</t>
    <rPh sb="0" eb="2">
      <t>チュウショウ</t>
    </rPh>
    <rPh sb="2" eb="4">
      <t>キギョウ</t>
    </rPh>
    <rPh sb="4" eb="6">
      <t>シンヨウ</t>
    </rPh>
    <rPh sb="6" eb="8">
      <t>ホカン</t>
    </rPh>
    <rPh sb="8" eb="10">
      <t>セイド</t>
    </rPh>
    <rPh sb="10" eb="12">
      <t>カンレン</t>
    </rPh>
    <rPh sb="12" eb="14">
      <t>ホジョ</t>
    </rPh>
    <rPh sb="15" eb="17">
      <t>シュッシ</t>
    </rPh>
    <rPh sb="17" eb="19">
      <t>ジギョウ</t>
    </rPh>
    <phoneticPr fontId="11"/>
  </si>
  <si>
    <t>人権啓発支援事業等</t>
    <rPh sb="0" eb="2">
      <t>ジンケン</t>
    </rPh>
    <rPh sb="2" eb="4">
      <t>ケイハツ</t>
    </rPh>
    <rPh sb="4" eb="6">
      <t>シエン</t>
    </rPh>
    <rPh sb="6" eb="8">
      <t>ジギョウ</t>
    </rPh>
    <rPh sb="8" eb="9">
      <t>トウ</t>
    </rPh>
    <phoneticPr fontId="11"/>
  </si>
  <si>
    <t>中小企業取引対策事業</t>
    <rPh sb="0" eb="2">
      <t>チュウショウ</t>
    </rPh>
    <rPh sb="2" eb="4">
      <t>キギョウ</t>
    </rPh>
    <rPh sb="4" eb="6">
      <t>トリヒキ</t>
    </rPh>
    <rPh sb="6" eb="8">
      <t>タイサク</t>
    </rPh>
    <rPh sb="8" eb="10">
      <t>ジギョウ</t>
    </rPh>
    <phoneticPr fontId="11"/>
  </si>
  <si>
    <t>内外一体の経済成長戦略構築にかかる国際経済調査事業</t>
    <rPh sb="0" eb="2">
      <t>ナイガイ</t>
    </rPh>
    <rPh sb="2" eb="4">
      <t>イッタイ</t>
    </rPh>
    <rPh sb="5" eb="7">
      <t>ケイザイ</t>
    </rPh>
    <rPh sb="7" eb="9">
      <t>セイチョウ</t>
    </rPh>
    <rPh sb="9" eb="11">
      <t>センリャク</t>
    </rPh>
    <rPh sb="11" eb="13">
      <t>コウチク</t>
    </rPh>
    <rPh sb="17" eb="19">
      <t>コクサイ</t>
    </rPh>
    <rPh sb="19" eb="21">
      <t>ケイザイ</t>
    </rPh>
    <rPh sb="21" eb="23">
      <t>チョウサ</t>
    </rPh>
    <rPh sb="23" eb="25">
      <t>ジギョウ</t>
    </rPh>
    <phoneticPr fontId="11"/>
  </si>
  <si>
    <t>危機対応円滑化業務支援事業</t>
    <rPh sb="0" eb="2">
      <t>キキ</t>
    </rPh>
    <rPh sb="2" eb="4">
      <t>タイオウ</t>
    </rPh>
    <rPh sb="4" eb="7">
      <t>エンカツカ</t>
    </rPh>
    <rPh sb="7" eb="9">
      <t>ギョウム</t>
    </rPh>
    <rPh sb="9" eb="11">
      <t>シエン</t>
    </rPh>
    <rPh sb="11" eb="13">
      <t>ジギョウ</t>
    </rPh>
    <phoneticPr fontId="11"/>
  </si>
  <si>
    <t>生体機能国際協力基礎研究事業</t>
    <rPh sb="0" eb="2">
      <t>セイタイ</t>
    </rPh>
    <rPh sb="2" eb="4">
      <t>キノウ</t>
    </rPh>
    <rPh sb="4" eb="6">
      <t>コクサイ</t>
    </rPh>
    <rPh sb="6" eb="8">
      <t>キョウリョク</t>
    </rPh>
    <rPh sb="8" eb="10">
      <t>キソ</t>
    </rPh>
    <rPh sb="10" eb="12">
      <t>ケンキュウ</t>
    </rPh>
    <rPh sb="12" eb="14">
      <t>ジギョウ</t>
    </rPh>
    <phoneticPr fontId="11"/>
  </si>
  <si>
    <t>消費税軽減税率対応（委託費・補助金）</t>
    <rPh sb="0" eb="3">
      <t>ショウヒゼイ</t>
    </rPh>
    <rPh sb="3" eb="5">
      <t>ケイゲン</t>
    </rPh>
    <rPh sb="5" eb="7">
      <t>ゼイリツ</t>
    </rPh>
    <rPh sb="7" eb="9">
      <t>タイオウ</t>
    </rPh>
    <rPh sb="10" eb="12">
      <t>イタク</t>
    </rPh>
    <rPh sb="12" eb="13">
      <t>ヒ</t>
    </rPh>
    <rPh sb="14" eb="17">
      <t>ホジョキン</t>
    </rPh>
    <phoneticPr fontId="11"/>
  </si>
  <si>
    <t>株式会社日本貿易保険への交付金</t>
    <rPh sb="0" eb="2">
      <t>カブシキ</t>
    </rPh>
    <rPh sb="2" eb="4">
      <t>カイシャ</t>
    </rPh>
    <rPh sb="4" eb="6">
      <t>ニホン</t>
    </rPh>
    <rPh sb="6" eb="8">
      <t>ボウエキ</t>
    </rPh>
    <rPh sb="8" eb="10">
      <t>ホケン</t>
    </rPh>
    <rPh sb="12" eb="15">
      <t>コウフキン</t>
    </rPh>
    <phoneticPr fontId="11"/>
  </si>
  <si>
    <t>産業系サイバーセキュリティ推進事業</t>
    <rPh sb="0" eb="2">
      <t>サンギョウ</t>
    </rPh>
    <rPh sb="2" eb="3">
      <t>ケイ</t>
    </rPh>
    <rPh sb="13" eb="15">
      <t>スイシン</t>
    </rPh>
    <rPh sb="15" eb="17">
      <t>ジギョウ</t>
    </rPh>
    <phoneticPr fontId="11"/>
  </si>
  <si>
    <t>研究開発型スタートアップ支援事業</t>
    <rPh sb="0" eb="2">
      <t>ケンキュウ</t>
    </rPh>
    <rPh sb="2" eb="5">
      <t>カイハツガタ</t>
    </rPh>
    <rPh sb="12" eb="14">
      <t>シエン</t>
    </rPh>
    <rPh sb="14" eb="16">
      <t>ジギョウ</t>
    </rPh>
    <phoneticPr fontId="11"/>
  </si>
  <si>
    <t>ロボット・ドローンが活躍する省エネルギー社会の実現プロジェクト</t>
    <rPh sb="10" eb="12">
      <t>カツヤク</t>
    </rPh>
    <rPh sb="14" eb="15">
      <t>ショウ</t>
    </rPh>
    <rPh sb="20" eb="22">
      <t>シャカイ</t>
    </rPh>
    <rPh sb="23" eb="25">
      <t>ジツゲン</t>
    </rPh>
    <phoneticPr fontId="11"/>
  </si>
  <si>
    <t>国際非鉄金属研究会分担金</t>
    <rPh sb="2" eb="4">
      <t>ヒテツ</t>
    </rPh>
    <rPh sb="4" eb="6">
      <t>キンゾク</t>
    </rPh>
    <phoneticPr fontId="11"/>
  </si>
  <si>
    <t>不明</t>
    <rPh sb="0" eb="2">
      <t>フメイ</t>
    </rPh>
    <phoneticPr fontId="11"/>
  </si>
  <si>
    <t xml:space="preserve">　　　　「廃止」：行政事業レビューの点検の結果、事業を廃止し平成３０年度予算概算要求において予算要求していないもの。（行政事業レビュー点検以前に平成２８年度末までに廃止されたもの、平成２９年度末に終了予定であったものは含まない。）
</t>
    <rPh sb="5" eb="7">
      <t>ハイシ</t>
    </rPh>
    <rPh sb="90" eb="92">
      <t>ヘイセイ</t>
    </rPh>
    <rPh sb="94" eb="96">
      <t>ネンド</t>
    </rPh>
    <rPh sb="96" eb="97">
      <t>マツ</t>
    </rPh>
    <rPh sb="98" eb="100">
      <t>シュウリョウ</t>
    </rPh>
    <rPh sb="100" eb="102">
      <t>ヨテイ</t>
    </rPh>
    <phoneticPr fontId="11"/>
  </si>
  <si>
    <t>　　　　「縮減」：行政事業レビューの点検の結果、見直しが行われ平成３０年度予算概算要求において何らかの削減を行うもの。　</t>
    <phoneticPr fontId="11"/>
  </si>
  <si>
    <t xml:space="preserve">　　　　「執行等改善」：行政事業レビューの点検の結果、平成３０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11"/>
  </si>
  <si>
    <t>　　　　「予定通り終了」：行政事業レビューの点検以前に平成２８年度末までに終了したものや、平成２９年度末で終了を予定していたもので、予定通り事業を終了し平成３０年度予算概算要求において予算要求しないもの。</t>
    <phoneticPr fontId="11"/>
  </si>
  <si>
    <t>　　　　「現状通り」：行政事業レビューの点検の結果、平成３０年度予算概算要求の金額に反映すべき点及び執行等で改善すべき点がなかったもの。（廃止、縮減、執行等改善及び予定通り終了以外のもの。）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11"/>
  </si>
  <si>
    <t>注５．「外部有識者点検対象」欄については、平成２９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６年度、平成２７年度又は平成２８年度の行政事業レビューの取組において外部有識者の点検を受けたものは、それぞれ「平成２６年度対象」、「平成２７年度対象」、「平成２８年度」と記載する。なお、平成２９年度に外部有識者の点検を受ける事業について、平成２６年度、平成２７年度又は平成２８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8" eb="159">
      <t>マタ</t>
    </rPh>
    <rPh sb="160" eb="162">
      <t>ヘイセイ</t>
    </rPh>
    <rPh sb="164" eb="166">
      <t>ネンド</t>
    </rPh>
    <rPh sb="208" eb="209">
      <t>ド</t>
    </rPh>
    <rPh sb="214" eb="216">
      <t>ヘイセイ</t>
    </rPh>
    <rPh sb="218" eb="220">
      <t>ネンド</t>
    </rPh>
    <rPh sb="220" eb="222">
      <t>タイショウ</t>
    </rPh>
    <rPh sb="225" eb="227">
      <t>ヘイセイ</t>
    </rPh>
    <rPh sb="229" eb="231">
      <t>ネンド</t>
    </rPh>
    <rPh sb="233" eb="235">
      <t>キサイ</t>
    </rPh>
    <rPh sb="241" eb="243">
      <t>ヘイセイ</t>
    </rPh>
    <rPh sb="245" eb="246">
      <t>ネン</t>
    </rPh>
    <rPh sb="246" eb="247">
      <t>ド</t>
    </rPh>
    <rPh sb="248" eb="250">
      <t>ガイブ</t>
    </rPh>
    <rPh sb="250" eb="253">
      <t>ユウシキシャ</t>
    </rPh>
    <rPh sb="254" eb="256">
      <t>テンケン</t>
    </rPh>
    <rPh sb="257" eb="258">
      <t>ウ</t>
    </rPh>
    <rPh sb="260" eb="262">
      <t>ジギョウ</t>
    </rPh>
    <rPh sb="267" eb="269">
      <t>ヘイセイ</t>
    </rPh>
    <rPh sb="271" eb="272">
      <t>ネン</t>
    </rPh>
    <rPh sb="272" eb="273">
      <t>ド</t>
    </rPh>
    <rPh sb="274" eb="276">
      <t>ヘイセイ</t>
    </rPh>
    <rPh sb="278" eb="280">
      <t>ネンド</t>
    </rPh>
    <rPh sb="280" eb="281">
      <t>マタ</t>
    </rPh>
    <rPh sb="282" eb="284">
      <t>ヘイセイ</t>
    </rPh>
    <rPh sb="286" eb="288">
      <t>ネンド</t>
    </rPh>
    <rPh sb="290" eb="292">
      <t>テンケン</t>
    </rPh>
    <rPh sb="293" eb="294">
      <t>ウ</t>
    </rPh>
    <rPh sb="298" eb="300">
      <t>バアイ</t>
    </rPh>
    <rPh sb="342" eb="344">
      <t>ケイゾク</t>
    </rPh>
    <rPh sb="345" eb="347">
      <t>ゼヒ</t>
    </rPh>
    <rPh sb="360" eb="362">
      <t>キサイ</t>
    </rPh>
    <phoneticPr fontId="11"/>
  </si>
  <si>
    <t>　　　　「今後改善を検討」：行政事業レビューの点検の結果、平成３０年度概算要求時以降に改善を検討することとしたもの。</t>
    <rPh sb="5" eb="7">
      <t>コンゴ</t>
    </rPh>
    <rPh sb="7" eb="9">
      <t>カイゼン</t>
    </rPh>
    <rPh sb="10" eb="12">
      <t>ケントウ</t>
    </rPh>
    <rPh sb="14" eb="16">
      <t>ギョウセイ</t>
    </rPh>
    <rPh sb="16" eb="18">
      <t>ジギョウ</t>
    </rPh>
    <rPh sb="23" eb="25">
      <t>テンケン</t>
    </rPh>
    <rPh sb="26" eb="28">
      <t>ケッカ</t>
    </rPh>
    <rPh sb="29" eb="31">
      <t>ヘイセイ</t>
    </rPh>
    <rPh sb="33" eb="35">
      <t>ネンド</t>
    </rPh>
    <rPh sb="35" eb="37">
      <t>ガイサン</t>
    </rPh>
    <rPh sb="37" eb="39">
      <t>ヨウキュウ</t>
    </rPh>
    <rPh sb="39" eb="40">
      <t>ジ</t>
    </rPh>
    <rPh sb="40" eb="42">
      <t>イコウ</t>
    </rPh>
    <rPh sb="43" eb="45">
      <t>カイゼン</t>
    </rPh>
    <rPh sb="46" eb="48">
      <t>ケントウ</t>
    </rPh>
    <phoneticPr fontId="11"/>
  </si>
  <si>
    <t>平成28年度対象</t>
    <rPh sb="0" eb="2">
      <t>ヘイセイ</t>
    </rPh>
    <rPh sb="4" eb="6">
      <t>ネンド</t>
    </rPh>
    <rPh sb="6" eb="8">
      <t>タイショウ</t>
    </rPh>
    <phoneticPr fontId="11"/>
  </si>
  <si>
    <t>H30</t>
    <phoneticPr fontId="11"/>
  </si>
  <si>
    <t>（項）海外市場開拓支援費
（事項）貿易保険に必要な経費</t>
  </si>
  <si>
    <t>新市場進出等支援事業</t>
    <rPh sb="0" eb="3">
      <t>シンシジョウ</t>
    </rPh>
    <rPh sb="3" eb="6">
      <t>シンシュツナド</t>
    </rPh>
    <rPh sb="6" eb="8">
      <t>シエン</t>
    </rPh>
    <rPh sb="8" eb="10">
      <t>ジギョウ</t>
    </rPh>
    <phoneticPr fontId="11"/>
  </si>
  <si>
    <t>(項)国立研究開発法人新エネルギー・産業技術総合開発機構運営費
(事項)国立研究開発法人新エネルギー・産業技術総合開発機構エネルギー需給勘定運営費交付金に必要な経費</t>
    <rPh sb="3" eb="5">
      <t>コクリツ</t>
    </rPh>
    <rPh sb="5" eb="7">
      <t>ケンキュウ</t>
    </rPh>
    <rPh sb="7" eb="9">
      <t>カイハツ</t>
    </rPh>
    <rPh sb="77" eb="79">
      <t>ヒツヨウ</t>
    </rPh>
    <rPh sb="80" eb="82">
      <t>ケイヒ</t>
    </rPh>
    <phoneticPr fontId="11"/>
  </si>
  <si>
    <t>中小企業庁</t>
    <phoneticPr fontId="11"/>
  </si>
  <si>
    <t>石油天然ガス開発関連の政府保有資産評価委託費</t>
  </si>
  <si>
    <t>潤滑油の品質確保事業等への支援事業費補助金</t>
  </si>
  <si>
    <t>国内の石油天然ガス開発等の資金借入に係る利子補給金</t>
  </si>
  <si>
    <t>石油産業の海外展開に向けた資金借入に係る利子補給金</t>
  </si>
  <si>
    <t>産炭国に対する石炭採掘・保安に関する技術移転等事業</t>
  </si>
  <si>
    <t>石油天然ガス権益・安定供給の確保に向けた資源国との関係強化支援事業費</t>
  </si>
  <si>
    <t>石油天然ガス田の探鉱・資産買収等事業に対する出資金</t>
  </si>
  <si>
    <t>石油・天然ガス開発や権益確保に資する技術開発等の促進事業</t>
  </si>
  <si>
    <t>石油・天然ガスの権益確保に向けた海外の地質構造調査や情報収集等事業</t>
  </si>
  <si>
    <t>石油及び石油ガス備蓄事業の実施に係る運営費交付金（石油分）</t>
  </si>
  <si>
    <t>高効率な石油精製技術の基礎となる石油の構造分析・反応解析等に係る研究開発委託費</t>
  </si>
  <si>
    <t>高効率な石油精製技術に係る研究開発支援事業費補助金</t>
  </si>
  <si>
    <t>エネルギー需給に関する統計整備等のための調査委託費</t>
  </si>
  <si>
    <t>風力発電のための送電網整備の実証事業費補助金</t>
  </si>
  <si>
    <t>中小企業等に対する省エネルギー診断事業費補助金</t>
  </si>
  <si>
    <t>省エネルギー設備投資に係る利子補給金助成事業費補助金</t>
  </si>
  <si>
    <t>分解軽油の利用による自動車等への影響分析・評価事業費補助金</t>
  </si>
  <si>
    <t>中小水力発電開発費等補助金</t>
  </si>
  <si>
    <t>原子力の利用状況等に関する調査委託費</t>
  </si>
  <si>
    <t>海外におけるウラン探鉱支援事業費補助金</t>
  </si>
  <si>
    <t>国際原子力機関における知識管理プロジェクト関連拠出金</t>
  </si>
  <si>
    <t>放射性廃棄物の減容化に向けたガラス固化技術の基盤研究委託費</t>
  </si>
  <si>
    <t>原子力発電の制度整備のための国際協力事業費補助金</t>
  </si>
  <si>
    <t>宇宙太陽光発電における無線送受電技術の高効率化に向けた研究開発事業委託費</t>
    <rPh sb="0" eb="2">
      <t>ウチュウ</t>
    </rPh>
    <rPh sb="2" eb="5">
      <t>タイヨウコウ</t>
    </rPh>
    <rPh sb="5" eb="7">
      <t>ハツデン</t>
    </rPh>
    <rPh sb="11" eb="13">
      <t>ムセン</t>
    </rPh>
    <rPh sb="13" eb="15">
      <t>ソウジュ</t>
    </rPh>
    <rPh sb="15" eb="16">
      <t>デン</t>
    </rPh>
    <rPh sb="16" eb="18">
      <t>ギジュツ</t>
    </rPh>
    <rPh sb="19" eb="23">
      <t>コウコウリツカ</t>
    </rPh>
    <rPh sb="24" eb="25">
      <t>ム</t>
    </rPh>
    <rPh sb="27" eb="29">
      <t>ケンキュウ</t>
    </rPh>
    <rPh sb="29" eb="31">
      <t>カイハツ</t>
    </rPh>
    <rPh sb="31" eb="33">
      <t>ジギョウ</t>
    </rPh>
    <rPh sb="33" eb="35">
      <t>イタク</t>
    </rPh>
    <rPh sb="35" eb="36">
      <t>ヒ</t>
    </rPh>
    <phoneticPr fontId="11"/>
  </si>
  <si>
    <t>超低消費電力型光エレクトロニクスの実装に向けた技術開発事業</t>
    <rPh sb="0" eb="1">
      <t>チョウ</t>
    </rPh>
    <rPh sb="1" eb="4">
      <t>テイショウヒ</t>
    </rPh>
    <rPh sb="4" eb="7">
      <t>デンリョクガタ</t>
    </rPh>
    <rPh sb="7" eb="8">
      <t>ヒカリ</t>
    </rPh>
    <rPh sb="17" eb="19">
      <t>ジッソウ</t>
    </rPh>
    <rPh sb="20" eb="21">
      <t>ム</t>
    </rPh>
    <rPh sb="23" eb="25">
      <t>ギジュツ</t>
    </rPh>
    <rPh sb="25" eb="27">
      <t>カイハツ</t>
    </rPh>
    <rPh sb="27" eb="29">
      <t>ジギョウ</t>
    </rPh>
    <phoneticPr fontId="11"/>
  </si>
  <si>
    <t>電気自動車・プラグインハイブリッド自動車の充電インフラ整備事業費補助金</t>
    <phoneticPr fontId="11"/>
  </si>
  <si>
    <t>二国間クレジット取得等のためのインフラ整備調査事業委託費</t>
    <rPh sb="0" eb="1">
      <t>ニ</t>
    </rPh>
    <rPh sb="1" eb="3">
      <t>コクカン</t>
    </rPh>
    <phoneticPr fontId="11"/>
  </si>
  <si>
    <t>国内における温室効果ガス排出削減・吸収量認証制度の実施委託費</t>
    <rPh sb="27" eb="29">
      <t>イタク</t>
    </rPh>
    <phoneticPr fontId="11"/>
  </si>
  <si>
    <t>次世代治療・診断実現のための創薬基盤技術開発事業</t>
    <rPh sb="22" eb="24">
      <t>ジギョウ</t>
    </rPh>
    <phoneticPr fontId="11"/>
  </si>
  <si>
    <t>(項)ものづくり産業振興費
(事項)ものづくり産業の研究開発の推進に必要な経費</t>
    <rPh sb="26" eb="28">
      <t>ケンキュウ</t>
    </rPh>
    <rPh sb="28" eb="30">
      <t>カイハツ</t>
    </rPh>
    <rPh sb="31" eb="33">
      <t>スイシン</t>
    </rPh>
    <rPh sb="34" eb="36">
      <t>ヒツヨウ</t>
    </rPh>
    <rPh sb="37" eb="39">
      <t>ケイヒ</t>
    </rPh>
    <phoneticPr fontId="11"/>
  </si>
  <si>
    <t>(項)情報技術利活用促進費
(事項)電子経済産業省構築事業に必要な経費</t>
  </si>
  <si>
    <t>国立研究開発法人産業技術総合研究所施設整備費補助金</t>
    <rPh sb="0" eb="2">
      <t>コクリツ</t>
    </rPh>
    <rPh sb="2" eb="4">
      <t>ケンキュウ</t>
    </rPh>
    <rPh sb="4" eb="6">
      <t>カイハツ</t>
    </rPh>
    <rPh sb="6" eb="8">
      <t>ホウジン</t>
    </rPh>
    <rPh sb="8" eb="10">
      <t>サンギョウ</t>
    </rPh>
    <rPh sb="10" eb="12">
      <t>ギジュツ</t>
    </rPh>
    <rPh sb="12" eb="14">
      <t>ソウゴウ</t>
    </rPh>
    <rPh sb="14" eb="17">
      <t>ケンキュウショ</t>
    </rPh>
    <rPh sb="17" eb="19">
      <t>シセツ</t>
    </rPh>
    <rPh sb="19" eb="22">
      <t>セイビヒ</t>
    </rPh>
    <rPh sb="22" eb="25">
      <t>ホジョキン</t>
    </rPh>
    <phoneticPr fontId="11"/>
  </si>
  <si>
    <t>エネルギー対策特別会計エネルギー需給勘定</t>
    <phoneticPr fontId="11"/>
  </si>
  <si>
    <t>中小企業組合等共同施設等災害復旧事業等</t>
    <rPh sb="0" eb="2">
      <t>チュウショウ</t>
    </rPh>
    <rPh sb="2" eb="4">
      <t>キギョウ</t>
    </rPh>
    <rPh sb="4" eb="6">
      <t>クミアイ</t>
    </rPh>
    <rPh sb="6" eb="7">
      <t>トウ</t>
    </rPh>
    <rPh sb="7" eb="9">
      <t>キョウドウ</t>
    </rPh>
    <rPh sb="9" eb="11">
      <t>シセツ</t>
    </rPh>
    <rPh sb="11" eb="12">
      <t>トウ</t>
    </rPh>
    <rPh sb="12" eb="14">
      <t>サイガイ</t>
    </rPh>
    <rPh sb="14" eb="16">
      <t>フッキュウ</t>
    </rPh>
    <rPh sb="16" eb="18">
      <t>ジギョウ</t>
    </rPh>
    <rPh sb="18" eb="19">
      <t>トウ</t>
    </rPh>
    <phoneticPr fontId="11"/>
  </si>
  <si>
    <t>新エネルギー等の保安規制高度化事業委託費</t>
  </si>
  <si>
    <t>革新的なエネルギー技術の国際共同研究開発事業費</t>
  </si>
  <si>
    <t>水素エネルギー製造・貯蔵・利用等に関する先進的技術開発事業</t>
  </si>
  <si>
    <t>輸送機器の抜本的な軽量化に資する新構造材料等の技術開発事業</t>
  </si>
  <si>
    <t>高機能なリグノセルロースナノファイバーの一貫製造プロセスと部材化技術の開発事業</t>
  </si>
  <si>
    <t>次世代構造部材・システム技術に関する開発事業</t>
  </si>
  <si>
    <t>未利用熱エネルギーの革新的な活用技術研究開発事業</t>
  </si>
  <si>
    <t>省エネ型化学品製造プロセス技術の開発事業</t>
  </si>
  <si>
    <t>計算科学等による先端的な機能性材料の技術開発事業</t>
  </si>
  <si>
    <t>高効率･高輝度な次世代レーザー技術の開発事業</t>
  </si>
  <si>
    <t>高温超電導の実用化促進に資する技術開発事業</t>
  </si>
  <si>
    <t>次世代人工知能・ロボットの中核となるインテグレート技術開発</t>
  </si>
  <si>
    <t xml:space="preserve">
(項)国立研究開発法人新エネルギー・産業技術総合開発機構運営費
(事項)国立研究開発法人新エネルギー・産業技術総合開発機構エネルギー需給勘定運営費交付金
</t>
  </si>
  <si>
    <t>省エネ製品開発の加速化に向けた複合計測分析システム研究開発事業</t>
  </si>
  <si>
    <t>（項）国立研究開発法人新エネルギー・産業技術総合開発機構運営費
（事項）国立研究開発法人新エネルギー・産業技術総合開発機構運営費交付金に必要な経費</t>
  </si>
  <si>
    <t>中小企業連携組織対策推進事業</t>
  </si>
  <si>
    <t>(項)中小企業事業環境整備費
(事項)中小企業事業環境の整備に必要な経費
(項)経営革新・創業促進費
(事項)経営革新・創業促進に必要な経費</t>
  </si>
  <si>
    <t xml:space="preserve">(項)中小企業事業環境整備費
(事項)中小企業事業環境の整備に必要な経費
</t>
  </si>
  <si>
    <t>省エネルギー等に関する国際標準の獲得・普及促進事業委託費</t>
    <rPh sb="6" eb="7">
      <t>トウ</t>
    </rPh>
    <phoneticPr fontId="11"/>
  </si>
  <si>
    <t>技術開発調査等の推進</t>
  </si>
  <si>
    <t>国立研究開発法人新エネルギー・産業技術総合開発機構一般管理費（エネルギー需給勘定）</t>
    <rPh sb="0" eb="2">
      <t>コクリツ</t>
    </rPh>
    <rPh sb="2" eb="4">
      <t>ケンキュウ</t>
    </rPh>
    <rPh sb="4" eb="6">
      <t>カイハツ</t>
    </rPh>
    <rPh sb="23" eb="25">
      <t>キコウ</t>
    </rPh>
    <rPh sb="36" eb="38">
      <t>ジュキュウ</t>
    </rPh>
    <rPh sb="38" eb="40">
      <t>カンジョウ</t>
    </rPh>
    <phoneticPr fontId="11"/>
  </si>
  <si>
    <t>貿易経済協力局</t>
    <phoneticPr fontId="11"/>
  </si>
  <si>
    <t>(項)エネルギー需給構造高度化対策費
(事項)エネルギー源の多様化等に必要な経費</t>
    <phoneticPr fontId="11"/>
  </si>
  <si>
    <t>貿易経済協力局
通商政策局</t>
    <rPh sb="0" eb="2">
      <t>ボウエキ</t>
    </rPh>
    <rPh sb="2" eb="4">
      <t>ケイザイ</t>
    </rPh>
    <rPh sb="4" eb="6">
      <t>キョウリョク</t>
    </rPh>
    <rPh sb="6" eb="7">
      <t>キョク</t>
    </rPh>
    <rPh sb="8" eb="10">
      <t>ツウショウ</t>
    </rPh>
    <rPh sb="10" eb="12">
      <t>セイサク</t>
    </rPh>
    <rPh sb="12" eb="13">
      <t>キョク</t>
    </rPh>
    <phoneticPr fontId="11"/>
  </si>
  <si>
    <t>平成29年度対象</t>
    <rPh sb="0" eb="2">
      <t>ヘイセイ</t>
    </rPh>
    <rPh sb="4" eb="6">
      <t>ネンド</t>
    </rPh>
    <rPh sb="6" eb="8">
      <t>タイショウ</t>
    </rPh>
    <phoneticPr fontId="11"/>
  </si>
  <si>
    <t>新（項）サービス産業強化費（事項）中小企業のサービス産業強化に必要な経費
旧29年度まで
(項)経営革新・創業促進費
(事項)経営革新・創業促進に必要な経費</t>
    <rPh sb="0" eb="1">
      <t>シン</t>
    </rPh>
    <rPh sb="2" eb="3">
      <t>コウ</t>
    </rPh>
    <rPh sb="14" eb="16">
      <t>ジコウ</t>
    </rPh>
    <rPh sb="37" eb="38">
      <t>キュウ</t>
    </rPh>
    <rPh sb="40" eb="42">
      <t>ネンド</t>
    </rPh>
    <phoneticPr fontId="11"/>
  </si>
  <si>
    <t>(項)産業保安・危機管理費
(事項)産業保安・危機管理に必要な経費</t>
    <rPh sb="8" eb="10">
      <t>キキ</t>
    </rPh>
    <rPh sb="10" eb="12">
      <t>カンリ</t>
    </rPh>
    <rPh sb="23" eb="25">
      <t>キキ</t>
    </rPh>
    <rPh sb="25" eb="27">
      <t>カンリ</t>
    </rPh>
    <phoneticPr fontId="11"/>
  </si>
  <si>
    <t>(項)産業保安・危機管理費
(事項)産業保安の推進に必要な経費</t>
    <rPh sb="8" eb="10">
      <t>キキ</t>
    </rPh>
    <rPh sb="10" eb="12">
      <t>カンリ</t>
    </rPh>
    <rPh sb="23" eb="25">
      <t>スイシン</t>
    </rPh>
    <phoneticPr fontId="11"/>
  </si>
  <si>
    <t>(項)情報技術利活用促進費
(事項)中小企業情報技術の利活用の促進に必要な経費</t>
    <rPh sb="12" eb="13">
      <t>ヒ</t>
    </rPh>
    <phoneticPr fontId="11"/>
  </si>
  <si>
    <t>(項)情報技術利活用促進費
(事項)旅費等内部管理業務共通システムの最適化実施に必要な経費</t>
    <phoneticPr fontId="11"/>
  </si>
  <si>
    <t>(項)経営安定・取引適正化費
(事項)経営安定・取引適正化に必要な経費</t>
    <phoneticPr fontId="11"/>
  </si>
  <si>
    <t xml:space="preserve">(項)経済産業本省共通費
(事項)経済産業本省一般行政に必要な経費
</t>
    <phoneticPr fontId="11"/>
  </si>
  <si>
    <t>質の高いインフラの海外展開に向けた事業実施可能性調査事業</t>
    <rPh sb="0" eb="1">
      <t>シツ</t>
    </rPh>
    <rPh sb="2" eb="3">
      <t>タカ</t>
    </rPh>
    <rPh sb="9" eb="11">
      <t>カイガイ</t>
    </rPh>
    <rPh sb="11" eb="13">
      <t>テンカイ</t>
    </rPh>
    <rPh sb="14" eb="15">
      <t>ム</t>
    </rPh>
    <rPh sb="17" eb="19">
      <t>ジギョウ</t>
    </rPh>
    <rPh sb="19" eb="21">
      <t>ジッシ</t>
    </rPh>
    <rPh sb="21" eb="24">
      <t>カノウセイ</t>
    </rPh>
    <rPh sb="24" eb="26">
      <t>チョウサ</t>
    </rPh>
    <rPh sb="26" eb="28">
      <t>ジギョウ</t>
    </rPh>
    <phoneticPr fontId="11"/>
  </si>
  <si>
    <t>(項)クールジャパン推進費
(事項)コンテンツ産業等強化に必要な経費旧29年度まで
コンテンツ産業海外展開に必要な経費</t>
    <rPh sb="34" eb="35">
      <t>キュウ</t>
    </rPh>
    <rPh sb="37" eb="39">
      <t>ネンド</t>
    </rPh>
    <phoneticPr fontId="11"/>
  </si>
  <si>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phoneticPr fontId="11"/>
  </si>
  <si>
    <t>１．経済成長</t>
    <rPh sb="2" eb="4">
      <t>ケイザイ</t>
    </rPh>
    <rPh sb="4" eb="6">
      <t>セイチョウ</t>
    </rPh>
    <phoneticPr fontId="11"/>
  </si>
  <si>
    <t>　　２．新陳代謝</t>
    <rPh sb="4" eb="8">
      <t>シンチンタイシャ</t>
    </rPh>
    <phoneticPr fontId="11"/>
  </si>
  <si>
    <t>　　３．技術革新</t>
    <rPh sb="4" eb="6">
      <t>ギジュツ</t>
    </rPh>
    <rPh sb="6" eb="8">
      <t>カクシン</t>
    </rPh>
    <phoneticPr fontId="11"/>
  </si>
  <si>
    <t>　　４．基準認証</t>
    <rPh sb="4" eb="6">
      <t>キジュン</t>
    </rPh>
    <rPh sb="6" eb="8">
      <t>ニンショウ</t>
    </rPh>
    <phoneticPr fontId="11"/>
  </si>
  <si>
    <t>　　５．経済産業統計</t>
    <rPh sb="4" eb="6">
      <t>ケイザイ</t>
    </rPh>
    <rPh sb="6" eb="8">
      <t>サンギョウ</t>
    </rPh>
    <rPh sb="8" eb="10">
      <t>トウケイ</t>
    </rPh>
    <phoneticPr fontId="11"/>
  </si>
  <si>
    <t>２．産業育成</t>
    <rPh sb="2" eb="4">
      <t>サンギョウ</t>
    </rPh>
    <rPh sb="4" eb="6">
      <t>イクセイ</t>
    </rPh>
    <phoneticPr fontId="11"/>
  </si>
  <si>
    <t>　　１．ものづくり</t>
    <phoneticPr fontId="11"/>
  </si>
  <si>
    <t>　　２．データ利活用</t>
    <rPh sb="7" eb="10">
      <t>リカツヨウ</t>
    </rPh>
    <phoneticPr fontId="11"/>
  </si>
  <si>
    <t>　　３．サービス</t>
    <phoneticPr fontId="11"/>
  </si>
  <si>
    <t>　　１．国際交渉・連携</t>
    <rPh sb="4" eb="6">
      <t>コクサイ</t>
    </rPh>
    <rPh sb="6" eb="8">
      <t>コウショウ</t>
    </rPh>
    <rPh sb="9" eb="11">
      <t>レンケイ</t>
    </rPh>
    <phoneticPr fontId="11"/>
  </si>
  <si>
    <t>３．産業セキュリティ</t>
    <rPh sb="2" eb="4">
      <t>サンギョウ</t>
    </rPh>
    <phoneticPr fontId="11"/>
  </si>
  <si>
    <t>４．対外経済</t>
    <rPh sb="2" eb="4">
      <t>タイガイ</t>
    </rPh>
    <rPh sb="4" eb="6">
      <t>ケイザイ</t>
    </rPh>
    <phoneticPr fontId="11"/>
  </si>
  <si>
    <t>　　１．経営革新・創業促進</t>
    <rPh sb="4" eb="6">
      <t>ケイエイ</t>
    </rPh>
    <rPh sb="6" eb="8">
      <t>カクシン</t>
    </rPh>
    <rPh sb="9" eb="11">
      <t>ソウギョウ</t>
    </rPh>
    <rPh sb="11" eb="13">
      <t>ソクシン</t>
    </rPh>
    <phoneticPr fontId="11"/>
  </si>
  <si>
    <t>５．中小企業・地域経済</t>
    <rPh sb="2" eb="4">
      <t>チュウショウ</t>
    </rPh>
    <rPh sb="4" eb="6">
      <t>キギョウ</t>
    </rPh>
    <rPh sb="7" eb="9">
      <t>チイキ</t>
    </rPh>
    <rPh sb="9" eb="11">
      <t>ケイザイ</t>
    </rPh>
    <phoneticPr fontId="11"/>
  </si>
  <si>
    <t>　　２．事業環境整備</t>
    <rPh sb="4" eb="6">
      <t>ジギョウ</t>
    </rPh>
    <rPh sb="6" eb="8">
      <t>カンキョウ</t>
    </rPh>
    <rPh sb="8" eb="10">
      <t>セイビ</t>
    </rPh>
    <phoneticPr fontId="11"/>
  </si>
  <si>
    <t>　　３．経営安定・取引適正化</t>
    <phoneticPr fontId="11"/>
  </si>
  <si>
    <t>　　４．地域産業</t>
    <rPh sb="4" eb="6">
      <t>チイキ</t>
    </rPh>
    <rPh sb="6" eb="8">
      <t>サンギョウ</t>
    </rPh>
    <phoneticPr fontId="11"/>
  </si>
  <si>
    <t>　　１．資源・燃料</t>
    <rPh sb="4" eb="6">
      <t>シゲン</t>
    </rPh>
    <rPh sb="7" eb="9">
      <t>ネンリョウ</t>
    </rPh>
    <phoneticPr fontId="11"/>
  </si>
  <si>
    <t>　　２．新エネルギー・省エネルギー</t>
    <rPh sb="4" eb="5">
      <t>シン</t>
    </rPh>
    <rPh sb="11" eb="12">
      <t>ショウ</t>
    </rPh>
    <phoneticPr fontId="11"/>
  </si>
  <si>
    <t>　　３．電力・ガス</t>
    <rPh sb="4" eb="6">
      <t>デンリョク</t>
    </rPh>
    <phoneticPr fontId="11"/>
  </si>
  <si>
    <t>　　４．環境</t>
    <rPh sb="4" eb="6">
      <t>カンキョウ</t>
    </rPh>
    <phoneticPr fontId="11"/>
  </si>
  <si>
    <t>７．生活安全</t>
    <rPh sb="2" eb="4">
      <t>セイカツ</t>
    </rPh>
    <rPh sb="4" eb="6">
      <t>アンゼン</t>
    </rPh>
    <phoneticPr fontId="11"/>
  </si>
  <si>
    <t>　　２．商取引安全</t>
    <rPh sb="4" eb="7">
      <t>ショウトリヒキ</t>
    </rPh>
    <rPh sb="7" eb="9">
      <t>アンゼン</t>
    </rPh>
    <phoneticPr fontId="11"/>
  </si>
  <si>
    <t>　　３．化学物質管理</t>
    <rPh sb="4" eb="6">
      <t>カガク</t>
    </rPh>
    <rPh sb="6" eb="8">
      <t>ブッシツ</t>
    </rPh>
    <rPh sb="8" eb="10">
      <t>カンリ</t>
    </rPh>
    <phoneticPr fontId="11"/>
  </si>
  <si>
    <t>いずれの施策にも関連しないもの</t>
    <phoneticPr fontId="11"/>
  </si>
  <si>
    <t>６．エネルギー・環境</t>
    <rPh sb="8" eb="10">
      <t>カンキョウ</t>
    </rPh>
    <phoneticPr fontId="11"/>
  </si>
  <si>
    <t>１つ目</t>
    <rPh sb="2" eb="3">
      <t>メ</t>
    </rPh>
    <phoneticPr fontId="11"/>
  </si>
  <si>
    <t>２つ目</t>
    <rPh sb="2" eb="3">
      <t>メ</t>
    </rPh>
    <phoneticPr fontId="11"/>
  </si>
  <si>
    <t>３つ目</t>
    <rPh sb="2" eb="3">
      <t>メ</t>
    </rPh>
    <phoneticPr fontId="11"/>
  </si>
  <si>
    <t>３つを超える場合</t>
    <rPh sb="3" eb="4">
      <t>コ</t>
    </rPh>
    <rPh sb="6" eb="8">
      <t>バアイ</t>
    </rPh>
    <phoneticPr fontId="11"/>
  </si>
  <si>
    <t>備　考</t>
    <rPh sb="0" eb="1">
      <t>ソナエ</t>
    </rPh>
    <rPh sb="2" eb="3">
      <t>コウ</t>
    </rPh>
    <phoneticPr fontId="11"/>
  </si>
  <si>
    <t>反映額</t>
    <rPh sb="0" eb="2">
      <t>ハンエイ</t>
    </rPh>
    <rPh sb="2" eb="3">
      <t>ガク</t>
    </rPh>
    <phoneticPr fontId="11"/>
  </si>
  <si>
    <t>反映内容</t>
    <phoneticPr fontId="11"/>
  </si>
  <si>
    <t>行政事業レビュー推進チームの所見</t>
    <rPh sb="0" eb="2">
      <t>ギョウセイ</t>
    </rPh>
    <rPh sb="2" eb="4">
      <t>ジギョウ</t>
    </rPh>
    <rPh sb="8" eb="10">
      <t>スイシン</t>
    </rPh>
    <rPh sb="14" eb="16">
      <t>ショケン</t>
    </rPh>
    <phoneticPr fontId="11"/>
  </si>
  <si>
    <t>執行
可能額</t>
    <rPh sb="0" eb="2">
      <t>シッコウ</t>
    </rPh>
    <rPh sb="3" eb="5">
      <t>カノウ</t>
    </rPh>
    <rPh sb="5" eb="6">
      <t>ガク</t>
    </rPh>
    <phoneticPr fontId="11"/>
  </si>
  <si>
    <t>経済産業省</t>
  </si>
  <si>
    <t>　　４．クールジャパン</t>
    <phoneticPr fontId="11"/>
  </si>
  <si>
    <t>独立行政法人石油天然ガス・金属鉱物資源機構運営費交付金</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rPh sb="21" eb="24">
      <t>ウンエイヒ</t>
    </rPh>
    <rPh sb="24" eb="27">
      <t>コウフキン</t>
    </rPh>
    <phoneticPr fontId="11"/>
  </si>
  <si>
    <t>産業公害防止対策推進調査・指導費</t>
    <rPh sb="0" eb="2">
      <t>サンギョウ</t>
    </rPh>
    <rPh sb="2" eb="4">
      <t>コウガイ</t>
    </rPh>
    <rPh sb="4" eb="6">
      <t>ボウシ</t>
    </rPh>
    <rPh sb="6" eb="8">
      <t>タイサク</t>
    </rPh>
    <rPh sb="8" eb="10">
      <t>スイシン</t>
    </rPh>
    <rPh sb="10" eb="12">
      <t>チョウサ</t>
    </rPh>
    <rPh sb="13" eb="15">
      <t>シドウ</t>
    </rPh>
    <rPh sb="15" eb="16">
      <t>ヒ</t>
    </rPh>
    <phoneticPr fontId="11"/>
  </si>
  <si>
    <t>　　５．福島・震災復興</t>
    <rPh sb="4" eb="6">
      <t>フクシマ</t>
    </rPh>
    <rPh sb="7" eb="9">
      <t>シンサイ</t>
    </rPh>
    <rPh sb="9" eb="11">
      <t>フッコウ</t>
    </rPh>
    <phoneticPr fontId="11"/>
  </si>
  <si>
    <t>H15</t>
    <phoneticPr fontId="11"/>
  </si>
  <si>
    <t>地球温暖化・資源循環対策等に資する調査委託費</t>
    <phoneticPr fontId="11"/>
  </si>
  <si>
    <t>地球温暖化対策における国際機関等連携事業委託費</t>
    <phoneticPr fontId="11"/>
  </si>
  <si>
    <t>再生医療・遺伝子治療の産業化に向けた基盤技術開発事業</t>
    <rPh sb="5" eb="8">
      <t>イデンシ</t>
    </rPh>
    <rPh sb="8" eb="10">
      <t>チリョウ</t>
    </rPh>
    <phoneticPr fontId="11"/>
  </si>
  <si>
    <t>(項)クールジャパン推進費
(事項)国際博覧会事業参加等に必要な経費</t>
    <phoneticPr fontId="11"/>
  </si>
  <si>
    <t>(項)情報技術利活用促進費
(事項)中小企業電子経済産業省構築事業に必要な経費</t>
    <phoneticPr fontId="11"/>
  </si>
  <si>
    <t>H26</t>
    <phoneticPr fontId="11"/>
  </si>
  <si>
    <t>(項)サイバーセキュリティ対策推進費
(事項)サイバーセキュリティ対策研究開発等に必要な経費</t>
    <phoneticPr fontId="11"/>
  </si>
  <si>
    <t>独立行政法人情報処理推進機構運営費交付金</t>
    <phoneticPr fontId="11"/>
  </si>
  <si>
    <t>認定支援機関による経営改善計画策定支援事業</t>
    <phoneticPr fontId="11"/>
  </si>
  <si>
    <t>H24</t>
    <phoneticPr fontId="35"/>
  </si>
  <si>
    <t>(項)国際交渉・連携推進費
(事項)国際交渉・連携の推進に必要な経費</t>
    <phoneticPr fontId="11"/>
  </si>
  <si>
    <t>(項)国際交渉・連携推進費
(大事項)国際交渉・連携の推進に必要な経費</t>
    <phoneticPr fontId="11"/>
  </si>
  <si>
    <t>経済協力開発機構開発センター拠出金</t>
    <phoneticPr fontId="11"/>
  </si>
  <si>
    <t>質の高いエネルギーインフラの海外展開に向けた事業実施可能性調査事業</t>
    <phoneticPr fontId="11"/>
  </si>
  <si>
    <t>低炭素技術を輸出するための人材育成支援事業費補助金</t>
    <phoneticPr fontId="11"/>
  </si>
  <si>
    <t>国連気候変動枠組条約拠出金</t>
    <phoneticPr fontId="11"/>
  </si>
  <si>
    <t>地域・まちなか商業活性化支援事業</t>
    <phoneticPr fontId="11"/>
  </si>
  <si>
    <t>高圧エネルギーガス設備に対する耐震補強支援事業費補助金</t>
    <rPh sb="0" eb="2">
      <t>コウアツ</t>
    </rPh>
    <rPh sb="9" eb="11">
      <t>セツビ</t>
    </rPh>
    <rPh sb="12" eb="13">
      <t>タイ</t>
    </rPh>
    <rPh sb="15" eb="17">
      <t>タイシン</t>
    </rPh>
    <rPh sb="17" eb="19">
      <t>ホキョウ</t>
    </rPh>
    <rPh sb="19" eb="21">
      <t>シエン</t>
    </rPh>
    <rPh sb="21" eb="24">
      <t>ジギョウヒ</t>
    </rPh>
    <rPh sb="24" eb="27">
      <t>ホジョキン</t>
    </rPh>
    <phoneticPr fontId="11"/>
  </si>
  <si>
    <t>健康・医療情報を活用したヘルスケア・イノベーション基盤整備事業</t>
    <phoneticPr fontId="11"/>
  </si>
  <si>
    <t>資源エネルギー庁</t>
    <rPh sb="0" eb="2">
      <t>シゲン</t>
    </rPh>
    <phoneticPr fontId="11"/>
  </si>
  <si>
    <t>産業技術環境局</t>
    <phoneticPr fontId="11"/>
  </si>
  <si>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rPh sb="61" eb="64">
      <t>ウンエイヒ</t>
    </rPh>
    <rPh sb="64" eb="67">
      <t>コウフキン</t>
    </rPh>
    <rPh sb="68" eb="70">
      <t>ヒツヨウ</t>
    </rPh>
    <rPh sb="71" eb="73">
      <t>ケイヒ</t>
    </rPh>
    <phoneticPr fontId="11"/>
  </si>
  <si>
    <t>(項)国立研究開発法人新エネルギー・産業技術総合開発機構運営費
(事項)国立研究開発法人新エネルギー・産業技術総合開発機構エネルギー需給勘定運営費交付金</t>
  </si>
  <si>
    <t>製造産業局</t>
    <phoneticPr fontId="11"/>
  </si>
  <si>
    <t>（項）国立研究開発法人新エネルギー・産業技術総合開発機構運営費
（事項）国立研究開発法人新エネルギー・産業技術総合開発機 構運営費交付金に必要な経費
(項)ものづくり産業振興費
(事項)ものづくり産業の研究開発の推進に必要な経費</t>
    <rPh sb="33" eb="35">
      <t>ジコウ</t>
    </rPh>
    <phoneticPr fontId="11"/>
  </si>
  <si>
    <t>(項)ものづくり産業振興費
(事項)ものづくり産業の研究開発の推進に必要な経費</t>
    <rPh sb="1" eb="2">
      <t>コウ</t>
    </rPh>
    <rPh sb="8" eb="10">
      <t>サンギョウ</t>
    </rPh>
    <rPh sb="10" eb="12">
      <t>シンコウ</t>
    </rPh>
    <rPh sb="12" eb="13">
      <t>ヒ</t>
    </rPh>
    <rPh sb="15" eb="17">
      <t>ジコウ</t>
    </rPh>
    <rPh sb="23" eb="25">
      <t>サンギョウ</t>
    </rPh>
    <rPh sb="26" eb="28">
      <t>ケンキュウ</t>
    </rPh>
    <rPh sb="28" eb="30">
      <t>カイハツ</t>
    </rPh>
    <rPh sb="31" eb="33">
      <t>スイシン</t>
    </rPh>
    <rPh sb="34" eb="36">
      <t>ヒツヨウ</t>
    </rPh>
    <rPh sb="37" eb="39">
      <t>ケイヒ</t>
    </rPh>
    <phoneticPr fontId="11"/>
  </si>
  <si>
    <t>(項)ものづくり産業振興費
(事項)ものづくり産業の研究開発の推進に必要な経費</t>
    <phoneticPr fontId="11"/>
  </si>
  <si>
    <t>石油資源を遠隔探知するためのハイパースペクトルセンサの研究開発事業費</t>
    <phoneticPr fontId="11"/>
  </si>
  <si>
    <t>電気機器性能の向上に向けた次世代パワーエレクトロニクス技術開発事業</t>
    <phoneticPr fontId="11"/>
  </si>
  <si>
    <t>商務情報政策局</t>
    <phoneticPr fontId="11"/>
  </si>
  <si>
    <t>エネルギー・環境分野の中長期的課題解決に資する新技術先導研究プログラム</t>
    <phoneticPr fontId="11"/>
  </si>
  <si>
    <t>革新型蓄電池実用化のための基盤技術の開発事業</t>
    <phoneticPr fontId="11"/>
  </si>
  <si>
    <t>(項)国立研究開発法人産業技術総合研究所運営費
(事項)国立研究開発法人産業技術総合研究所運営費交付金に必要な経費</t>
  </si>
  <si>
    <t>植物等の生物を用いた高機能品生産技術の開発事業</t>
    <phoneticPr fontId="11"/>
  </si>
  <si>
    <t>独立行政法人日本貿易振興機構運営費交付金</t>
    <rPh sb="17" eb="20">
      <t>コウフキン</t>
    </rPh>
    <phoneticPr fontId="11"/>
  </si>
  <si>
    <t>政府衛星データのオープン＆フリー化及びデータ利用環境整備・データ利用促進事業費</t>
  </si>
  <si>
    <t>国際ヘルスケア拠点構築促進事業</t>
  </si>
  <si>
    <t>(項)サービス産業強化費
(大事項)中小企業のサービス産業強化に必要な経費</t>
  </si>
  <si>
    <t>工業用水道事業におけるＰＰＰ／ＰＦＩ促進事業</t>
  </si>
  <si>
    <t>廃止石油坑井封鎖事業費補助金</t>
  </si>
  <si>
    <t>産業保安グループ</t>
  </si>
  <si>
    <t>（項）燃料安定供給対策費
　（事項）石油・天然ガス・石炭の安定供給確保に必要な経費</t>
  </si>
  <si>
    <t>鉱区情報等のデータ利活用の促進事業費</t>
  </si>
  <si>
    <t>休廃止鉱山の鉱害防止に係るエネルギー使用合理化事業費補助金</t>
  </si>
  <si>
    <t>休廃止鉱山における坑廃水処理の高度化調査研究事業委託費</t>
  </si>
  <si>
    <t>高効率・高速処理を可能とするAIチップ・次世代コンピューティングの技術開発事業</t>
  </si>
  <si>
    <t>超高圧水素技術等を活用した低コスト水素供給インフラ構築に向けた研究開発事業</t>
  </si>
  <si>
    <t>北方四島における風力発電実現可能性調査事業</t>
  </si>
  <si>
    <t>海洋エネルギー発電技術の早期実用化に向けた研究開発事業</t>
  </si>
  <si>
    <t>商取引・サービス環境の適正化に係る事業</t>
  </si>
  <si>
    <t>中堅・中小企業海外展開等支援事業</t>
    <rPh sb="7" eb="9">
      <t>カイガイ</t>
    </rPh>
    <rPh sb="9" eb="11">
      <t>テンカイ</t>
    </rPh>
    <rPh sb="11" eb="12">
      <t>トウ</t>
    </rPh>
    <rPh sb="12" eb="14">
      <t>シエン</t>
    </rPh>
    <rPh sb="14" eb="16">
      <t>ジギョウ</t>
    </rPh>
    <phoneticPr fontId="11"/>
  </si>
  <si>
    <t>(項)情報技術利活用促進費
(事項)情報技術の利用促進支援に必要な経費</t>
    <rPh sb="3" eb="5">
      <t>ジョウホウ</t>
    </rPh>
    <rPh sb="5" eb="7">
      <t>ギジュツ</t>
    </rPh>
    <rPh sb="7" eb="10">
      <t>リカツヨウ</t>
    </rPh>
    <rPh sb="10" eb="12">
      <t>ソクシン</t>
    </rPh>
    <rPh sb="12" eb="13">
      <t>ヒ</t>
    </rPh>
    <phoneticPr fontId="11"/>
  </si>
  <si>
    <t>製造業における外国人材技能水準確保事業</t>
    <rPh sb="0" eb="3">
      <t>セイゾウギョウ</t>
    </rPh>
    <rPh sb="7" eb="9">
      <t>ガイコク</t>
    </rPh>
    <rPh sb="9" eb="11">
      <t>ジンザイ</t>
    </rPh>
    <rPh sb="11" eb="13">
      <t>ギノウ</t>
    </rPh>
    <rPh sb="13" eb="15">
      <t>スイジュン</t>
    </rPh>
    <rPh sb="15" eb="17">
      <t>カクホ</t>
    </rPh>
    <rPh sb="17" eb="19">
      <t>ジギョウ</t>
    </rPh>
    <phoneticPr fontId="11"/>
  </si>
  <si>
    <t>(項)ものづくり産業振興費
(事項)中小企業のものづくり産業振興に必要な経費</t>
    <rPh sb="8" eb="10">
      <t>サンギョウ</t>
    </rPh>
    <rPh sb="10" eb="12">
      <t>シンコウ</t>
    </rPh>
    <rPh sb="12" eb="13">
      <t>ヒ</t>
    </rPh>
    <phoneticPr fontId="11"/>
  </si>
  <si>
    <t>地域未来オープンイノベーション・プラットフォーム構築事業</t>
    <rPh sb="0" eb="2">
      <t>チイキ</t>
    </rPh>
    <rPh sb="2" eb="4">
      <t>ミライ</t>
    </rPh>
    <rPh sb="24" eb="26">
      <t>コウチク</t>
    </rPh>
    <rPh sb="26" eb="28">
      <t>ジギョウ</t>
    </rPh>
    <phoneticPr fontId="11"/>
  </si>
  <si>
    <t>(項)地域経済活性化対策費
(事項)中小企業地域新産業創出等に必要な経費</t>
    <phoneticPr fontId="11"/>
  </si>
  <si>
    <t>ムーンショット型研究開発事業</t>
    <rPh sb="7" eb="8">
      <t>ガタ</t>
    </rPh>
    <rPh sb="8" eb="10">
      <t>ケンキュウ</t>
    </rPh>
    <rPh sb="10" eb="12">
      <t>カイハツ</t>
    </rPh>
    <rPh sb="12" eb="14">
      <t>ジギョウ</t>
    </rPh>
    <phoneticPr fontId="11"/>
  </si>
  <si>
    <t>(項)環境政策推進費
(事項)中小企業等の環境政策の推進に必要な経費</t>
    <phoneticPr fontId="11"/>
  </si>
  <si>
    <t xml:space="preserve">(項)ものづくり産業振興費
(事項)ものづくり産業の研究開発の推進に必要な経費
</t>
    <phoneticPr fontId="11"/>
  </si>
  <si>
    <t>(項)クールジャパン推進費
(事項)コンテンツグローバル需要創出等促進事業費</t>
    <rPh sb="1" eb="2">
      <t>コウ</t>
    </rPh>
    <rPh sb="10" eb="13">
      <t>スイシンヒ</t>
    </rPh>
    <rPh sb="15" eb="17">
      <t>ジコウ</t>
    </rPh>
    <phoneticPr fontId="11"/>
  </si>
  <si>
    <t>貿易管理対策事業</t>
    <rPh sb="0" eb="4">
      <t>ボウエキカンリ</t>
    </rPh>
    <rPh sb="4" eb="6">
      <t>タイサク</t>
    </rPh>
    <rPh sb="6" eb="8">
      <t>ジギョウ</t>
    </rPh>
    <phoneticPr fontId="11"/>
  </si>
  <si>
    <t>(項)貿易管理費
(事項)安全保障貿易管理等に必要な経費</t>
    <phoneticPr fontId="11"/>
  </si>
  <si>
    <t>(項)国立研究開発法人新エネルギー・産業技術総合開発機構運営費
(事項)国立研究開発法人新エネルギー・産業技術総合開発機構運営費交付金に必要な経費
(項)エネルギー需給構造高度化対策費
（事項）省エネルギーの推進に必要な経費</t>
    <rPh sb="3" eb="5">
      <t>コクリツ</t>
    </rPh>
    <rPh sb="5" eb="7">
      <t>ケンキュウ</t>
    </rPh>
    <rPh sb="7" eb="9">
      <t>カイハツ</t>
    </rPh>
    <rPh sb="94" eb="96">
      <t>ジコウ</t>
    </rPh>
    <phoneticPr fontId="11"/>
  </si>
  <si>
    <t>省エネ化・低温室効果を達成できる次世代冷媒・冷凍空調技術及び評価手法の開発事業</t>
    <rPh sb="19" eb="21">
      <t>レイバイ</t>
    </rPh>
    <rPh sb="28" eb="29">
      <t>オヨ</t>
    </rPh>
    <rPh sb="37" eb="39">
      <t>ジギョウ</t>
    </rPh>
    <phoneticPr fontId="11"/>
  </si>
  <si>
    <t>(項)化学物質管理推進費
(大事項)化学物質の安全性の確保向上対策に必要な経費</t>
    <phoneticPr fontId="11"/>
  </si>
  <si>
    <t>平成30年度対象</t>
    <rPh sb="0" eb="2">
      <t>ヘイセイ</t>
    </rPh>
    <rPh sb="4" eb="6">
      <t>ネンド</t>
    </rPh>
    <rPh sb="6" eb="8">
      <t>タイショウ</t>
    </rPh>
    <phoneticPr fontId="11"/>
  </si>
  <si>
    <t>生活空間におけるサイバー／フィジカル融合促進事業費</t>
    <phoneticPr fontId="11"/>
  </si>
  <si>
    <t>H20</t>
    <phoneticPr fontId="11"/>
  </si>
  <si>
    <t>伝統的工芸品産業支援補助金</t>
    <rPh sb="0" eb="3">
      <t>デントウテキ</t>
    </rPh>
    <rPh sb="3" eb="6">
      <t>コウゲイヒン</t>
    </rPh>
    <rPh sb="6" eb="8">
      <t>サンギョウ</t>
    </rPh>
    <rPh sb="8" eb="10">
      <t>シエン</t>
    </rPh>
    <rPh sb="10" eb="13">
      <t>ホジョキン</t>
    </rPh>
    <phoneticPr fontId="11"/>
  </si>
  <si>
    <t>国際博覧会事業</t>
    <rPh sb="0" eb="2">
      <t>コクサイ</t>
    </rPh>
    <rPh sb="2" eb="5">
      <t>ハクランカイ</t>
    </rPh>
    <rPh sb="5" eb="7">
      <t>ジギョウ</t>
    </rPh>
    <phoneticPr fontId="11"/>
  </si>
  <si>
    <t>(項)エネルギー需給構造高度化対策費
(事項)温暖化対策に必要な経費</t>
    <phoneticPr fontId="11"/>
  </si>
  <si>
    <t>外部有識者の所見</t>
    <rPh sb="0" eb="2">
      <t>ガイブ</t>
    </rPh>
    <rPh sb="2" eb="5">
      <t>ユウシキシャ</t>
    </rPh>
    <rPh sb="6" eb="8">
      <t>ショケン</t>
    </rPh>
    <phoneticPr fontId="11"/>
  </si>
  <si>
    <t>反映結果</t>
    <rPh sb="2" eb="4">
      <t>ケッカ</t>
    </rPh>
    <phoneticPr fontId="11"/>
  </si>
  <si>
    <t>高度な自動走行・MaaS等の社会実装に向けた研究開発・実証事業費
（高度な自動走行システムの社会実装に向けた研究開発・実証事業費）</t>
    <rPh sb="12" eb="13">
      <t>トウ</t>
    </rPh>
    <phoneticPr fontId="11"/>
  </si>
  <si>
    <t>石油製品品質確保事業</t>
  </si>
  <si>
    <t>AIチップ開発加速のためのイノベーション推進事業</t>
    <rPh sb="5" eb="7">
      <t>カイハツ</t>
    </rPh>
    <phoneticPr fontId="11"/>
  </si>
  <si>
    <t>戦略的基盤技術高度化・連携支援事業</t>
    <phoneticPr fontId="11"/>
  </si>
  <si>
    <t>特許特別会計</t>
    <phoneticPr fontId="11"/>
  </si>
  <si>
    <t>（項）海外市場開拓支援費
（事項）中小企業の海外市場開拓支援の推進に必要な経費
(項)対内投資促進費
(事項)地域の対内投資促進に必要な経費</t>
    <rPh sb="1" eb="2">
      <t>コウ</t>
    </rPh>
    <rPh sb="3" eb="5">
      <t>カイガイ</t>
    </rPh>
    <rPh sb="5" eb="7">
      <t>シジョウ</t>
    </rPh>
    <rPh sb="7" eb="9">
      <t>カイタク</t>
    </rPh>
    <rPh sb="9" eb="11">
      <t>シエン</t>
    </rPh>
    <rPh sb="11" eb="12">
      <t>ヒ</t>
    </rPh>
    <rPh sb="14" eb="16">
      <t>ジコウ</t>
    </rPh>
    <phoneticPr fontId="11"/>
  </si>
  <si>
    <t>（項）経営革新・創業促進費
（大事項）経営革新・創業促進に必要な経費</t>
    <rPh sb="1" eb="2">
      <t>コウ</t>
    </rPh>
    <rPh sb="15" eb="16">
      <t>ダイ</t>
    </rPh>
    <rPh sb="16" eb="18">
      <t>ジコウ</t>
    </rPh>
    <phoneticPr fontId="11"/>
  </si>
  <si>
    <t>IoT社会実現のための革新的センシング技術開発事業</t>
    <phoneticPr fontId="11"/>
  </si>
  <si>
    <t>積層造形部品開発の効率化のための基盤技術開発事業</t>
    <phoneticPr fontId="11"/>
  </si>
  <si>
    <t>水道施設情報整備促進事業</t>
    <phoneticPr fontId="11"/>
  </si>
  <si>
    <t>R1</t>
    <phoneticPr fontId="11"/>
  </si>
  <si>
    <t>製造業における外国人材受入れ支援事業費</t>
    <phoneticPr fontId="11"/>
  </si>
  <si>
    <t>先進的医療機器・システム等技術開発事業</t>
    <phoneticPr fontId="11"/>
  </si>
  <si>
    <t>認知症対策官民イノベーション実証基盤整備事業</t>
    <phoneticPr fontId="11"/>
  </si>
  <si>
    <t>Connected Industries推進のための協調領域データ共有・AIシステム開発促進事業</t>
    <phoneticPr fontId="11"/>
  </si>
  <si>
    <t>学びと社会の連携促進事業</t>
    <phoneticPr fontId="11"/>
  </si>
  <si>
    <t>重要技術管理体制強化事業</t>
    <phoneticPr fontId="11"/>
  </si>
  <si>
    <t>ものづくり・商業・サービス高度連携促進事業</t>
    <phoneticPr fontId="11"/>
  </si>
  <si>
    <t>地域創業機運醸成事業</t>
    <phoneticPr fontId="11"/>
  </si>
  <si>
    <t>地方公共団体による小規模事業者支援推進事業</t>
    <phoneticPr fontId="11"/>
  </si>
  <si>
    <t>地域まちなか活性化・魅力創出支援事業</t>
    <phoneticPr fontId="11"/>
  </si>
  <si>
    <t>商店街活性化・観光消費創出事業</t>
    <phoneticPr fontId="11"/>
  </si>
  <si>
    <t>次世代電動航空機に関する技術開発事業</t>
    <phoneticPr fontId="11"/>
  </si>
  <si>
    <t>原子力発電施設等の周辺地域における大規模開発地区への企業立地促進事業費</t>
    <phoneticPr fontId="11"/>
  </si>
  <si>
    <t>キャッシュレス・消費者還元事業</t>
    <phoneticPr fontId="11"/>
  </si>
  <si>
    <t>経済産業局施設費</t>
    <phoneticPr fontId="11"/>
  </si>
  <si>
    <t>令和元年度
補正後予算額</t>
    <rPh sb="0" eb="2">
      <t>レイワ</t>
    </rPh>
    <rPh sb="2" eb="3">
      <t>モト</t>
    </rPh>
    <rPh sb="3" eb="5">
      <t>ネンド</t>
    </rPh>
    <rPh sb="6" eb="8">
      <t>ホセイ</t>
    </rPh>
    <rPh sb="8" eb="9">
      <t>ゴ</t>
    </rPh>
    <rPh sb="9" eb="12">
      <t>ヨサンガク</t>
    </rPh>
    <phoneticPr fontId="11"/>
  </si>
  <si>
    <t>令和元年度</t>
    <rPh sb="0" eb="2">
      <t>レイワ</t>
    </rPh>
    <rPh sb="2" eb="4">
      <t>ガンネン</t>
    </rPh>
    <rPh sb="3" eb="5">
      <t>ネンド</t>
    </rPh>
    <phoneticPr fontId="11"/>
  </si>
  <si>
    <t>令和元年度レビューシート番号</t>
    <rPh sb="0" eb="2">
      <t>レイワ</t>
    </rPh>
    <rPh sb="2" eb="4">
      <t>ガンネン</t>
    </rPh>
    <rPh sb="3" eb="5">
      <t>ネンド</t>
    </rPh>
    <rPh sb="12" eb="14">
      <t>バンゴウ</t>
    </rPh>
    <phoneticPr fontId="11"/>
  </si>
  <si>
    <t>(項)経営革新・創業促進費
(事項)経営革新・創業促進に必要な経費</t>
    <rPh sb="3" eb="5">
      <t>ケイエイ</t>
    </rPh>
    <rPh sb="5" eb="7">
      <t>カクシン</t>
    </rPh>
    <rPh sb="8" eb="10">
      <t>ソウギョウ</t>
    </rPh>
    <rPh sb="10" eb="12">
      <t>ソクシン</t>
    </rPh>
    <rPh sb="12" eb="13">
      <t>ヒ</t>
    </rPh>
    <phoneticPr fontId="11"/>
  </si>
  <si>
    <t>ＮＩＴＥバイオテクノロジーセンター災害対応強化事業</t>
    <phoneticPr fontId="11"/>
  </si>
  <si>
    <t>安全安心なドローン基盤技術開発事業費</t>
    <phoneticPr fontId="11"/>
  </si>
  <si>
    <t>規制の精緻化に向けたデジタル技術の開発事業費</t>
    <phoneticPr fontId="11"/>
  </si>
  <si>
    <t>認知症共生等を通じた予防・健康づくり基盤整備事業</t>
    <phoneticPr fontId="11"/>
  </si>
  <si>
    <t>アジア健康構想等の実現に向けた各国の医療・ヘルスケアサービス連携基盤整備事業</t>
    <phoneticPr fontId="11"/>
  </si>
  <si>
    <t>令和３年度
要求額
Ｂ</t>
    <rPh sb="0" eb="2">
      <t>レイワ</t>
    </rPh>
    <rPh sb="3" eb="5">
      <t>ネンド</t>
    </rPh>
    <rPh sb="6" eb="9">
      <t>ヨウキュウガク</t>
    </rPh>
    <phoneticPr fontId="11"/>
  </si>
  <si>
    <t>独立行政法人石油天然ガス・金属鉱物資源機構出資金</t>
    <phoneticPr fontId="11"/>
  </si>
  <si>
    <t>(項)消費者行政推進費
(事項)中小企業の消費者行政の推進に必要な経費</t>
    <phoneticPr fontId="11"/>
  </si>
  <si>
    <t>産業技術環境局</t>
    <rPh sb="0" eb="2">
      <t>サンギョウ</t>
    </rPh>
    <rPh sb="2" eb="4">
      <t>ギジュツ</t>
    </rPh>
    <rPh sb="4" eb="6">
      <t>カンキョウ</t>
    </rPh>
    <rPh sb="6" eb="7">
      <t>キョク</t>
    </rPh>
    <phoneticPr fontId="11"/>
  </si>
  <si>
    <t>(項)国立研究開発法人新エネルギー・産業技術総合開発機構運営費
(事項)国立研究開発法人新エネルギー・産業技術総合開発機構運営費交付金に必要な経費</t>
    <phoneticPr fontId="11"/>
  </si>
  <si>
    <t>製造産業局
経済産業政策局</t>
    <rPh sb="0" eb="2">
      <t>セイゾウ</t>
    </rPh>
    <rPh sb="2" eb="5">
      <t>サンギョウキョク</t>
    </rPh>
    <rPh sb="6" eb="8">
      <t>ケイザイ</t>
    </rPh>
    <rPh sb="8" eb="10">
      <t>サンギョウ</t>
    </rPh>
    <rPh sb="10" eb="13">
      <t>セイサクキョク</t>
    </rPh>
    <phoneticPr fontId="11"/>
  </si>
  <si>
    <t>一般会計</t>
    <phoneticPr fontId="11"/>
  </si>
  <si>
    <t>（項）ものづくり産業振興費
　（大事項）中小企業のものづくり産業振興に必要な経費</t>
    <rPh sb="1" eb="2">
      <t>コウ</t>
    </rPh>
    <rPh sb="16" eb="18">
      <t>ダイジ</t>
    </rPh>
    <rPh sb="18" eb="19">
      <t>コウ</t>
    </rPh>
    <phoneticPr fontId="11"/>
  </si>
  <si>
    <t>商務・サービスグループ</t>
    <rPh sb="0" eb="2">
      <t>ショウム</t>
    </rPh>
    <phoneticPr fontId="11"/>
  </si>
  <si>
    <t>(項)サービス産業強化費
(事項)中小企業のサービス産業強化に必要な経費</t>
    <rPh sb="7" eb="9">
      <t>サンギョウ</t>
    </rPh>
    <rPh sb="9" eb="11">
      <t>キョウカ</t>
    </rPh>
    <rPh sb="11" eb="12">
      <t>ヒ</t>
    </rPh>
    <rPh sb="26" eb="28">
      <t>サンギョウ</t>
    </rPh>
    <rPh sb="28" eb="30">
      <t>キョウカ</t>
    </rPh>
    <phoneticPr fontId="11"/>
  </si>
  <si>
    <t>中小企業庁</t>
    <rPh sb="0" eb="5">
      <t>チュウショウキギョウチョウ</t>
    </rPh>
    <phoneticPr fontId="11"/>
  </si>
  <si>
    <t>中小企業庁</t>
    <rPh sb="0" eb="2">
      <t>チュウショウ</t>
    </rPh>
    <rPh sb="2" eb="4">
      <t>キギョウ</t>
    </rPh>
    <rPh sb="4" eb="5">
      <t>チョウ</t>
    </rPh>
    <phoneticPr fontId="11"/>
  </si>
  <si>
    <t>（項）エネルギー需給構造高度化対策費
（事項）省エネルギーの推進に必要な経費</t>
  </si>
  <si>
    <t>一般会計</t>
    <rPh sb="0" eb="2">
      <t>イッパン</t>
    </rPh>
    <rPh sb="2" eb="4">
      <t>カイケイ</t>
    </rPh>
    <phoneticPr fontId="0"/>
  </si>
  <si>
    <t>(項）消費者行政推進費
（事項）消費者行政の推進に必要な経費</t>
    <rPh sb="1" eb="2">
      <t>コウ</t>
    </rPh>
    <rPh sb="13" eb="15">
      <t>ジコウ</t>
    </rPh>
    <phoneticPr fontId="0"/>
  </si>
  <si>
    <t>(項)化学物質管理推進費
(大事項)化学物質等の安全性の確保向上対策に必要な経費</t>
    <phoneticPr fontId="11"/>
  </si>
  <si>
    <t>ポスト５Ｇ情報通信システム基盤強化研究開発事業</t>
    <phoneticPr fontId="11"/>
  </si>
  <si>
    <t>（項）技術革新促進・環境整備費</t>
    <rPh sb="1" eb="2">
      <t>コウ</t>
    </rPh>
    <phoneticPr fontId="11"/>
  </si>
  <si>
    <t>サポカー補助金</t>
    <phoneticPr fontId="11"/>
  </si>
  <si>
    <t>（項）ものづくり産業振興費</t>
    <rPh sb="1" eb="2">
      <t>コウ</t>
    </rPh>
    <phoneticPr fontId="11"/>
  </si>
  <si>
    <t>多様なモビリティ導入支援事業</t>
    <phoneticPr fontId="11"/>
  </si>
  <si>
    <t>ＥｄＴｅｃｈ導入実証事業</t>
    <phoneticPr fontId="11"/>
  </si>
  <si>
    <t>（項）サービス産業強化費</t>
    <rPh sb="1" eb="2">
      <t>コウ</t>
    </rPh>
    <phoneticPr fontId="11"/>
  </si>
  <si>
    <t>インバウンド需要拡大推進事業</t>
    <phoneticPr fontId="11"/>
  </si>
  <si>
    <t>（項）クールジャパン推進費</t>
    <rPh sb="1" eb="2">
      <t>コウ</t>
    </rPh>
    <phoneticPr fontId="11"/>
  </si>
  <si>
    <t>休廃止鉱山鉱害防止施設等災害対策補助事業</t>
    <phoneticPr fontId="11"/>
  </si>
  <si>
    <t>（項）産業保安・危機管理費</t>
    <rPh sb="1" eb="2">
      <t>コウ</t>
    </rPh>
    <phoneticPr fontId="11"/>
  </si>
  <si>
    <t>停電復旧見通しの精緻化・情報共有システム等整備費事業費</t>
    <phoneticPr fontId="11"/>
  </si>
  <si>
    <t>（項）国際交渉・連携推進費</t>
    <rPh sb="1" eb="2">
      <t>コウ</t>
    </rPh>
    <phoneticPr fontId="11"/>
  </si>
  <si>
    <t>アジアＤＸ等新規事業創造支援事業</t>
    <phoneticPr fontId="11"/>
  </si>
  <si>
    <t>（項）産業・事業新陳代謝促進費
（項）国際交渉・連携推進費
（項）海外市場開拓支援費
（項）独立行政法人日本貿易振興機構運営費</t>
    <rPh sb="1" eb="2">
      <t>コウ</t>
    </rPh>
    <rPh sb="17" eb="18">
      <t>コウ</t>
    </rPh>
    <rPh sb="31" eb="32">
      <t>コウ</t>
    </rPh>
    <rPh sb="44" eb="45">
      <t>コウ</t>
    </rPh>
    <phoneticPr fontId="11"/>
  </si>
  <si>
    <t>（項）経営革新・創業促進費</t>
    <rPh sb="1" eb="2">
      <t>コウ</t>
    </rPh>
    <phoneticPr fontId="11"/>
  </si>
  <si>
    <t>地域イノベーション基盤整備事業費</t>
    <phoneticPr fontId="11"/>
  </si>
  <si>
    <t>石油製品販売業早期復旧支援事業</t>
    <phoneticPr fontId="11"/>
  </si>
  <si>
    <t>（項）独立行政法人石油天然ガス・金属鉱物資源機構出資</t>
    <rPh sb="1" eb="2">
      <t>コウ</t>
    </rPh>
    <phoneticPr fontId="11"/>
  </si>
  <si>
    <t>レジ袋有料化に向けた理解促進事業</t>
    <phoneticPr fontId="11"/>
  </si>
  <si>
    <t>（項）環境政策推進費</t>
    <rPh sb="1" eb="2">
      <t>コウ</t>
    </rPh>
    <phoneticPr fontId="11"/>
  </si>
  <si>
    <t>経済産業省</t>
    <phoneticPr fontId="11"/>
  </si>
  <si>
    <t>(項)経営革新・創業促進費
(事項)経営革新・創業促進に必要な経費</t>
    <phoneticPr fontId="11"/>
  </si>
  <si>
    <t>令和２年度行政事業レビュー事業単位整理表兼点検結果の令和３年度予算概算要求への反映状況調表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11"/>
  </si>
  <si>
    <t>大臣官房</t>
    <rPh sb="0" eb="2">
      <t>ダイジン</t>
    </rPh>
    <rPh sb="2" eb="4">
      <t>カンボウ</t>
    </rPh>
    <phoneticPr fontId="11"/>
  </si>
  <si>
    <t>最終実施年度</t>
    <rPh sb="0" eb="2">
      <t>サイシュウ</t>
    </rPh>
    <rPh sb="2" eb="4">
      <t>ジッシ</t>
    </rPh>
    <rPh sb="4" eb="5">
      <t>ネン</t>
    </rPh>
    <rPh sb="5" eb="6">
      <t>ド</t>
    </rPh>
    <phoneticPr fontId="11"/>
  </si>
  <si>
    <t>前年度新規</t>
    <rPh sb="0" eb="5">
      <t>ゼンネンドシンキ</t>
    </rPh>
    <phoneticPr fontId="11"/>
  </si>
  <si>
    <t>その他（最終対象年度５年前）</t>
    <rPh sb="2" eb="3">
      <t>タ</t>
    </rPh>
    <rPh sb="4" eb="6">
      <t>サイシュウ</t>
    </rPh>
    <rPh sb="6" eb="8">
      <t>タイショウ</t>
    </rPh>
    <rPh sb="8" eb="9">
      <t>ネン</t>
    </rPh>
    <rPh sb="9" eb="10">
      <t>ド</t>
    </rPh>
    <rPh sb="11" eb="13">
      <t>ネンマエ</t>
    </rPh>
    <phoneticPr fontId="11"/>
  </si>
  <si>
    <t>最終実施年度</t>
    <rPh sb="0" eb="6">
      <t>サイシュウジッシネンド</t>
    </rPh>
    <phoneticPr fontId="11"/>
  </si>
  <si>
    <t>行革推進会議</t>
    <rPh sb="0" eb="2">
      <t>ギョウカク</t>
    </rPh>
    <rPh sb="2" eb="4">
      <t>スイシン</t>
    </rPh>
    <rPh sb="4" eb="6">
      <t>カイギ</t>
    </rPh>
    <phoneticPr fontId="11"/>
  </si>
  <si>
    <t>前年度新規／行革推進会議</t>
    <rPh sb="0" eb="5">
      <t>ゼンネンドシンキ</t>
    </rPh>
    <rPh sb="6" eb="8">
      <t>ギョウカク</t>
    </rPh>
    <rPh sb="8" eb="10">
      <t>スイシン</t>
    </rPh>
    <rPh sb="10" eb="12">
      <t>カイギ</t>
    </rPh>
    <phoneticPr fontId="11"/>
  </si>
  <si>
    <t>令和元年度対象</t>
  </si>
  <si>
    <t>令和元年度対象</t>
    <rPh sb="0" eb="2">
      <t>レイワ</t>
    </rPh>
    <rPh sb="2" eb="3">
      <t>モト</t>
    </rPh>
    <rPh sb="3" eb="4">
      <t>ネン</t>
    </rPh>
    <rPh sb="4" eb="5">
      <t>ド</t>
    </rPh>
    <rPh sb="5" eb="7">
      <t>タイショウ</t>
    </rPh>
    <phoneticPr fontId="11"/>
  </si>
  <si>
    <t>最終実施年度</t>
    <rPh sb="0" eb="2">
      <t>サイシュウ</t>
    </rPh>
    <rPh sb="2" eb="4">
      <t>ジッシ</t>
    </rPh>
    <rPh sb="4" eb="6">
      <t>ネンド</t>
    </rPh>
    <phoneticPr fontId="11"/>
  </si>
  <si>
    <t>令和元年度対象</t>
    <rPh sb="0" eb="5">
      <t>レイワモトネンド</t>
    </rPh>
    <phoneticPr fontId="11"/>
  </si>
  <si>
    <t>(項)中小企業事業環境整備費
(事項)中小企業事業環境の整備に必要な経費</t>
    <phoneticPr fontId="11"/>
  </si>
  <si>
    <t>中小企業組合等共同施設等災害復旧事業</t>
    <phoneticPr fontId="11"/>
  </si>
  <si>
    <t>通商政策局
貿易経済協力局
経済産業政策局</t>
    <rPh sb="0" eb="2">
      <t>ツウショウ</t>
    </rPh>
    <rPh sb="2" eb="4">
      <t>セイサク</t>
    </rPh>
    <rPh sb="4" eb="5">
      <t>キョク</t>
    </rPh>
    <rPh sb="6" eb="13">
      <t>ボウエキケイザイキョウリョクキョク</t>
    </rPh>
    <rPh sb="14" eb="16">
      <t>ケイザイ</t>
    </rPh>
    <rPh sb="16" eb="18">
      <t>サンギョウ</t>
    </rPh>
    <rPh sb="18" eb="20">
      <t>セイサク</t>
    </rPh>
    <rPh sb="20" eb="21">
      <t>キョク</t>
    </rPh>
    <phoneticPr fontId="11"/>
  </si>
  <si>
    <t>経済産業政策局</t>
    <rPh sb="0" eb="2">
      <t>ケイザイ</t>
    </rPh>
    <rPh sb="2" eb="4">
      <t>サンギョウ</t>
    </rPh>
    <rPh sb="4" eb="6">
      <t>セイサク</t>
    </rPh>
    <rPh sb="6" eb="7">
      <t>キョク</t>
    </rPh>
    <phoneticPr fontId="11"/>
  </si>
  <si>
    <t>地域企業再建支援事業（自治体連携型補助金）</t>
    <phoneticPr fontId="11"/>
  </si>
  <si>
    <t>大企業人材等の地方での活躍推進事業</t>
    <phoneticPr fontId="11"/>
  </si>
  <si>
    <t>R3</t>
    <phoneticPr fontId="11"/>
  </si>
  <si>
    <t>R4</t>
    <phoneticPr fontId="11"/>
  </si>
  <si>
    <t>R2</t>
    <phoneticPr fontId="11"/>
  </si>
  <si>
    <t>R6</t>
    <phoneticPr fontId="11"/>
  </si>
  <si>
    <t>R5</t>
    <phoneticPr fontId="11"/>
  </si>
  <si>
    <t>R7</t>
    <phoneticPr fontId="11"/>
  </si>
  <si>
    <t>R8</t>
    <phoneticPr fontId="11"/>
  </si>
  <si>
    <t>R9</t>
    <phoneticPr fontId="35"/>
  </si>
  <si>
    <t>R10</t>
    <phoneticPr fontId="11"/>
  </si>
  <si>
    <t>R12</t>
    <phoneticPr fontId="11"/>
  </si>
  <si>
    <t>　　１．サイバーセキュリティ</t>
    <phoneticPr fontId="11"/>
  </si>
  <si>
    <t>　　２．産業保安・危機管理</t>
    <rPh sb="4" eb="6">
      <t>サンギョウ</t>
    </rPh>
    <rPh sb="6" eb="8">
      <t>ホアン</t>
    </rPh>
    <rPh sb="9" eb="11">
      <t>キキ</t>
    </rPh>
    <rPh sb="11" eb="13">
      <t>カンリ</t>
    </rPh>
    <phoneticPr fontId="11"/>
  </si>
  <si>
    <t>　　３．貿易管理・重要技術マネジメント</t>
    <rPh sb="4" eb="6">
      <t>ボウエキ</t>
    </rPh>
    <rPh sb="6" eb="8">
      <t>カンリ</t>
    </rPh>
    <rPh sb="9" eb="11">
      <t>ジュウヨウ</t>
    </rPh>
    <rPh sb="11" eb="13">
      <t>ギジュツ</t>
    </rPh>
    <phoneticPr fontId="11"/>
  </si>
  <si>
    <t>　　２．海外市場開拓支援・対内投資</t>
    <rPh sb="4" eb="8">
      <t>カイガイシジョウ</t>
    </rPh>
    <rPh sb="8" eb="10">
      <t>カイタク</t>
    </rPh>
    <rPh sb="10" eb="12">
      <t>シエン</t>
    </rPh>
    <rPh sb="13" eb="15">
      <t>タイナイ</t>
    </rPh>
    <rPh sb="15" eb="17">
      <t>トウシ</t>
    </rPh>
    <phoneticPr fontId="11"/>
  </si>
  <si>
    <t>経済産業局</t>
    <phoneticPr fontId="11"/>
  </si>
  <si>
    <t>産業保安グループ
資源エネルギー庁</t>
    <rPh sb="0" eb="2">
      <t>サンギョウ</t>
    </rPh>
    <rPh sb="2" eb="4">
      <t>ホアン</t>
    </rPh>
    <rPh sb="9" eb="11">
      <t>シゲン</t>
    </rPh>
    <rPh sb="16" eb="17">
      <t>チョウ</t>
    </rPh>
    <phoneticPr fontId="11"/>
  </si>
  <si>
    <t>産業保安グループ</t>
    <rPh sb="0" eb="2">
      <t>サンギョウ</t>
    </rPh>
    <rPh sb="2" eb="4">
      <t>ホアン</t>
    </rPh>
    <phoneticPr fontId="11"/>
  </si>
  <si>
    <t>産業技術環境局
製造産業局
商務・サービスグループ</t>
    <rPh sb="0" eb="2">
      <t>サンギョウ</t>
    </rPh>
    <rPh sb="2" eb="4">
      <t>ギジュツ</t>
    </rPh>
    <rPh sb="4" eb="7">
      <t>カンキョウキョク</t>
    </rPh>
    <rPh sb="8" eb="13">
      <t>セイゾウサンギョウキョク</t>
    </rPh>
    <rPh sb="14" eb="16">
      <t>ショウム</t>
    </rPh>
    <phoneticPr fontId="11"/>
  </si>
  <si>
    <t>商務・サービスグループ
中小企業庁</t>
    <rPh sb="0" eb="2">
      <t>ショウム</t>
    </rPh>
    <rPh sb="12" eb="17">
      <t>チュウショウキギョウチョウ</t>
    </rPh>
    <phoneticPr fontId="11"/>
  </si>
  <si>
    <t>中小企業庁
地域経済産業グループ
商務・サービスグループ</t>
    <rPh sb="0" eb="2">
      <t>チュウショウ</t>
    </rPh>
    <rPh sb="2" eb="4">
      <t>キギョウ</t>
    </rPh>
    <rPh sb="4" eb="5">
      <t>チョウ</t>
    </rPh>
    <rPh sb="6" eb="8">
      <t>チイキ</t>
    </rPh>
    <rPh sb="8" eb="10">
      <t>ケイザイ</t>
    </rPh>
    <rPh sb="10" eb="12">
      <t>サンギョウ</t>
    </rPh>
    <phoneticPr fontId="0"/>
  </si>
  <si>
    <t>商務・サービスグループ</t>
    <phoneticPr fontId="11"/>
  </si>
  <si>
    <t>製造産業局
商務・サービスグループ</t>
    <rPh sb="6" eb="8">
      <t>ショウム</t>
    </rPh>
    <phoneticPr fontId="11"/>
  </si>
  <si>
    <t>地域経済産業グループ</t>
    <rPh sb="0" eb="2">
      <t>チイキ</t>
    </rPh>
    <rPh sb="2" eb="4">
      <t>ケイザイ</t>
    </rPh>
    <rPh sb="4" eb="6">
      <t>サンギョウ</t>
    </rPh>
    <phoneticPr fontId="11"/>
  </si>
  <si>
    <t>中小企業庁
地域経済産業グループ</t>
    <rPh sb="6" eb="8">
      <t>チイキ</t>
    </rPh>
    <rPh sb="8" eb="10">
      <t>ケイザイ</t>
    </rPh>
    <rPh sb="10" eb="12">
      <t>サンギョウ</t>
    </rPh>
    <phoneticPr fontId="11"/>
  </si>
  <si>
    <t>新31</t>
  </si>
  <si>
    <t>新31</t>
    <phoneticPr fontId="11"/>
  </si>
  <si>
    <t>(項)産業・事業新陳代謝促進費
(事項)中小企業の産業・事業の新陳代謝の促進に必要な経費
(項)国立研究開発法人新エネルギー・産業技術総合開発機構運営費
(事項)国立研究開発法人新エネルギー・産業技術総合開発機構運営費交付金に必要な経費</t>
    <phoneticPr fontId="11"/>
  </si>
  <si>
    <t>海底熱水鉱床生産技術及び銅鉱石不純物低減技術開発等調査事業</t>
    <rPh sb="0" eb="2">
      <t>カイテイ</t>
    </rPh>
    <rPh sb="2" eb="4">
      <t>ネッスイ</t>
    </rPh>
    <rPh sb="4" eb="6">
      <t>コウショウ</t>
    </rPh>
    <rPh sb="6" eb="8">
      <t>セイサン</t>
    </rPh>
    <rPh sb="8" eb="10">
      <t>ギジュツ</t>
    </rPh>
    <rPh sb="10" eb="11">
      <t>オヨ</t>
    </rPh>
    <rPh sb="12" eb="13">
      <t>ドウ</t>
    </rPh>
    <rPh sb="13" eb="15">
      <t>コウセキ</t>
    </rPh>
    <rPh sb="15" eb="18">
      <t>フジュンブツ</t>
    </rPh>
    <rPh sb="18" eb="20">
      <t>テイゲン</t>
    </rPh>
    <rPh sb="20" eb="22">
      <t>ギジュツ</t>
    </rPh>
    <rPh sb="22" eb="25">
      <t>カイハツトウ</t>
    </rPh>
    <rPh sb="25" eb="27">
      <t>チョウサ</t>
    </rPh>
    <rPh sb="27" eb="29">
      <t>ジギョウ</t>
    </rPh>
    <phoneticPr fontId="11"/>
  </si>
  <si>
    <t>(項)ものづくり産業振興費
(事項)ものづくり産業の研究開発の推進に必要な経費
(項)国立研究開発法人新エネルギー・産業技術総合開発機構運営費
(事項)国立研究開発法人新エネルギー・産業技術総合開発機構運営費交付金に必要な経費</t>
    <phoneticPr fontId="11"/>
  </si>
  <si>
    <t>（項）貿易管理費
（事項）安全保障貿易管理等に必要な経費</t>
    <rPh sb="1" eb="2">
      <t>コウ</t>
    </rPh>
    <rPh sb="3" eb="5">
      <t>ボウエキ</t>
    </rPh>
    <rPh sb="5" eb="8">
      <t>カンリヒ</t>
    </rPh>
    <rPh sb="10" eb="12">
      <t>ジコウ</t>
    </rPh>
    <rPh sb="13" eb="15">
      <t>アンゼン</t>
    </rPh>
    <rPh sb="15" eb="17">
      <t>ホショウ</t>
    </rPh>
    <rPh sb="17" eb="21">
      <t>ボウエキカンリ</t>
    </rPh>
    <rPh sb="21" eb="22">
      <t>トウ</t>
    </rPh>
    <rPh sb="23" eb="25">
      <t>ヒツヨウ</t>
    </rPh>
    <rPh sb="26" eb="28">
      <t>ケイヒ</t>
    </rPh>
    <phoneticPr fontId="11"/>
  </si>
  <si>
    <t>(項)エネルギー需給構造高度化対策費
(事項)省エネルギーの推進に必要な経費</t>
    <rPh sb="23" eb="24">
      <t>ショウ</t>
    </rPh>
    <rPh sb="30" eb="32">
      <t>スイシン</t>
    </rPh>
    <rPh sb="33" eb="35">
      <t>ヒツヨウ</t>
    </rPh>
    <rPh sb="36" eb="38">
      <t>ケイヒ</t>
    </rPh>
    <phoneticPr fontId="11"/>
  </si>
  <si>
    <t>(項)エネルギー需給構造高度化対策費
(事項)温暖化対策に必要な経費
(項)国立研究開発法人新エネルギー・産業技術総合開発機構運営費
(事項)国立研究開発法人新エネルギー・産業技術総合開発機構運営費交付金に必要な経費</t>
    <phoneticPr fontId="11"/>
  </si>
  <si>
    <t>(項)化学物質管理推進費
(大事項) 化学物質の安全性の確保向上対策に必要な経費</t>
    <rPh sb="14" eb="15">
      <t>ダイ</t>
    </rPh>
    <phoneticPr fontId="11"/>
  </si>
  <si>
    <t>(項)化学物質管理推進費
(大事項) 中小企業等の化学物質の安全性の確保向上対策に必要な経費</t>
    <rPh sb="14" eb="15">
      <t>ダイ</t>
    </rPh>
    <rPh sb="19" eb="21">
      <t>チュウショウ</t>
    </rPh>
    <rPh sb="21" eb="23">
      <t>キギョウ</t>
    </rPh>
    <rPh sb="23" eb="24">
      <t>トウ</t>
    </rPh>
    <rPh sb="25" eb="27">
      <t>カガク</t>
    </rPh>
    <rPh sb="27" eb="29">
      <t>ブッシツ</t>
    </rPh>
    <rPh sb="30" eb="33">
      <t>アンゼンセイ</t>
    </rPh>
    <rPh sb="34" eb="36">
      <t>カクホ</t>
    </rPh>
    <rPh sb="36" eb="38">
      <t>コウジョウ</t>
    </rPh>
    <rPh sb="38" eb="40">
      <t>タイサク</t>
    </rPh>
    <rPh sb="41" eb="43">
      <t>ヒツヨウ</t>
    </rPh>
    <rPh sb="44" eb="46">
      <t>ケイヒ</t>
    </rPh>
    <phoneticPr fontId="11"/>
  </si>
  <si>
    <t>経済産業省</t>
    <rPh sb="0" eb="2">
      <t>ケイザイ</t>
    </rPh>
    <rPh sb="2" eb="5">
      <t>サンギョウショウ</t>
    </rPh>
    <phoneticPr fontId="11"/>
  </si>
  <si>
    <t>迅速ウイルス検出機器導入実証事業（先進的医療機器・システム等技術開発事業）</t>
    <phoneticPr fontId="11"/>
  </si>
  <si>
    <t>大臣官房</t>
    <phoneticPr fontId="11"/>
  </si>
  <si>
    <t>商務・サービスグループ
製造産業局</t>
    <phoneticPr fontId="11"/>
  </si>
  <si>
    <t>医工連携事業化推進事業</t>
    <phoneticPr fontId="11"/>
  </si>
  <si>
    <t>(項)経済産業本省共通費
(事項)経済産業本省一般行政に必要な経費
（項）経済産業局共通費
（事項）経済産業局一般行政に必要な経費</t>
    <phoneticPr fontId="11"/>
  </si>
  <si>
    <t>中小企業等産業公害防止対策調査費（（積算）省資源・再資源化政策推進）</t>
    <phoneticPr fontId="11"/>
  </si>
  <si>
    <t>(項)技術革新促進・環境整備費
(事項)産業技術の研究開発の推進に必要な経費</t>
    <rPh sb="3" eb="5">
      <t>ギジュツ</t>
    </rPh>
    <rPh sb="5" eb="7">
      <t>カクシン</t>
    </rPh>
    <rPh sb="7" eb="9">
      <t>ソクシン</t>
    </rPh>
    <rPh sb="10" eb="12">
      <t>カンキョウ</t>
    </rPh>
    <rPh sb="12" eb="15">
      <t>セイビヒ</t>
    </rPh>
    <phoneticPr fontId="11"/>
  </si>
  <si>
    <t>　</t>
    <phoneticPr fontId="11"/>
  </si>
  <si>
    <t>（項）経済産業局施設費
（事項）経済産業局施設整備に必要な経費</t>
    <rPh sb="1" eb="2">
      <t>コウ</t>
    </rPh>
    <rPh sb="13" eb="15">
      <t>ジコウ</t>
    </rPh>
    <phoneticPr fontId="0"/>
  </si>
  <si>
    <t>石油製品安定供給確保支援事業(３カ年緊急対策分)</t>
    <rPh sb="0" eb="2">
      <t>セキユ</t>
    </rPh>
    <rPh sb="2" eb="4">
      <t>セイヒン</t>
    </rPh>
    <rPh sb="4" eb="6">
      <t>アンテイ</t>
    </rPh>
    <rPh sb="6" eb="8">
      <t>キョウキュウ</t>
    </rPh>
    <rPh sb="8" eb="10">
      <t>カクホ</t>
    </rPh>
    <rPh sb="10" eb="12">
      <t>シエン</t>
    </rPh>
    <rPh sb="12" eb="14">
      <t>ジギョウ</t>
    </rPh>
    <rPh sb="15" eb="18">
      <t>サンカネン</t>
    </rPh>
    <rPh sb="18" eb="20">
      <t>キンキュウ</t>
    </rPh>
    <rPh sb="20" eb="22">
      <t>タイサク</t>
    </rPh>
    <rPh sb="22" eb="23">
      <t>ブン</t>
    </rPh>
    <phoneticPr fontId="0"/>
  </si>
  <si>
    <t>（項）ものづくり産業振興費
（事項）中小企業のものづくり産業振興に必要な経費</t>
    <rPh sb="15" eb="17">
      <t>ジコウ</t>
    </rPh>
    <phoneticPr fontId="11"/>
  </si>
  <si>
    <t>（項）ものづくり産業振興費
（事項）ものづくり産業の研究開発の推進に必要な経費</t>
    <rPh sb="15" eb="17">
      <t>ジコウ</t>
    </rPh>
    <phoneticPr fontId="11"/>
  </si>
  <si>
    <t>（項）サービス産業強化費
（事項）サービス産業強化に必要な経費</t>
    <rPh sb="14" eb="16">
      <t>ジコウ</t>
    </rPh>
    <phoneticPr fontId="11"/>
  </si>
  <si>
    <t>（項）中小企業事業環境整備費
（事項）中小企業事業環境の整備に必要な経費</t>
    <rPh sb="16" eb="18">
      <t>ジコウ</t>
    </rPh>
    <phoneticPr fontId="11"/>
  </si>
  <si>
    <t>（項）石油安定供給確保費
（事項）石油の安定供給の確保に必要な経費</t>
    <rPh sb="1" eb="2">
      <t>コウ</t>
    </rPh>
    <rPh sb="14" eb="16">
      <t>ジコウ</t>
    </rPh>
    <rPh sb="17" eb="19">
      <t>セキユ</t>
    </rPh>
    <rPh sb="20" eb="22">
      <t>アンテイ</t>
    </rPh>
    <rPh sb="22" eb="24">
      <t>キョウキュウ</t>
    </rPh>
    <rPh sb="25" eb="27">
      <t>カクホ</t>
    </rPh>
    <rPh sb="28" eb="30">
      <t>ヒツヨウ</t>
    </rPh>
    <rPh sb="31" eb="33">
      <t>ケイヒ</t>
    </rPh>
    <phoneticPr fontId="11"/>
  </si>
  <si>
    <t>商店街災害復旧等事業</t>
    <rPh sb="0" eb="3">
      <t>ショウテンガイ</t>
    </rPh>
    <rPh sb="3" eb="5">
      <t>サイガイ</t>
    </rPh>
    <rPh sb="5" eb="7">
      <t>フッキュウ</t>
    </rPh>
    <rPh sb="7" eb="8">
      <t>ナド</t>
    </rPh>
    <rPh sb="8" eb="10">
      <t>ジギョウ</t>
    </rPh>
    <phoneticPr fontId="11"/>
  </si>
  <si>
    <t>被災小規模事業者再建事業（持続化補助金）</t>
    <rPh sb="13" eb="15">
      <t>ジゾク</t>
    </rPh>
    <rPh sb="15" eb="16">
      <t>カ</t>
    </rPh>
    <rPh sb="16" eb="19">
      <t>ホジョキン</t>
    </rPh>
    <phoneticPr fontId="11"/>
  </si>
  <si>
    <t>中小企業組合共同施設等災害復旧費補助金</t>
    <rPh sb="15" eb="16">
      <t>ヒ</t>
    </rPh>
    <rPh sb="16" eb="19">
      <t>ホジョキン</t>
    </rPh>
    <phoneticPr fontId="11"/>
  </si>
  <si>
    <t>令和２年度
当初予算額
Ａ</t>
    <rPh sb="0" eb="2">
      <t>レイワ</t>
    </rPh>
    <rPh sb="3" eb="4">
      <t>ネン</t>
    </rPh>
    <rPh sb="4" eb="5">
      <t>ガンネン</t>
    </rPh>
    <rPh sb="6" eb="8">
      <t>トウショ</t>
    </rPh>
    <rPh sb="8" eb="10">
      <t>ヨサン</t>
    </rPh>
    <rPh sb="10" eb="11">
      <t>ガク</t>
    </rPh>
    <phoneticPr fontId="11"/>
  </si>
  <si>
    <t>(項)産業・事業新陳代謝促進費
(事項)産業・事業の新陳代謝の促進に必要な経費</t>
    <phoneticPr fontId="11"/>
  </si>
  <si>
    <t>(項)クールジャパン推進費
(事項)コンテンツ産業等強化に必要な経費</t>
    <rPh sb="1" eb="2">
      <t>コウ</t>
    </rPh>
    <rPh sb="10" eb="13">
      <t>スイシンヒ</t>
    </rPh>
    <rPh sb="15" eb="17">
      <t>ジコウ</t>
    </rPh>
    <phoneticPr fontId="11"/>
  </si>
  <si>
    <t>（項）独立行政法人情報処理推進機構運営費
（事項）独立行政法人情報処理推進機構運営費交付金に必要な経費</t>
    <phoneticPr fontId="11"/>
  </si>
  <si>
    <t>(項)独立行政法人製品評価技術基盤機構運営費
(事項)独立行政法人製品評価技術基盤機構運営費交付金に必要な経費</t>
    <phoneticPr fontId="11"/>
  </si>
  <si>
    <t>(項)独立行政法人製品評価技術基盤機構施設整備費
(事項)独立行政法人製品評価技術基盤機構施設整備に必要な経費</t>
    <phoneticPr fontId="11"/>
  </si>
  <si>
    <t>オゾン層を破壊する物質に関するモントリオール議定書多数国間基金分担金</t>
    <phoneticPr fontId="11"/>
  </si>
  <si>
    <t>（項）技術革新促進・環境整備費
（事項）産業技術の研究開発の推進に必要な経費</t>
    <phoneticPr fontId="11"/>
  </si>
  <si>
    <t>関東地方等の魅力発信による消費拡大事業</t>
    <phoneticPr fontId="11"/>
  </si>
  <si>
    <t>革新的環境イノベーション戦略加速プログラム</t>
    <phoneticPr fontId="11"/>
  </si>
  <si>
    <t>新型コロナウイルス感染症特別利子補給事業</t>
    <phoneticPr fontId="11"/>
  </si>
  <si>
    <t>○</t>
    <phoneticPr fontId="11"/>
  </si>
  <si>
    <t>ロボット介護機器等福祉用具開発標準化事業</t>
    <phoneticPr fontId="11"/>
  </si>
  <si>
    <t>グローバル・スタートアップ・エコシステム強化事業</t>
    <phoneticPr fontId="11"/>
  </si>
  <si>
    <t>我が国におけるデータ駆動型社会に係る基盤整備</t>
    <phoneticPr fontId="11"/>
  </si>
  <si>
    <t>経済産業省デジタルプラットフォーム構築事業</t>
    <rPh sb="0" eb="2">
      <t>ケイザイ</t>
    </rPh>
    <rPh sb="2" eb="5">
      <t>サンギョウショウ</t>
    </rPh>
    <rPh sb="17" eb="19">
      <t>コウチク</t>
    </rPh>
    <rPh sb="19" eb="21">
      <t>ジギョウ</t>
    </rPh>
    <phoneticPr fontId="17"/>
  </si>
  <si>
    <t>コンテンツ海外展開促進事業
（旧　新コンテンツ創造環境整備事業）</t>
    <rPh sb="5" eb="7">
      <t>カイガイ</t>
    </rPh>
    <rPh sb="7" eb="9">
      <t>テンカイ</t>
    </rPh>
    <rPh sb="9" eb="11">
      <t>ソクシン</t>
    </rPh>
    <rPh sb="11" eb="13">
      <t>ジギョウ</t>
    </rPh>
    <rPh sb="15" eb="16">
      <t>キュウ</t>
    </rPh>
    <rPh sb="17" eb="18">
      <t>シン</t>
    </rPh>
    <phoneticPr fontId="11"/>
  </si>
  <si>
    <t>産業保安等技術基準策定研究開発等</t>
    <phoneticPr fontId="11"/>
  </si>
  <si>
    <t>ロシア・中央アジア地域等貿易投資促進事業</t>
    <rPh sb="4" eb="6">
      <t>チュウオウ</t>
    </rPh>
    <rPh sb="9" eb="11">
      <t>チイキ</t>
    </rPh>
    <rPh sb="11" eb="12">
      <t>トウ</t>
    </rPh>
    <rPh sb="12" eb="14">
      <t>ボウエキ</t>
    </rPh>
    <rPh sb="14" eb="16">
      <t>トウシ</t>
    </rPh>
    <rPh sb="16" eb="18">
      <t>ソクシン</t>
    </rPh>
    <rPh sb="18" eb="20">
      <t>ジギョウ</t>
    </rPh>
    <phoneticPr fontId="15"/>
  </si>
  <si>
    <t>中小企業再生支援・事業引継ぎ支援事業</t>
    <phoneticPr fontId="11"/>
  </si>
  <si>
    <t>JAPANブランド育成支援等事業</t>
    <phoneticPr fontId="11"/>
  </si>
  <si>
    <t>石油・ガス供給等に係る保安対策調査等委託費</t>
    <rPh sb="0" eb="2">
      <t>セキユ</t>
    </rPh>
    <rPh sb="5" eb="7">
      <t>キョウキュウ</t>
    </rPh>
    <rPh sb="7" eb="8">
      <t>トウ</t>
    </rPh>
    <rPh sb="9" eb="10">
      <t>カカワ</t>
    </rPh>
    <rPh sb="11" eb="13">
      <t>ホアン</t>
    </rPh>
    <rPh sb="13" eb="15">
      <t>タイサク</t>
    </rPh>
    <rPh sb="15" eb="18">
      <t>チョウサナド</t>
    </rPh>
    <rPh sb="18" eb="20">
      <t>イタク</t>
    </rPh>
    <rPh sb="20" eb="21">
      <t>ヒ</t>
    </rPh>
    <phoneticPr fontId="11"/>
  </si>
  <si>
    <t>環境調和型プロセス技術の開発事業</t>
    <rPh sb="0" eb="2">
      <t>カンキョウ</t>
    </rPh>
    <rPh sb="2" eb="4">
      <t>チョウワ</t>
    </rPh>
    <rPh sb="4" eb="5">
      <t>ガタ</t>
    </rPh>
    <rPh sb="9" eb="11">
      <t>ギジュツ</t>
    </rPh>
    <rPh sb="12" eb="14">
      <t>カイハツ</t>
    </rPh>
    <rPh sb="14" eb="16">
      <t>ジギョウ</t>
    </rPh>
    <phoneticPr fontId="11"/>
  </si>
  <si>
    <t>CCUS研究開発・実証関連事業</t>
    <phoneticPr fontId="11"/>
  </si>
  <si>
    <t>二酸化炭素貯留適地の調査事業</t>
    <phoneticPr fontId="11"/>
  </si>
  <si>
    <t>民間主導によるＪＣＭ等案件形成推進事業</t>
    <phoneticPr fontId="11"/>
  </si>
  <si>
    <t>令和２年度より予算計上府省が内閣官房に変更。</t>
    <phoneticPr fontId="11"/>
  </si>
  <si>
    <t>令和２年度より「製造業における外国人材技能水準確保事業」（事業番号：0052）を統合。</t>
    <rPh sb="0" eb="2">
      <t>レイワ</t>
    </rPh>
    <phoneticPr fontId="11"/>
  </si>
  <si>
    <t>平成28年度より「小規模事業者経営発達支援融資事業」（事業番号：0117）を統合。</t>
    <rPh sb="0" eb="2">
      <t>ヘイセイ</t>
    </rPh>
    <rPh sb="4" eb="6">
      <t>ネンド</t>
    </rPh>
    <rPh sb="38" eb="40">
      <t>トウゴウ</t>
    </rPh>
    <phoneticPr fontId="11"/>
  </si>
  <si>
    <t>平成28年度より「中小企業・小規模事業者経営力強化融資・保証事業（うち中小企業経営力強化資金融資事業）」（事業番号：0154）、「日本政策金融公庫補給金利子補給金 」（事業番号：0170）を統合。</t>
    <rPh sb="0" eb="2">
      <t>ヘイセイ</t>
    </rPh>
    <phoneticPr fontId="11"/>
  </si>
  <si>
    <t>平成28年度より「エネルギー需給緩和型インフラ・システム普及等促進事業委託費」から事業名変更。
平成29年度より「質の高いエネルギーインフラシステム海外展開促進事業」から事業名変更。
令和元年度より「質の高いエネルギーインフラの海外展開に向けた事業実施可能性調査事業委託費」から事業名変更。</t>
    <rPh sb="0" eb="2">
      <t>ヘイセイ</t>
    </rPh>
    <rPh sb="41" eb="43">
      <t>ジギョウ</t>
    </rPh>
    <rPh sb="43" eb="44">
      <t>メイ</t>
    </rPh>
    <rPh sb="48" eb="50">
      <t>ヘイセイ</t>
    </rPh>
    <rPh sb="52" eb="54">
      <t>ネンド</t>
    </rPh>
    <rPh sb="85" eb="87">
      <t>ジギョウ</t>
    </rPh>
    <rPh sb="87" eb="88">
      <t>メイ</t>
    </rPh>
    <rPh sb="88" eb="90">
      <t>ヘンコウ</t>
    </rPh>
    <rPh sb="92" eb="94">
      <t>レイワ</t>
    </rPh>
    <rPh sb="94" eb="95">
      <t>モト</t>
    </rPh>
    <rPh sb="95" eb="97">
      <t>ネンド</t>
    </rPh>
    <rPh sb="139" eb="141">
      <t>ジギョウ</t>
    </rPh>
    <rPh sb="141" eb="142">
      <t>メイ</t>
    </rPh>
    <rPh sb="142" eb="144">
      <t>ヘンコウ</t>
    </rPh>
    <phoneticPr fontId="11"/>
  </si>
  <si>
    <t>平成29年度より「次世代自動車向け高効率モーター用磁性材料技術開発」（事業番号：0238）を統合。</t>
    <phoneticPr fontId="11"/>
  </si>
  <si>
    <t>令和元年度より発電所の環境影響評価審査に係る調査委託費（事業番号232）を統合。</t>
    <rPh sb="0" eb="2">
      <t>レイワ</t>
    </rPh>
    <rPh sb="2" eb="3">
      <t>モト</t>
    </rPh>
    <phoneticPr fontId="11"/>
  </si>
  <si>
    <t>令和元年度より「気候変動対策に係る国際会議の開催等によるエネルギー・環境技術イノベーション創出のための国際連携推進事業」（事業番号0368）を統合。</t>
    <rPh sb="0" eb="2">
      <t>レイワ</t>
    </rPh>
    <rPh sb="2" eb="3">
      <t>モト</t>
    </rPh>
    <phoneticPr fontId="11"/>
  </si>
  <si>
    <t>平成29年度より「高圧ガス等技術基準策定研究開発等」から事業名変更。</t>
    <phoneticPr fontId="11"/>
  </si>
  <si>
    <t>中小企業・小規模事業者ワンストップ総合支援事業</t>
    <phoneticPr fontId="11"/>
  </si>
  <si>
    <t>(項)サイバーセキュリティ対策推進費
(事項)中小企業のサイバーセキュリティ対策強化に必要な経費</t>
    <phoneticPr fontId="11"/>
  </si>
  <si>
    <t>平成28年度より「環境調和型製鉄プロセス技術の開発事業」から事業名変更。</t>
    <phoneticPr fontId="11"/>
  </si>
  <si>
    <t>令和元年度より「CCS研究開発・実証関連事業」から事業名変更。</t>
    <rPh sb="0" eb="2">
      <t>レイワ</t>
    </rPh>
    <rPh sb="2" eb="3">
      <t>モト</t>
    </rPh>
    <phoneticPr fontId="11"/>
  </si>
  <si>
    <t>令和元年度より「CO2貯留適地の調査事業」から事業名変更。</t>
    <rPh sb="0" eb="2">
      <t>レイワ</t>
    </rPh>
    <rPh sb="2" eb="3">
      <t>モト</t>
    </rPh>
    <phoneticPr fontId="11"/>
  </si>
  <si>
    <t>平成29年度より「二国間クレジット制度（JCM）に係る地球温暖化対策技術の普及等推進事業」から事業名変更。</t>
    <phoneticPr fontId="11"/>
  </si>
  <si>
    <t>中小企業サイバーセキュリティ対策促進事業</t>
    <rPh sb="16" eb="18">
      <t>ソクシン</t>
    </rPh>
    <phoneticPr fontId="11"/>
  </si>
  <si>
    <t>中堅・中小企業への橋渡し研究開発促進事業</t>
    <phoneticPr fontId="11"/>
  </si>
  <si>
    <t>平成28年度対象</t>
    <phoneticPr fontId="11"/>
  </si>
  <si>
    <t>地域文化資源活用空間創出事業</t>
    <phoneticPr fontId="11"/>
  </si>
  <si>
    <t>中小企業庁
地域経済産業グループ</t>
    <rPh sb="0" eb="2">
      <t>チュウショウ</t>
    </rPh>
    <rPh sb="2" eb="5">
      <t>キギョウチョウ</t>
    </rPh>
    <rPh sb="6" eb="8">
      <t>チイキ</t>
    </rPh>
    <rPh sb="8" eb="10">
      <t>ケイザイ</t>
    </rPh>
    <rPh sb="10" eb="12">
      <t>サンギョウ</t>
    </rPh>
    <phoneticPr fontId="11"/>
  </si>
  <si>
    <t>（項）クールジャパン推進費
（大事項）コンテンツ産業等強化に必要な経費</t>
    <phoneticPr fontId="11"/>
  </si>
  <si>
    <t>平成30年度対象</t>
    <phoneticPr fontId="11"/>
  </si>
  <si>
    <t>中小企業等強靱化対策事業</t>
    <phoneticPr fontId="11"/>
  </si>
  <si>
    <t>令和元年度対象</t>
    <phoneticPr fontId="11"/>
  </si>
  <si>
    <t>被災地域販路開拓支援事業</t>
    <phoneticPr fontId="11"/>
  </si>
  <si>
    <t>(項)経営革新・創業促進費
(事項)中小企業者等の経営支援に必要な経費</t>
    <phoneticPr fontId="11"/>
  </si>
  <si>
    <t>中小企業庁
商務・サービスグループ</t>
    <rPh sb="0" eb="2">
      <t>チュウショウ</t>
    </rPh>
    <rPh sb="2" eb="5">
      <t>キギョウチョウ</t>
    </rPh>
    <phoneticPr fontId="11"/>
  </si>
  <si>
    <t>令和２年度より「地域まちなか活性化・魅力創出支援事業」（事業番号：新31-0016）のうち、「商店街指導等事業」を統合。</t>
    <rPh sb="0" eb="2">
      <t>レイワ</t>
    </rPh>
    <phoneticPr fontId="11"/>
  </si>
  <si>
    <t>令和２年度より「地域まちなか活性化・魅力創出支援事業」のうち「商店街指導等事業」について「中小企業連携組織対策推進事業」（事業番号：0114）へ統合</t>
    <rPh sb="0" eb="2">
      <t>レイワ</t>
    </rPh>
    <phoneticPr fontId="11"/>
  </si>
  <si>
    <t>中小企業庁
地域経済産業グループ</t>
    <rPh sb="0" eb="2">
      <t>チュウショウ</t>
    </rPh>
    <rPh sb="2" eb="4">
      <t>キギョウ</t>
    </rPh>
    <rPh sb="4" eb="5">
      <t>チョウ</t>
    </rPh>
    <rPh sb="6" eb="8">
      <t>チイキ</t>
    </rPh>
    <rPh sb="8" eb="10">
      <t>ケイザイ</t>
    </rPh>
    <rPh sb="10" eb="12">
      <t>サンギョウ</t>
    </rPh>
    <phoneticPr fontId="0"/>
  </si>
  <si>
    <t>マスク等生産設備導入補助事業</t>
    <rPh sb="3" eb="4">
      <t>ナド</t>
    </rPh>
    <phoneticPr fontId="11"/>
  </si>
  <si>
    <t>日本政策金融公庫出資金（中小企業者向け）</t>
    <rPh sb="0" eb="8">
      <t>ニホンセイサクキンユウコウコ</t>
    </rPh>
    <rPh sb="8" eb="11">
      <t>シュッシキン</t>
    </rPh>
    <rPh sb="12" eb="14">
      <t>チュウショウ</t>
    </rPh>
    <rPh sb="14" eb="16">
      <t>キギョウ</t>
    </rPh>
    <rPh sb="16" eb="17">
      <t>シャ</t>
    </rPh>
    <rPh sb="17" eb="18">
      <t>ム</t>
    </rPh>
    <phoneticPr fontId="11"/>
  </si>
  <si>
    <t>（項）産業・事業新陳代謝促進費
（事項）産業・事業の新陳代謝の促進に必要な経費</t>
    <rPh sb="1" eb="2">
      <t>コウ</t>
    </rPh>
    <phoneticPr fontId="11"/>
  </si>
  <si>
    <t>令和元年度より「銅原料からの不純物低減技術開発」（事業番号：0153）を統合。
令和２年度より、事業の一部（海底熱水鉱床に係る環境影響調査）を「海洋鉱物資源開発に向けた資源量評価・生産技術等調査事業委託費」（事業番号：0274）に統合し、残りの事業を「独立行政法人石油天然ガス・金属鉱物資源機構運営費交付金」（事業番号：0389）に統合。</t>
    <rPh sb="0" eb="2">
      <t>レイワ</t>
    </rPh>
    <rPh sb="2" eb="3">
      <t>モト</t>
    </rPh>
    <rPh sb="3" eb="4">
      <t>ネン</t>
    </rPh>
    <rPh sb="25" eb="27">
      <t>ジギョウ</t>
    </rPh>
    <rPh sb="27" eb="29">
      <t>バンゴウ</t>
    </rPh>
    <rPh sb="40" eb="42">
      <t>レイワ</t>
    </rPh>
    <rPh sb="43" eb="45">
      <t>ネンド</t>
    </rPh>
    <rPh sb="48" eb="50">
      <t>ジギョウ</t>
    </rPh>
    <rPh sb="51" eb="53">
      <t>イチブ</t>
    </rPh>
    <rPh sb="54" eb="56">
      <t>カイテイ</t>
    </rPh>
    <rPh sb="56" eb="58">
      <t>ネッスイ</t>
    </rPh>
    <rPh sb="58" eb="60">
      <t>コウショウ</t>
    </rPh>
    <rPh sb="61" eb="62">
      <t>カカ</t>
    </rPh>
    <rPh sb="63" eb="65">
      <t>カンキョウ</t>
    </rPh>
    <rPh sb="65" eb="67">
      <t>エイキョウ</t>
    </rPh>
    <rPh sb="67" eb="69">
      <t>チョウサ</t>
    </rPh>
    <rPh sb="72" eb="74">
      <t>カイヨウ</t>
    </rPh>
    <rPh sb="74" eb="76">
      <t>コウブツ</t>
    </rPh>
    <rPh sb="76" eb="78">
      <t>シゲン</t>
    </rPh>
    <rPh sb="78" eb="80">
      <t>カイハツ</t>
    </rPh>
    <rPh sb="81" eb="82">
      <t>ム</t>
    </rPh>
    <rPh sb="84" eb="87">
      <t>シゲンリョウ</t>
    </rPh>
    <rPh sb="87" eb="89">
      <t>ヒョウカ</t>
    </rPh>
    <rPh sb="90" eb="92">
      <t>セイサン</t>
    </rPh>
    <rPh sb="92" eb="94">
      <t>ギジュツ</t>
    </rPh>
    <rPh sb="94" eb="95">
      <t>トウ</t>
    </rPh>
    <rPh sb="95" eb="97">
      <t>チョウサ</t>
    </rPh>
    <rPh sb="97" eb="99">
      <t>ジギョウ</t>
    </rPh>
    <rPh sb="99" eb="102">
      <t>イタクヒ</t>
    </rPh>
    <rPh sb="115" eb="117">
      <t>トウゴウ</t>
    </rPh>
    <rPh sb="119" eb="120">
      <t>ノコ</t>
    </rPh>
    <rPh sb="122" eb="124">
      <t>ジギョウ</t>
    </rPh>
    <phoneticPr fontId="11"/>
  </si>
  <si>
    <t>（項）国立研究開発法人新エネルギー・産業技術総合開発機構運営費
（事項）国立研究開発法人新エネルギー・産業技術総合開発機構運営費交付金に必要な経費</t>
    <rPh sb="1" eb="2">
      <t>コウ</t>
    </rPh>
    <phoneticPr fontId="11"/>
  </si>
  <si>
    <t>(項)国際交渉・連携推進費
(事項)対外経済政策に必要な経費</t>
    <phoneticPr fontId="11"/>
  </si>
  <si>
    <t>中小企業庁
地域経済産業グループ</t>
    <rPh sb="0" eb="2">
      <t>チュウショウ</t>
    </rPh>
    <rPh sb="2" eb="5">
      <t>キギョウチョウ</t>
    </rPh>
    <phoneticPr fontId="11"/>
  </si>
  <si>
    <t>（項）中小企業事業環境整備費
（事項）中小企業事業環境の整備に必要な経費</t>
    <rPh sb="1" eb="2">
      <t>コウ</t>
    </rPh>
    <phoneticPr fontId="11"/>
  </si>
  <si>
    <t>(項)地域経済活性化対策費
(事項)地域経済産業活性化に必要な経費</t>
    <rPh sb="18" eb="20">
      <t>チイキ</t>
    </rPh>
    <rPh sb="20" eb="22">
      <t>ケイザイ</t>
    </rPh>
    <rPh sb="22" eb="24">
      <t>サンギョウ</t>
    </rPh>
    <rPh sb="24" eb="27">
      <t>カッセイカ</t>
    </rPh>
    <rPh sb="28" eb="30">
      <t>ヒツヨウ</t>
    </rPh>
    <rPh sb="31" eb="33">
      <t>ケイヒ</t>
    </rPh>
    <phoneticPr fontId="11"/>
  </si>
  <si>
    <t>（項）地域経済活性化対策費
(事項)地域経済産業活性化に必要な経費</t>
    <phoneticPr fontId="11"/>
  </si>
  <si>
    <t>（項）地域経済活性化対策費
(事項)中小企業地域新産業創出等に必要な経費</t>
    <rPh sb="1" eb="2">
      <t>コウ</t>
    </rPh>
    <phoneticPr fontId="11"/>
  </si>
  <si>
    <t>平成27年度より「現場保安力維持向上基盤強化に関する調査研究」（事業番号：0338）を統合。
平成28年度より「石油精製業保安対策委託費」から事業名変更。</t>
    <rPh sb="0" eb="2">
      <t>ヘイセイ</t>
    </rPh>
    <rPh sb="32" eb="34">
      <t>ジギョウ</t>
    </rPh>
    <rPh sb="34" eb="36">
      <t>バンゴウ</t>
    </rPh>
    <rPh sb="47" eb="49">
      <t>ヘイセイ</t>
    </rPh>
    <rPh sb="51" eb="52">
      <t>ネン</t>
    </rPh>
    <rPh sb="52" eb="53">
      <t>ド</t>
    </rPh>
    <rPh sb="60" eb="61">
      <t>ギョウ</t>
    </rPh>
    <phoneticPr fontId="11"/>
  </si>
  <si>
    <t>（項）国立研究開発法人新エネルギー・産業技術総合開発機構運営費
(事項)国立研究開発法人新エネルギー・産業技術総合開発機構運営費交付金に必要な経費</t>
    <rPh sb="1" eb="2">
      <t>コウ</t>
    </rPh>
    <phoneticPr fontId="11"/>
  </si>
  <si>
    <t>（項）独立行政法人製品評価技術基盤機構施設整備費
(事項)独立行政法人製品評価技術基盤機構施設整備に必要な経費</t>
    <rPh sb="1" eb="2">
      <t>コウ</t>
    </rPh>
    <phoneticPr fontId="11"/>
  </si>
  <si>
    <t>中小企業生産性革命推進事業（平成30年度補正予算分）</t>
    <rPh sb="0" eb="2">
      <t>チュウショウ</t>
    </rPh>
    <rPh sb="2" eb="4">
      <t>キギョウ</t>
    </rPh>
    <rPh sb="4" eb="7">
      <t>セイサンセイ</t>
    </rPh>
    <rPh sb="7" eb="9">
      <t>カクメイ</t>
    </rPh>
    <rPh sb="9" eb="11">
      <t>スイシン</t>
    </rPh>
    <rPh sb="11" eb="13">
      <t>ジギョウ</t>
    </rPh>
    <rPh sb="14" eb="16">
      <t>ヘイセイ</t>
    </rPh>
    <rPh sb="18" eb="20">
      <t>ネンド</t>
    </rPh>
    <rPh sb="20" eb="22">
      <t>ホセイ</t>
    </rPh>
    <rPh sb="22" eb="24">
      <t>ヨサン</t>
    </rPh>
    <rPh sb="24" eb="25">
      <t>ブン</t>
    </rPh>
    <phoneticPr fontId="11"/>
  </si>
  <si>
    <t>中小企業生産性革命推進事業（令和元年度補正予算分）</t>
    <rPh sb="14" eb="16">
      <t>レイワ</t>
    </rPh>
    <rPh sb="16" eb="17">
      <t>モト</t>
    </rPh>
    <phoneticPr fontId="11"/>
  </si>
  <si>
    <t>Global Technology Governance Summit支援事業</t>
    <phoneticPr fontId="11"/>
  </si>
  <si>
    <t>地域小規模事業者支援人材育成委託費</t>
    <phoneticPr fontId="11"/>
  </si>
  <si>
    <t>前年度新規／最終実施年度</t>
    <rPh sb="0" eb="3">
      <t>ゼンネンド</t>
    </rPh>
    <rPh sb="3" eb="5">
      <t>シンキ</t>
    </rPh>
    <rPh sb="6" eb="8">
      <t>サイシュウ</t>
    </rPh>
    <rPh sb="8" eb="10">
      <t>ジッシ</t>
    </rPh>
    <rPh sb="10" eb="12">
      <t>ネンド</t>
    </rPh>
    <phoneticPr fontId="11"/>
  </si>
  <si>
    <t>令和元年度対象</t>
    <rPh sb="0" eb="2">
      <t>レイワ</t>
    </rPh>
    <rPh sb="2" eb="4">
      <t>ガンネン</t>
    </rPh>
    <rPh sb="4" eb="5">
      <t>ド</t>
    </rPh>
    <rPh sb="5" eb="7">
      <t>タイショウ</t>
    </rPh>
    <phoneticPr fontId="11"/>
  </si>
  <si>
    <t>ローカルクールジャパン推進事業</t>
    <phoneticPr fontId="11"/>
  </si>
  <si>
    <t>経済産業政策・第四次産業革命関係調査事業</t>
    <phoneticPr fontId="11"/>
  </si>
  <si>
    <t>(項)国立研究開発法人新エネルギー・産業技術総合開発機構運営費
(事項)国立研究開発法人新エネルギー・産業技術総合開発機構一般勘定運営費交付金
（項）技術革新促進・環境整備費
（事項）中小企業の産業技術の研究開発の推進に必要な経費</t>
    <rPh sb="61" eb="63">
      <t>イッパン</t>
    </rPh>
    <rPh sb="63" eb="65">
      <t>カンジョウ</t>
    </rPh>
    <phoneticPr fontId="11"/>
  </si>
  <si>
    <t>令和元年度予備費（488百万円）</t>
  </si>
  <si>
    <t>令和元年度予備費（200百万円）</t>
  </si>
  <si>
    <t>令和元年度補正100百万円</t>
    <rPh sb="0" eb="2">
      <t>レイワ</t>
    </rPh>
    <rPh sb="2" eb="4">
      <t>ガンネン</t>
    </rPh>
    <rPh sb="4" eb="5">
      <t>ド</t>
    </rPh>
    <rPh sb="5" eb="7">
      <t>ホセイ</t>
    </rPh>
    <rPh sb="10" eb="13">
      <t>ヒャクマンエン</t>
    </rPh>
    <phoneticPr fontId="11"/>
  </si>
  <si>
    <t>IoT社会実現に向けた次世代人工知能・センシング等中核技術開発（旧次世代人工知能・ロボット中核技術開発）</t>
    <rPh sb="3" eb="5">
      <t>シャカイ</t>
    </rPh>
    <rPh sb="5" eb="7">
      <t>ジツゲン</t>
    </rPh>
    <rPh sb="8" eb="9">
      <t>ム</t>
    </rPh>
    <rPh sb="11" eb="14">
      <t>ジセダイ</t>
    </rPh>
    <rPh sb="14" eb="16">
      <t>ジンコウ</t>
    </rPh>
    <rPh sb="16" eb="18">
      <t>チノウ</t>
    </rPh>
    <rPh sb="24" eb="25">
      <t>ナド</t>
    </rPh>
    <rPh sb="25" eb="27">
      <t>チュウカク</t>
    </rPh>
    <rPh sb="27" eb="29">
      <t>ギジュツ</t>
    </rPh>
    <rPh sb="29" eb="31">
      <t>カイハツ</t>
    </rPh>
    <rPh sb="32" eb="33">
      <t>キュウ</t>
    </rPh>
    <rPh sb="33" eb="36">
      <t>ジセダイ</t>
    </rPh>
    <rPh sb="36" eb="38">
      <t>ジンコウ</t>
    </rPh>
    <rPh sb="38" eb="40">
      <t>チノウ</t>
    </rPh>
    <rPh sb="45" eb="47">
      <t>チュウカク</t>
    </rPh>
    <rPh sb="47" eb="49">
      <t>ギジュツ</t>
    </rPh>
    <rPh sb="49" eb="51">
      <t>カイハツ</t>
    </rPh>
    <phoneticPr fontId="11"/>
  </si>
  <si>
    <t>新産業創出・マテリアル革新に向けた新技術先導研究プログラム（旧：新産業創出に向けた新技術先導研究プログラム）</t>
    <rPh sb="11" eb="13">
      <t>カクシン</t>
    </rPh>
    <rPh sb="30" eb="31">
      <t>キュウ</t>
    </rPh>
    <phoneticPr fontId="0"/>
  </si>
  <si>
    <t>未設定</t>
    <rPh sb="0" eb="3">
      <t>ミセッテイ</t>
    </rPh>
    <phoneticPr fontId="11"/>
  </si>
  <si>
    <t>省エネ型電子デバイスの材料評価・生産技術の開発事業(旧　省エネ型電子デバイスの材料評価技術の開発事業）　</t>
    <rPh sb="0" eb="1">
      <t>ショウ</t>
    </rPh>
    <rPh sb="3" eb="4">
      <t>ガタ</t>
    </rPh>
    <rPh sb="4" eb="6">
      <t>デンシ</t>
    </rPh>
    <rPh sb="11" eb="13">
      <t>ザイリョウ</t>
    </rPh>
    <rPh sb="13" eb="15">
      <t>ヒョウカ</t>
    </rPh>
    <rPh sb="16" eb="18">
      <t>セイサン</t>
    </rPh>
    <rPh sb="18" eb="20">
      <t>ギジュツ</t>
    </rPh>
    <rPh sb="21" eb="23">
      <t>カイハツ</t>
    </rPh>
    <rPh sb="23" eb="25">
      <t>ジギョウ</t>
    </rPh>
    <rPh sb="26" eb="27">
      <t>キュウ</t>
    </rPh>
    <phoneticPr fontId="11"/>
  </si>
  <si>
    <t>令和元年度補正　3,700百万円</t>
    <rPh sb="0" eb="2">
      <t>レイワ</t>
    </rPh>
    <rPh sb="2" eb="4">
      <t>ガンネン</t>
    </rPh>
    <rPh sb="4" eb="5">
      <t>ド</t>
    </rPh>
    <rPh sb="5" eb="7">
      <t>ホセイ</t>
    </rPh>
    <rPh sb="13" eb="16">
      <t>ヒャクマンエン</t>
    </rPh>
    <phoneticPr fontId="11"/>
  </si>
  <si>
    <t>コンテンツグローバル需要創出促進・基盤整備事業
（旧　コンテンツグローバル需要創出等促進事業費補助金）
※執行額確認中</t>
    <rPh sb="25" eb="26">
      <t>キュウ</t>
    </rPh>
    <rPh sb="29" eb="50">
      <t>グロ</t>
    </rPh>
    <rPh sb="53" eb="55">
      <t>シッコウ</t>
    </rPh>
    <rPh sb="55" eb="56">
      <t>ガク</t>
    </rPh>
    <rPh sb="56" eb="59">
      <t>カクニンチュウ</t>
    </rPh>
    <phoneticPr fontId="11"/>
  </si>
  <si>
    <t>サイバー・フィジカル・セキュリティ対策促進事業
※未確認（R2補正「高度サイバーセキュリティ」の当該事業との関連を確認中）</t>
    <rPh sb="25" eb="28">
      <t>ミカクニン</t>
    </rPh>
    <rPh sb="31" eb="33">
      <t>ホセイ</t>
    </rPh>
    <rPh sb="34" eb="36">
      <t>コウド</t>
    </rPh>
    <rPh sb="48" eb="50">
      <t>トウガイ</t>
    </rPh>
    <rPh sb="50" eb="52">
      <t>ジギョウ</t>
    </rPh>
    <rPh sb="54" eb="56">
      <t>カンレン</t>
    </rPh>
    <rPh sb="57" eb="59">
      <t>カクニン</t>
    </rPh>
    <rPh sb="59" eb="60">
      <t>チュウ</t>
    </rPh>
    <phoneticPr fontId="11"/>
  </si>
  <si>
    <t>クリーンエネルギー自動車導入促進補助金
（クリーンエネルギー自動車導入事業費補助金）</t>
    <rPh sb="9" eb="12">
      <t>ジドウシャ</t>
    </rPh>
    <rPh sb="12" eb="14">
      <t>ドウニュウ</t>
    </rPh>
    <rPh sb="14" eb="16">
      <t>ソクシン</t>
    </rPh>
    <rPh sb="16" eb="19">
      <t>ホジョキン</t>
    </rPh>
    <phoneticPr fontId="11"/>
  </si>
  <si>
    <t>電気自動車・プラグインハイブリッド自動車の充電インフラ整備事業費補助金関連事業を令和3年度より本事業に統合。それに伴い名称変更を予定。</t>
    <rPh sb="35" eb="37">
      <t>カンレン</t>
    </rPh>
    <rPh sb="37" eb="39">
      <t>ジギョウ</t>
    </rPh>
    <rPh sb="40" eb="42">
      <t>レイワ</t>
    </rPh>
    <rPh sb="43" eb="45">
      <t>ネンド</t>
    </rPh>
    <rPh sb="47" eb="48">
      <t>ホン</t>
    </rPh>
    <rPh sb="48" eb="50">
      <t>ジギョウ</t>
    </rPh>
    <rPh sb="51" eb="53">
      <t>トウゴウ</t>
    </rPh>
    <rPh sb="57" eb="58">
      <t>トモナ</t>
    </rPh>
    <rPh sb="59" eb="61">
      <t>メイショウ</t>
    </rPh>
    <rPh sb="61" eb="63">
      <t>ヘンコウ</t>
    </rPh>
    <rPh sb="64" eb="66">
      <t>ヨテイ</t>
    </rPh>
    <phoneticPr fontId="11"/>
  </si>
  <si>
    <t>次世代自動車等の開発加速化に係るシミュレーション
基盤構築事業</t>
    <phoneticPr fontId="11"/>
  </si>
  <si>
    <t>(項)独立行政法人日本貿易振興機構運営費
(事項)独立行政法人日本貿易振興機構運営費交付金に必要な経費</t>
    <phoneticPr fontId="11"/>
  </si>
  <si>
    <t>製造産業局</t>
    <rPh sb="0" eb="2">
      <t>セイゾウ</t>
    </rPh>
    <rPh sb="2" eb="5">
      <t>サンギョウキョク</t>
    </rPh>
    <phoneticPr fontId="0"/>
  </si>
  <si>
    <t>経済産業統計の整備</t>
    <rPh sb="0" eb="2">
      <t>ケイザイ</t>
    </rPh>
    <rPh sb="2" eb="4">
      <t>サンギョウ</t>
    </rPh>
    <rPh sb="4" eb="6">
      <t>トウケイ</t>
    </rPh>
    <rPh sb="7" eb="9">
      <t>セイビ</t>
    </rPh>
    <phoneticPr fontId="11"/>
  </si>
  <si>
    <t>S23</t>
  </si>
  <si>
    <t>大臣官房調査統計グループ</t>
  </si>
  <si>
    <t>(項)経済産業統計調査費
(事項)商工鉱業統計調査に必要な経費
(事項)中小商工業等統計調査に必要な経費</t>
  </si>
  <si>
    <t>R5</t>
  </si>
  <si>
    <t>小規模事業対策推進事業</t>
  </si>
  <si>
    <t>中小企業・小規模事業者人材対策事業</t>
  </si>
  <si>
    <t>R6</t>
  </si>
  <si>
    <t>有識者書面点検対象外</t>
  </si>
  <si>
    <t>事業承継・世代交代集中支援事業</t>
  </si>
  <si>
    <t>（項）経営革新・創業促進費
（大事項）経営革新・創業促進に必要な経費</t>
  </si>
  <si>
    <t>平成30年度対象</t>
  </si>
  <si>
    <t>R4</t>
  </si>
  <si>
    <t>R1</t>
  </si>
  <si>
    <t>R7</t>
  </si>
  <si>
    <t>令和元年度予備費（4700百万円）
令和２年度一次補正（94300百万円）
令和２年度二次補正（238000百万円）</t>
    <phoneticPr fontId="11"/>
  </si>
  <si>
    <t>中小企業庁
製造産業局
商務・サービスグループ</t>
    <phoneticPr fontId="11"/>
  </si>
  <si>
    <t>現状通り</t>
  </si>
  <si>
    <t>執行等改善</t>
  </si>
  <si>
    <t>予定通り終了</t>
  </si>
  <si>
    <t>年度内に改善を検討</t>
  </si>
  <si>
    <t>縮減</t>
  </si>
  <si>
    <t>廃止</t>
  </si>
  <si>
    <t>・本事業予算の使途として、融資件数を増やすため広報等が行われているとの記載がある。平成23年度開始事業であり、指定金融機関の本事業に係る認知が一定程度達成されているならば、政策投資銀行に対する経費補助の継続は不要ではないか。
・また、点検結果及び改善の方向性欄の記載が「予算執行上特段の問題はない」のみであるが、過年度の取組を踏まえて、本事業が政策投資銀行において具体的にどのような活動に活用され、どのような改善策が講じられ、融資額（単年度）が増加したか等、丁寧に分析し、レビューシートで具体的に説明すべきではないか。</t>
  </si>
  <si>
    <t>事業内容の一部改善</t>
  </si>
  <si>
    <t>有識者のご指摘を踏まえて、所要の対応を行うこと。</t>
  </si>
  <si>
    <t>スタートアップエコシステムの構築に対して、これまでの成果を検証し、成果が当該政策分野にどのように貢献し、活用されるのか（しているのか）を検討し、結果に応じて、事業を見直すこと。
予算以外の施策も含めてどのように目的を実現するのか（出口戦略）を検討すること。</t>
  </si>
  <si>
    <t>・成果目標（アウトカム）として掲げている「雇用者の各役職段階に占める係長・課長・部長相当職・役員の女性の割合」等はいずれも実績が目標を下回っている。成果目標の達成には外部要因が多く、本事業のみで成果目標を達成することは難しいと思うが、成果実績欄において、目標を下回った背景や本事業の限界等、丁寧な説明が必要ではないか。また、成果実績欄に「操業率」とあるが創業率ではないか。
・関連事業の記載がないが、厚生労働省など他府省を含めて関連事業がないか精査が必要。</t>
  </si>
  <si>
    <t>終了予定</t>
  </si>
  <si>
    <t>事業を総括し、成果目標の達成度等を活用し、その結果（どれくらい効果があったのか等）を示すこと。
事業目的が達成できなかった場合には、原因分析（当初の想定とどこが異なっていたのか等）を行うこと。
上記の分析結果を広く世の中に周知するとともに、今後、類似の事業を実施する場合は、分析結果を踏まえた内容とすること。</t>
  </si>
  <si>
    <t>産学官連携の実態、研究開発税制等の調査は意義あるプロジェクトであるが、これまでの同様な事業の調査成果を検証し、従来と異なる工夫のある調査方法であること、その成果を幅広く活用することが、大変重要であると考えられる。</t>
  </si>
  <si>
    <t>中長期ロードマップに基づく事業目標の達成に向け、計画的な視点を持ち、実施すべき優先順位、緊急度を精査すること。また、実施される研究内容の成果が向上するよう事業の進捗管理や事後評価を行うこと。</t>
  </si>
  <si>
    <t>中長期ロードマップに基づく事業目標の達成に向け、整備した施設が適切な運用がなされているか常に管理・評価を行っていくこと。また、整備された施設が十分に活用されているか、検証し説明すること。</t>
  </si>
  <si>
    <t>海外企業との連携は重要であり、国が支援する必要は認められるものの、将来のアウトカムをしっかりと見定め、協力国双方にとって有益な事業なるよう工夫が必要である。過去のデータ等も参照して有効な連携の実施を期待したい。</t>
  </si>
  <si>
    <t>政策目的の達成に向けて、波及効果を生み出す効率的・効果的な執行スキームになっているか、本事業に位置付ける支援施策ごとに示し、適宜改善を図ること。
出融資やネットワーク構築等、補助事業以外の関連施策との役割分担を整理の上、一体的に取り組めないか検討すること。
また、どこまで達成できれば事業目的を達成したと言えるのか、事業の終了条件を定量的に明確化すること。
令和3年度概算要求に係る事前評価（産業構造審議会評価WG／NEDO研究評価委員会）の外部有識者の所見を踏まえて、所要の対応を行うこと。</t>
  </si>
  <si>
    <t>半導体分野の研究開発動向をグローバルな視点から俯瞰した上で、本事業について、国費を投入して実施する必要性、成果目標・活動指標の妥当性を示すこと。
これまでの成果を検証し、成果が当該政策分野にどのように貢献し、活用されるのかを検討し、事業を見直すこと。
関連する事業との違いを明記するとともに、一体的に取り組むための工夫を行うこと。
得られた研究開発成果の社会への波及・活用の展望、民間による自立的な展開から技術の社会実装に至るまでの道筋を具体的に示すこと。</t>
  </si>
  <si>
    <t>開発した技術が社会的にどのように活用されるのかその展望を示すこと。</t>
  </si>
  <si>
    <t>社会状況の変化を適時に捉え、計画的な視点から、実施すべき優先順位、緊急度を精査すること。また、事業の成果が企業のビジネス展開の共通基盤としてどのように活用されていくのか示すこと。</t>
  </si>
  <si>
    <t>事業の有効性として、｢成果目標の達成に向けて、着実に研究開発が行われている｣とあるものの、研究開発事業を評価するためどのような定量値をどのような仕組みで取得し、またどのような体制で評価するのかを示すこと。それらがない場合、どのような進捗管理を行っているかを示すこと。</t>
  </si>
  <si>
    <t>アウトプット指標として本事業により整備された台帳データの全体に対するウェイトなどを設定するよう考慮すべき。
本事業のもたらすインパクトについて、継続的に把握するよう取り組む必要がある。
一者応札の解消に向けた対応が取られる必要がある。</t>
  </si>
  <si>
    <t>国際競争力の観点から、ポスト５Ｇ情報通信システム基盤強化はl極めて重要であり、国が主導する意義は極めて高く、戦略的推進が必要である。アウトカムとしての実用化率５０％は妥当である。世界に先駆けた先進的技術開発が極めて重要である。</t>
  </si>
  <si>
    <t>今後ドローンは災害や危険等社会の様々な局面で使われる可能性があるが、特に安全安心面での対策や標準化が極めて重要である。国際競争が激しい本分野において、国が行うべき事業に特化して有効な事業とすることを期待したい。</t>
  </si>
  <si>
    <t>将来的な施策のための調査的な意義を持つ事業であり、定量的な指標設定に馴染まない点は首肯できる。
成果の把握・検討の結果を広く公表するなど、代替的な手法で事業の評価が行なえるようにするよう検討されたい。</t>
  </si>
  <si>
    <t>事業の採択にあたっては、産業全体に裨益する内容で、国が主体となって実施すべきもの（民間では取り切れないリスクがある等）に限定して実施すること。日本の国際標準化戦略を強化するための体制構築につながっているか、効率的・効果的なスキームになっているか不断の見直しを行うこと。</t>
  </si>
  <si>
    <t>日本が分担していることの意味、また、享受している利益について、これまでの具体的な成果・実績の内容を示すこと。</t>
  </si>
  <si>
    <t>経済産業統計の整備により、具体的な政策の企画・立案、制度の改廃にどのように活用されたのか、もしくは今後活用されるのか、説明すること。</t>
  </si>
  <si>
    <t>事業全体の抜本的な改善</t>
  </si>
  <si>
    <t>各技術課題を解決するために最適な実施スキーム、マネジメント体制が構築されているか、課題ごとに見直し図り、最適な事業運営ができるよう改善すること。
創薬分野の研究開発動向をグローバルな視点から俯瞰した上で、本事業について、重点領域選定の考え方や前身事業との関係性を含んだ技術戦略を策定し、国費を投入して実施する必要性、成果目標・活動指標の妥当性を示すこと。
令和3年度概算要求に係る事前評価（産業構造審議会評価WG／NEDO研究評価委員会）の外部有識者の所見を踏まえて、所要の対応を行うこと。</t>
  </si>
  <si>
    <t>再生医療分野等の研究開発動向をグローバルな視点から俯瞰した上で、本事業について、重点領域選定の考え方や前身事業との関係性を含んだ技術戦略を策定し、国費を投入して実施する必要性、成果目標・活動指標の妥当性を示すこと。
また、事業を構成する個別の研究開発ごとに、得られた研究開発成果の社会への波及・活用の展望、民間による自立的な展開から技術の社会実装に至るまでの道筋を具体的に示すこと。</t>
  </si>
  <si>
    <t>事業成果の把握において、実用化件数や実証試験実施件数の把握にとどまらず、事業として実現を目指す成果目標を明確に設定し、その達成状況や進捗を図るための適切な成果指標を設定すること。また、研究期間が長期化したことにより、開発した技術が陳腐化していないか、国際競争力が維持できているかをチェックする体制を整えること。</t>
  </si>
  <si>
    <t>有識者のご指摘を踏まえて、所要の対応を行うこと。
令和3年度概算要求に係る事前評価（産業構造審議会評価WG／NEDO研究評価委員会）の外部有識者の所見を踏まえて、所要の対応を行うこと。</t>
  </si>
  <si>
    <t>本事業の政策的意義に立ち返り、資金を渡し切って終了ではなく、資金運用の状況や成果・実績のフォローを適時、適切に行うこと。</t>
  </si>
  <si>
    <t>行政事業レビューとしての意見よりも、政策的な見地から「数少ないアジアからの加盟国として議論を導き、日本の存在を強調しつつルールメーキング等で検討して欲しい」。</t>
  </si>
  <si>
    <t>事業を総括し、成果目標の達成度等を活用し、その結果（どれくらい効果があったのか等）を示すこと。
事業目的が達成できなかった場合には、原因分析（当初の想定とどこが異なっていたのか等）を行うこと。</t>
  </si>
  <si>
    <t>商工鉱業統計調査の実施により、具体的な政策の企画・立案、制度の改廃にどのように活用されたのか、もしくは今後活用されるのか、説明すること。漫然と予算計上されていないか、事業が計画的に実施されているのか確認すること。</t>
  </si>
  <si>
    <t>展示会における商談件数のみならず、商談の成果や出展事業者の経営状況の変化等のアウトカムの把握にも努めること。</t>
  </si>
  <si>
    <t>事業コストを常に意識しながら、事業の成果（調査結果等）を政策立案に活用すること。また、その活用実績を示すこと。</t>
  </si>
  <si>
    <t>本事業により、ものづくり技術の発展にどのような政策効果をもたらしたのか、展望を示すこと。</t>
  </si>
  <si>
    <t>東京レザーフェアの入場者数のみならず、出展事業者の経営状況の変化等のアウトカムの把握にも努めること。</t>
  </si>
  <si>
    <t>委託事業として、事業内の出展事業者だけではなく、他の事業者・産業全体への成果・効果の波及についても説明可能にしていくこと。</t>
  </si>
  <si>
    <t>「伝統的工芸品事業者の出荷額の増減率が、一般生活関連用品（工業統計）の増減率を下回らない事を目標とする」は分かりにくい。また施策目標「2020年までに、外国人受入可能な伝統的工芸品産地が100箇所以上になることを目指す」の代わりを考えるべきであろう。</t>
  </si>
  <si>
    <t>個々の伝統的工芸品産地の状況やこれまでの事業成果を検証し、事業としての費用対効果の向上に努めること。</t>
  </si>
  <si>
    <t>活動指標となるプラットフォームへのユーザ登録件数の上方修正が図られている一方で、｢プロトタイプのリリース後、ユーザー登録数が伸び、一定程度、衛星データへの関心を引くことができた｣ことに相当する事業の成果が、企業のビジネス展開にどのように活用されたのか（されるのか）を具体的に示すこと。</t>
  </si>
  <si>
    <t>本事業は、平成31年度に「課題解決型福祉用具実用化開発支援事業」を統合した事業である。この事業は令和2年度までの事業であるため、最終年度には設定したアウトカムが達成できたかをきちんと総括を行うこと。
ロボット介護機器の開発は介護人材不足の解決策として期待される需要な事業である。成果目標を2030年までに8,000台の導入を目指すとあるが、この事業はすでに待ち望まれているため、2030年を待たずとも、ロボット介護機器の早期事業化を達成するよう、進捗管理を行い、適切な助言を行うこと。また、効率的な予算執行及び目標達成に努めること。
福祉用具についても重要な事業であるが、平成5年度からの長期事業であるため、より一層の事業の進捗管理に努め、助成後にきちんと市場化できるように、予算の適正な執行及び目標達成を図ること。
本事業は関連事業に厚生労働省の「介護ロボット開発等加速化事業」と「障害者自立支援機器等開発促進事業」がある。事業の調和を図るともに、役割分担を明確にし、国全体として適切な予算と事業になっているかを常に意識し、適宜見直すこと。</t>
  </si>
  <si>
    <t>人手不足なので「特定技能外国人」の受入れを開始したが、問題が多く指摘されている。幸いなことに３分野（素形材産業分野、産業機械製造業分野、電気・電子情報関連産業分野）については、問題は聞かない。ただしコロナ禍や災害時にどのようなきめ細かな支援ができるのか、検討が必要である。</t>
  </si>
  <si>
    <t>行政事業レビューシートの記入が不十分である。支出先上位10者リストの「契約方式等」と「入札者数」、「落札率」などがほとんど空欄になっているので、きちんと記入すること。
最終成果目標は令和9年度までに5件の医療機器等の実用化を目指すとしている。長期事業なので、5件の実用化を実現するよう不断の努力すること。現時点での現状分析を行い、時宜を得た内容とした上で予算要求すること。また、研究期間が長期に渡った結果、開発した技術が陳腐化していないかをチェックする体制を整えること。
補助や委託は、プロジェクトがきちんと進捗しているか、効率的に予算が活用されているかをチェックし、開発や実用化に向けて適切な助言を行うこと。
本事業は、文部科学省の「医療分野研究成果展開事業」と厚生労働省の「医療機器開発推進研究事業」と関連がある。各省で役割分担して進めているとのことだが、国全体として適切な予算要求と事業になっているかを常に意識し、適宜見直すこと。</t>
  </si>
  <si>
    <t>本事業は認知症のリスク低減・進行抑制や自立支援・社会受容等のサービス・製品等の社会実装のための重要な事業である。
成果目標が令和2年度に健康寿命延伸産業の市場規模10兆円を目指すとしているが、健康寿命延伸産業の市場規模だけでなく、認知症患者の早期発見や進行抑制の増加数なども成果指標とするとよい。
委託は、プロジェクトがきちんと進捗しているか、効率的に予算が活用されているかをチェックし、開発や実用化に向けて適切な助言を行うこと。</t>
  </si>
  <si>
    <t>①未就学児等及び高齢運転者の交通安全緊急対策に、②高齢者の運転する自動車に対してより安全性の高い安全運転サポート車の導入を加速化する、この①②のため補助金による本事業が適切に対応し、高齢者の事故が減少しているかを確認する事後評価が求められる。</t>
  </si>
  <si>
    <t>実証事業なので、確実に事後評価を行い、その評価結果を適切に公表して欲しい。</t>
  </si>
  <si>
    <t>・成果目標が設定されていないが、少なくとも補助金採択企業（17者）におけるマスクやアルコール消毒液それぞれの増産量を指標とする等、何らかの指標の設定は可能と考えられ、再考が必要ではないか。
・活動実績（アウトプット）として、少なくとも補助金採択件数等の設定が必要ではないか。
・評価に関する説明が全て空欄であるが、緊急的に支出された事業であるが故に、全ての欄（特に資金の流れや支出先の選定、受益者との負担関係、整備された施設の活用状況等）について丁寧な事後説明が必要。
・支出先上位10者リストにおいて入札者数（5〜15者）の記載があるが、複数回公募が行われ、各公募において応募者数が異なるということなのか、入札者数に関わる補足説明が必要ではないか。</t>
  </si>
  <si>
    <t>・成果目標（アウトカム）として「迅速ウイルス検出機器が配備された医療機関の数」のみが設定されているが、配備された検出機器数や、当該機器を活用した実証件数・検査件数等、各医療機関での活用状況を把握しうる指標設定が必要ではないか。
・関連事業の記載がないが、他府省を含めて関連事業がないか精査が必要。
・点検結果、改善の方向性の欄が空欄だが、上記成果目標を踏まえた分析、改善の方向性についての丁寧な説明が必要ではないか。
・委託先（随意契約（企画競争））の応募者数についての記載と、支出先の選定方法（外部有識者の活用有無等）についての説明が必要ではないか。また、産総研が開発した機器を医療機関での検査に活用するため、国立研究開発法人日本医療研究開発機構と杏林製薬株式会社の2者を介する合理性（日本医療研究開発機構からの直接支出はなぜ困難だったのか）についても、中間段階での支出の合理性欄で、丁寧な説明が必要ではないか。</t>
  </si>
  <si>
    <t>外部の知見や昨今の民間企業の動き等も参考に、効率的なITシステムの整備と予算執行の効率化を両立させていくこと。</t>
  </si>
  <si>
    <t>法人インフォメーションの利用実績だけではなく、自治体も含めた他部署への横展開の状況等、事業実績・成果の把握に努めること。</t>
  </si>
  <si>
    <t>事業を総括し、成果目標の達成度等を活用し、その結果（どれくらい効果があったのか等）を示すこと。
事業目的が達成できなかった場合には、原因分析（当初の想定とどこが異なっていたのか等）を行うこと。
これまでに取得・蓄積した業務処理のログ情報等を引き続き旅費業務の効率化等に活用していくこと。</t>
  </si>
  <si>
    <t>目的が企業側の技術開発支援なのか、情報収集への抵抗感などから必ずしも合理的に行動しない消費者の行動をインセンティブにより変容させることなのか、明らかではない。
インセンティブ付与の効果について、本事業の効果と考えられる部分とそうでない部分の差異も含めて数量的に把握するよう試みるべき。</t>
  </si>
  <si>
    <t>今後の新たなグローバルな産業競争力構築のためにも重要な事業であるが、動きが激しい分野でのスピード感を持った事業展開が必要である。また事業推進に当たっては、事業を統括するNEDOおよび担当企業の責任が大きい。なおアウトカムの目標値がやや少ないのではないかと思われる。</t>
  </si>
  <si>
    <t>・「国際ヘルスケア拠点構築促進実証調査事業」については活動指標（アウトプット）として支援件数が設定されているが、「医療国際展開推進事業、国際展開体制整備支援事業、介護等国際展開推進事業」についても活動実績を示しうる指標・実績の開示が必要ではないか。
・改善の方向性の欄において、具体的な実績を基に、重点的にどのような活動に注力していくか等、丁寧な分析を踏まえた改善策を示すべきではないか。
・補助金事務局への支出経費については、昨今、様々な批判・指摘があるため、「医療拠点化促進実証調査事業」において、一般社団法人Medical Excellence JAPANを経由して支出した合理性、同団体の活動内容等について丁寧な説明が必要ではないか。</t>
  </si>
  <si>
    <t>・事業概要欄では、①〜④の事業内容の説明があるが、資金の流れ欄では3件の委託調査が実施されている。各委託調査がどの事業内容に該当するのか（①〜④がどのように割り振られるのか）、事業概要と整合する形で分かり易く記載すべきではないか。
・活動指標（アウトプット）として、「企業、研究者、地域の参画者数」「モデル参加校」「EdTech実証件数」「海外展開支援対象企業数」など、基本的な活動実績を示す指標も何らか設定すべきではないか。また、点検結果欄において、具体的な活動内容を、定量・定性的に丁寧に説明すべきではないか。現状では活動内容が不明確であり、事業内容に係る改善の方向性も具体化されていない。
・開発されるコンテンツ等の成果が参加する特定企業等に裨益するならば、受益者との負担関係について明確にすべきであり、事業の有効性欄においてより丁寧な説明が必要ではないか。
・昨今、再委託については様々な批判・指摘があるため、委託先（A.ボストン・コンサルティング・グループ）からの再委託費について（再委託先の数や具体的な社名、再委託の内容等）、資金の流れ欄や費用・使途欄で、丁寧な説明が必要ではないか。</t>
  </si>
  <si>
    <t>・活動指標（アウトプット）として、ＥｄＴｅｃｈ導入実証を行う事業者数、導入実証に参加した生徒数等も必要ではないか。また、成果指標（アウトカム）として、EdTechソフトウェア・サービスの受講生徒数等、学校だけでなく生徒数に着目した指標も必要ではないか。
・補助金事務局への支出経費については、昨今、様々な批判・指摘があるため、事務局の選定に係る審査のプロセスや透明性確保のための取組、今後の改善策をより具体的に記載すべき。
・既に補助金交付先となるEdTech事業者が決定しているため、現時点でのより具体的な点検結果（応募状況や審査の過程で確認された課題等）、改善の方向性を該当欄に記載すべきではないか。</t>
  </si>
  <si>
    <t>・成果指標（アウトカム）として「健康寿命延伸産業の市場規模」が設定されている。これに加えて、補助金支出先に求める実績報告の内容等を基に、中間的なアウトカムを設定すべきではないか。例えば、実証事業の効果（実証事業における疾病予防・介護予防効果等）に関わる指標を設定する等も考えられる。
・活動指標（アウトプット）として、実証事業の参加企業・参加健保数、自治体・介護施設数、参加者数等、基本的な指標も設定すべきではないか。
・点検結果欄に、「本年度事業の結果を十分に公表」とあるが、成果指標、活動指標を充実化させ、指標の実績等も活用して、具体的に成果を示していくべきではないか。
・補助金事務局への支出経費については、昨今、様々な批判・指摘があるため、事務局の選定に係る審査のプロセスや透明性確保のための取組、今後の改善策をより具体的に記載すべき。</t>
  </si>
  <si>
    <t>・成果指標（アウトカム）として「一日あたりの相談対応可能件数」が設定されている。これに加えて、「一日あたりの相談件数（実績）」や「（国民全体の不安解消に寄与したかを確認するため）属性別の相談件数」、「相談対応の質を評価するための指標（SNSを通じた相談者による役立ち度評価等）」等も設定し、実績を開示すべきではないか。
・令和２年度補正予算の事業は、企画競争において一社応札はなかったとのことだが、応募者数や契約者数・契約者名、業務内容等も明記すべきではないか。</t>
  </si>
  <si>
    <t>事業の採択にあたっては、産業全体に裨益する内容で、国が主体となって実施すべきもの（民間では取り切れないリスクがある等）に限定して実施すること。事業の成果がコンテンツ産業の振興にどのように活用されるのかを明確に示すこと。</t>
  </si>
  <si>
    <t>分担金を負担することによる、これまでの具体的な成果・実績の内容を示すこと。</t>
  </si>
  <si>
    <t>国が当該主体の取組を財政的に支援する理由を示すこと。2025年の大阪・関西万博までの展望を示すこと。</t>
  </si>
  <si>
    <t>新型コロナウイルスの感染拡大のために停止された事業である。アウトカムは商談成立またはビジネスモデル開発まで到達した企業の割合だが、実績は100％となっており、この数字だけで考えれば素晴らしい成果である。ただし、最終アウトカムが外国人旅行客の消費額であることを考えれば、企業の割合ではなく、事業規模の方が指標として望ましいのではないか。</t>
  </si>
  <si>
    <t>新型コロナウイルスの感染拡大のために停止された事業である。ただ、停止がR2年度であり、R元年度に停止すべきだったのではないか。アウトカムは商談成立またはビジネスモデル開発まで到達した企業の割合だが、最終アウトカムが外国人旅行客の消費額であることを考えれば、企業の割合ではなく、事業規模の方が指標として望ましいのではないか。</t>
  </si>
  <si>
    <t>活動指標について、サイバー・フィジカル・セキュリティ対策促進事業費との差異化に乏しい。
セキュリティインシデントへの対応件数等について、多ければいいというものではないが数量的なデータを記載し活動実績として可視化すべき。
引き続き一者応札の解消に向けて取り組まれたい。</t>
  </si>
  <si>
    <t>人材育成プログラムの修了者アンケートだけではなく、当該プログラムや育成した人材が企業のセキュリティ対策に与えた効果・貢献度等の施策効果についても把握できるようにしていくこと。</t>
  </si>
  <si>
    <t>地方公共団体に支出した補助金が適切に執行されているか、検証すること。
掲げた政策目標を実現する上で、事業に効率化の余地（契約の競争性の向上、支出内容の見直し、重点化等）が無いか、確認すること。</t>
  </si>
  <si>
    <t>最高裁判決の要件に従い、迅速かつ公正な賠償を行うこと。</t>
  </si>
  <si>
    <t>高圧ガス設備の耐震性補強支援という公益性・必要性の高い事業であり、設備の現況を客観的に審査し、優先順位をつけながら、効率的に事業を進めること。</t>
  </si>
  <si>
    <t>国民の安全にも関わる事業であり、施設の現状を客観的に審査し、優先順位をつけながら効率的に事業を進めること。また、政策目標を実現する上で、事業に効率化の余地（支出内容の見直し、重点化等）がないか、確認すること。</t>
  </si>
  <si>
    <t>事業目的は必要性が高いものであるが、実際に激甚災害等が起こった場合、早期電力復旧情報プラットホームが十全に機能するように、テスト等を繰り返しながら効率的に事業を進めること。</t>
  </si>
  <si>
    <t>日本が拠出していることの意味、また、享受している利益について、これまでの具体的な成果・実績の内容を示すこと。</t>
  </si>
  <si>
    <t>これまでの成果を検証し，その成果が当該政策分野にどのように貢献し，活用されているかを検討し，その結果に応じて事業を見直すこと。成果目標の妥当性について検討し，達成されていない場合には，その理由を示すこと。</t>
  </si>
  <si>
    <t>これまでの成果を検証し、成果が当該政策分野にどのように貢献し、活用されるのか（しているのか）を検討し、結果に応じて、事業を見直すこと。ビジネスマッチングやネットワーク形成などの海外展開支援について、一体的・効率的に取り組めないか検討すること。検討した結果は具体的に記載すること。</t>
  </si>
  <si>
    <t>今後の実績値の推移を含めて，成果目標の達成度等を検証し，その効果等を示すこと。事業主体との連携を強化して，よりよい成果の達成に向けた事業体制のあり方を検討すること。</t>
  </si>
  <si>
    <t>成果目標の達成度等を検証し，拠出の成果を含めて，事業の効果等について明確に説明すること。事業主体等との連携を強化して，よりよい成果の達成に向けた事業体制のあり方を検討すること。</t>
  </si>
  <si>
    <t>日本が当該組織の活動を支援することの意味と，これによって享受している利益について，具体的な成果・実績の内容を示すこと。</t>
  </si>
  <si>
    <t>これまでの成果を検証し，その成果が当該政策分野にどのように貢献し，活用されるのかを検討し，その結果に応じて事業を見直すこと。見直した場合，その内容を示すこと。見直さない場合はその理由を記載すること。成果目標の位置づけを明確にし，その達成度を踏まえた検証を行うこと。</t>
  </si>
  <si>
    <t>これまでの成果を検証し，その成果が当該政策分野にどのように貢献し，活用されるのかを検討し，その結果に応じて事業を見直すこと。より適切な成果指標と目標値の設定がありえないか検討したうえで，今後の実績値の推移を含めて，その達成度をもとにした検証を行うこと。さらなる効率化の余地がないか，検討すること。</t>
  </si>
  <si>
    <t>事業目的の達成に向け、適切な目標を設定し、効率的、効果的な予算執行となるよう努めること。</t>
  </si>
  <si>
    <t>効率的・効果的なスキームになっているか不断の見直しを行うこと。より適切な成果指標が設定できないか検討し，その達成度をもとにした検証を行うこと。</t>
  </si>
  <si>
    <t>長期に渡る事業だが、小規模事業者の経営改善という事業目的に対して、現時点での現状分析を行い、時宜を得た内容とした上で予算要求すること。</t>
  </si>
  <si>
    <t>中小企業の再生や円滑な事業引継ぎに向け、本事業の事業計画やベンチマークを明確にし、進捗状況について評価すること。評価結果について具体的に記載し、結果に応じて見直すこと。</t>
  </si>
  <si>
    <t>中小企業・小規模事業者への支援のため、４つのサブ事業を行うことは意義がある。本事業によるきめ細かい企業支援により、様々な活動が活発化することが期待される。なおそのための適切なシステム構築や対応する専門家育成が重要である。</t>
  </si>
  <si>
    <t>従来行われてきた同種の事業の効果、課題の検証と合わせ、より適切な予算執行になっている事に充分留意して欲しい。</t>
  </si>
  <si>
    <t>過去の活動実績を検証し、中小企業組合等の組織の強みや特性を生かした効果の高い支援内容への重点化、事業としての費用対効果の向上に努めること。</t>
  </si>
  <si>
    <t>中小企業・小規模事業者の人材育成支援という政策目的に応じた成果目標・指標を設定すること。特に、参加企業へのアンケート調査のみならず、適切なアウトカムの把握にも努めること。これまでの成果を検証し、成果が当該政策分野にどのように貢献し、活用されるのか（しているのか）を検討し、結果に応じて、事業を見直すこと。</t>
  </si>
  <si>
    <t>支援件数の把握に止まらず、事業として実現を目指す成果目標を明確に設定し、その達成状況や進捗を測るための適切な成果指標を設定すること。</t>
  </si>
  <si>
    <t>達成すべき絵姿を設定し、それに向けた出口戦略を描くこと。そのために、適切な成果指標を設定し、進捗管理を的確に行うこと。</t>
  </si>
  <si>
    <t>執行実績が明らかでないが、予算規模が多額であり、補助金給付の事務に関する事業が効果的、効率的に行われるる体制にあるかの検証が重要だと思われる。また、当該事業費についても適切な把握が望まれる。</t>
  </si>
  <si>
    <t>予算執行の体制が妥当であるか内容の検証が必要と考える。独立行政法人の業務負担と民間企業との役割分担、及び各社への配分の合理性について、地域ごと適切な分担になっているかも含めて検証して欲しい。</t>
  </si>
  <si>
    <t>成果目標に関し、当該補助事業との直接的因果関係が明らかな中間的な成果指標を設定した方がいいのではないか。</t>
  </si>
  <si>
    <t>補助する創業支援団体が適切であり、プログラムが効果的であるか継続して検証を続けて欲しい。広域かつ先進的なモデルの効果性について検討が望まれる。</t>
  </si>
  <si>
    <t xml:space="preserve">一つ自治体あたりの補助金額も多額でなく、国が行う必要があるとは思えない。
本来、自治体が地域の実態に応じ自ら効果的な支援推進事業を行うことが望まれる。
</t>
  </si>
  <si>
    <t>当該事業は、地域の現状に応じ、自治体が自らが主体的に立案、実施すべき事業と思われる。</t>
  </si>
  <si>
    <t>地域経済活性化のための本事業の意義は大きい。ただしアウトプット目標は明確であるが、アウトカムには適切な指標を設定することを期待したい。また各地域の実情に即した柔軟な実施方法の工夫を期待したい。</t>
  </si>
  <si>
    <t>中小企業等が全国・海外展開による新たな事業販路開拓は今後の大きな課題であり、またアイヌ中小企業振興も意義は大きい。アウトプットやアウトカムの指標も適切である。</t>
  </si>
  <si>
    <t>商店街活性化、魅力向上のための本事業の意義は大きい。ただし現在のコロナ禍の中で、その推進方策は変更を余儀なくされると思われるので、関係機関とも連携し柔軟な対応を期待したい。</t>
  </si>
  <si>
    <t>国の地方公共団体への支援として、いかなる予算執行が適当なものであるか検証して欲しい。</t>
  </si>
  <si>
    <t>予備費と合計すると予算規模が大幅に増加しており、当初の執行団体が適切に予算執行が行えるか充分なモニタリングが望まれる。</t>
  </si>
  <si>
    <t>意図するところは良く理解できる。そしてこの事業の狙いは新型コロナの影響で、さらに好感を持って迎えられるはず。事業の可能性を確認するため、積極的に再検討をされたい。ただし、この事業を受託した日本能率協会・トー末自身が自ら、どれだけこの事業の趣旨を考えているのかも重要なポイント。</t>
  </si>
  <si>
    <t xml:space="preserve">事業そのものは必要だと思う。金の流れと内訳はある程度見えている。しかし、このインプットが被災地域経済の早期普及に至るまでのロジックを明確にするため、さらなる精査が必要ではないか。
</t>
  </si>
  <si>
    <t>財政措置の対象となる融資制度の実績や効果を確認し、政策目的の実現に向けた効率的な執行に努めていくこと。</t>
  </si>
  <si>
    <t>これまでの危機対応業務の状況や課題を確認し、政策目的の実現に向けた効率的な執行に努めていくこと。</t>
  </si>
  <si>
    <t>信用保証協会の経営支援についても、他の支援機関と同様に効果検証が可能となるよう、データの整理・蓄積等を進めていくこと。</t>
  </si>
  <si>
    <t>調査結果や調査から得られた知見について、経済産業省のみならず、地方公共団体等の他の中小企業政策のプレイヤーにとっても利活用可能なものとなるよう、中小企業白書等を通じた情報の発信や解説にも努めめていくこと。</t>
  </si>
  <si>
    <t>補助の対象の選定、優先順位等については県が判断するものと思われるが、国としても専門家を構成員とする委員会によるチェックなどを通じ、効率的・合目的的に補助金が活用されるように監視をすること。</t>
  </si>
  <si>
    <t>日本政策金融公庫の融資が政策目的に沿って適切に実行されているか検証して下さい。</t>
  </si>
  <si>
    <t>国の地方公共団体への支援として、いかなる予算執行が適当なものであるか検証して欲しい。(133と同趣旨)</t>
  </si>
  <si>
    <t>適切な執行が行われる様に事業の進捗を確認して欲しい。</t>
  </si>
  <si>
    <t>補正予算と合わせ多額の予算執行が行われる。政策目的の効果が適切にあがったかどうか事後的検証も充分に実施して欲しい。</t>
  </si>
  <si>
    <t>事業の目的に照らした上で、認知度・理解度の把握にとどまらず、その後どのような行動につながっているのか検証に努めること。</t>
  </si>
  <si>
    <t>取引の適正化に向けて、効率的・効果的なスキームになっているか不断の見直しを行うこと。事業の目的に照らした上で、認知度・理解度の把握にとどまらず、その後どのような行動につながっているのか検証に努めること。</t>
  </si>
  <si>
    <t>重要な仕事を、適正かつ着時に執行していると思われる。</t>
  </si>
  <si>
    <t>掲げた政策目標を実現する上で、事業に効率化の余地（契約の競争性の向上、支出内容の見直し、重点化等）が無いか、確認すること。</t>
  </si>
  <si>
    <t>「地域経済を牽引する企業等のイノベーションによる新事業展開」を目的にするとは言うものの、実際には人件費、旅費が目立つ。「支援」と言うことを、もう少しロジカルに説明できないか。</t>
  </si>
  <si>
    <t>調査の結果が、政策の企画・立案、制度の改廃にどのように活用されたのか、もしくは今後活用されるのか、説明すること。</t>
  </si>
  <si>
    <t>本事業の結果をどのように横展開するのか、その具体的方法を検討すること。</t>
  </si>
  <si>
    <t>イノベーション創出・生産性向上は困難な課題であるが、成果目標として単なるイベントへの参加企業数や収支目表達成率だけではなく、実際にどのようなイノベーションが得られたのかより明確に連動するアウトカムを設定すること。</t>
  </si>
  <si>
    <t>長期に亘る事業であることから、事業実施に係る現状分析を行うとともに、本事業の成果がどのように社会へ波及し、活用されるのか、その展望を示すこと。
事業終了後における開発したハイパースペクトルセンサの取扱いや運用主体・方法、運用コスト面の課題等について整理し、ビジネスモデルを検討すること。</t>
  </si>
  <si>
    <t>都市ガスにおける死傷事故件数が増加している要因について分析の上、翌年度概算要求に反映させるとともに、レビューシート上の「事業所管部局による点検・改善」の該当箇所について記載を修正すること。「単位当たりコスト」の記載について正しい数字が記載されているか見直すこと。</t>
  </si>
  <si>
    <t>事業を総括し、成果目標の達成度等を活用し、その結果（どれくらい効果があったのか等）を示すこと。</t>
  </si>
  <si>
    <t>事業の外部評価結果や提案について、改善すべきところは改善し、事業の効率的な執行に努めていくこと。</t>
  </si>
  <si>
    <t>日本が不相応に高い分担金を割り当てられていないか、当該機関に予算の効率化や経費の節減の余地が無いかについて、確認や申し入れを行っていくこと。</t>
  </si>
  <si>
    <t>日本が本拠出金を拠出していることの意味、また、本拠出金により享受している利益について、具体的な成果・実績を内容を示すこと。</t>
  </si>
  <si>
    <t>適正な調達内容であるか等の妥当性の確認を引き続き進め、合理的な費用圧縮に向けた工夫に努めること。</t>
  </si>
  <si>
    <t>契約内容に基づいて支払いを進めるとともに、契約内容について効率化等の余地がないか確認すること。</t>
  </si>
  <si>
    <t>手数料が適切な水準となるように、競争性の確保に努めること。</t>
  </si>
  <si>
    <t>資産処分を進めて資産残額が減っていくのであれば、資産評価に関して毎期予算額は一定なのはなぜか。執行率がゼロのまま毎期同額の予算が計上されていたのはなぜか。</t>
  </si>
  <si>
    <t>事業目的である、危機発生時に機動的な石油放出を行う体制を整えることを前提に、執行効率化に向けた取組を行うこと。</t>
  </si>
  <si>
    <t>事業目的である、危機発生時に機動的な石油ガス放出を行う体制を整えることを前提に、執行効率化に向けた取組を行うこと。</t>
  </si>
  <si>
    <t>コロナ禍による資源価格の動向や国内外企業への影響等、直近で生じている情勢変化に対応するような調査事業に重点化するといった適切なリソース配分を行うこと。</t>
  </si>
  <si>
    <t>事業目的達成に向けて、改善点がないか不断の見直しを行いつつ着実な事業実施を行うこと。</t>
  </si>
  <si>
    <t>最新の国際情勢等を踏まえつつ、現行の共同備蓄の相手国及び国毎の原油貯蔵量やコストについて、適切なものとなっているか不断の見直しを行うこと。</t>
  </si>
  <si>
    <t>潤滑油精度試験に合格した試験室の割合について、高い実績を維持しつつも直近３年間でほぼ横ばいとなっているところ、その要因について分析した上で、事業内容が効果的なものとなっているか検証し、翌年度概算要求に反映させること。</t>
  </si>
  <si>
    <t>SSの数が全国的に減っている中で予算がほぼ一定で推移しているのはなぜか。執行方法について改善を検討すること。改善を行った場合は具体的な内容を、改善を行わない場合は現状のままで良い理由を示すこと。</t>
  </si>
  <si>
    <t>②直接防災体制支援事業ではアウトカム、アウトプットに同じ「9」があるが、本事業によるアウトプットとアウトカムをより明確に説明されたい。販売事業者支援、構造改善推進では、国が真に実施すべき内容に絞り込めないか検討すること。</t>
  </si>
  <si>
    <t>本事業によって導入される地下タンクの規模が真に必要な規模であるかといったことや、研修・訓練を行う対象に地域等の偏りがないかなど、執行効率化に向けた取組を行うこと。</t>
  </si>
  <si>
    <t>不用額が発生している理由について、より詳細な説明を行うこと。その上で、事業目的である石油の回収能力の維持を前提に、必要な備品の見直しなど、執行効率化に向けた取組を行うこと。</t>
  </si>
  <si>
    <t>長期的な観点から執行主体への支払額が適切な水準か、確認すること。</t>
  </si>
  <si>
    <t>利子補給割合について、他の利子補給金事業とも比較をしながら不断の見直しを行うこと。また、本事業が事業目的である我が国の石油・天然ガスの安定供給確保にどの程度資するのか定量的に把握すること。</t>
  </si>
  <si>
    <t>離島への石油製品が安定的に供給されるよう適切に執行をしていくとともに、執行効率化の観点から、制度的対応によって事業目的を達成できる点がないか等不断の見直しを行うこと。</t>
  </si>
  <si>
    <t>利子補給割合について、他の利子補給金事業とも比較をしながら不断の見直しを行うこと。また、本事業が元売り会社による海外展開という目的に対してどの程度の効果があったのか分析を行うとともに、当該目的を達成するために本事業が効果的かつ効率的な方法となっているか検討すること。</t>
  </si>
  <si>
    <t>国から直接補助金を受け取っている企業が、別に補助金を受け取っているJOGMECの事業の大部分随契で受けているのはなぜか。また、掲げた政策目標を実現する上で、事業に効率化の余地（契約の競争性の向上、支出内容の見直し、重点化等）が無いか、確認すること。</t>
  </si>
  <si>
    <t>国際情勢等に応じて、関係構築を行うべき資源国を特定し、当該国に関する事業について支援を重点化する等、メリハリのある執行を行うこと。また、複数年継続的に支援を行っている事業のうち、支出額の割合が高いものや一者応札が続いている案件については、支出額が適切なものになっているか不断の見直しを行うこと。</t>
  </si>
  <si>
    <t>補正を含めると非常に執行率の低い年度がある。普及が進んだ設備は補助対象から除外し、普及が進んでいない設備に対象を限定すること。</t>
  </si>
  <si>
    <t>事業目的達成及び執行効率化に向けて、補助率等の支援内容が適切なものになっているか、予算以外の政策手段によって、事業目的が達成できないか不断の見直しを行うこと。
令和3年度概算要求に係る事前評価（産業構造審議会評価WG／NEDO研究評価委員会）の外部有識者の所見を踏まえて、所要の対応を行うこと。</t>
  </si>
  <si>
    <t>近年の投資環境の変化を踏まえつつ、政策目的の達成に向け、限られたリソースの中で最大限の効果を発揮する観点から、出資すべき案件の優先順位付け等、戦略的な予算執行に努めること。</t>
  </si>
  <si>
    <t>事業採択にあたっては、近年の投資環境の変化を踏まえつつ、日本企業が真に有するべき技術なのか、我が国資源確保にどの程度資するものになるのか等、資源確保に関する全体戦略と整合的なものとなるよう検討すること。</t>
  </si>
  <si>
    <t>資源確保に関する全体戦略と整合的なものとなるよう、直近の国際情勢等も踏まえ、対象国の重点化等を検討すること。</t>
  </si>
  <si>
    <t>総人件費･一般管理費・事業費の削減・効率化を図りつつ、毎年度の独法評価や独立行政法人に関する政府方針等を踏まえ、予算要求すること。</t>
  </si>
  <si>
    <t>石炭に関する直近の政策動向等も踏まえ、国による支援の必要性・妥当性が認められるものに支援対象を限定する等を検討すること。また、支援内容について政府の方針や企業ニーズに合ったものとなっているか、精査すること。</t>
  </si>
  <si>
    <t>事業を総括し，成果目標の達成度等を検証し，事業の意義，効果等について説明すること。</t>
  </si>
  <si>
    <t>利子補給割合について、他の利子補給金事業とも比較をしながら不断の見直しを行うこと。また、都市ガス事業者に対する供給設備についても、国が支援する必要があるか引き続き精査を行うこと。</t>
  </si>
  <si>
    <t>事業を総括し，成果目標の達成度等を検証し，その効果等を明確に示すこと。あわせて，今後の類似の事業に向けた問題点を整理すること。</t>
  </si>
  <si>
    <t>委託事業として、国が実施すべき内容に重点化して実施すること。また、プロジェクトがきちんと進捗しているか、効率的に予算が活用されているかをチェックすること。
関連する事業がある場合は、事業の違いについてレビューシートに明確に記載するとともに、一体的に取り組めないか検討すること。検討した結果は具体的に記載すること。
成果目標については、最終年度に向けて着実に達成に向かっており、この事業は令和2年度までの事業であるため、最終年度には設定したアウトカムが達成できたかをきちんと総括を行うこと。</t>
  </si>
  <si>
    <t>受託企業に裨益する部分、自己資金で取り組むべき部分が無いか点検し、そうした部分については適切な企業負担を導入すること。また、プロジェクトがきちんと進捗しているか、効率的に予算が活用されているかをチェックすること。
関連する事業がある場合は、事業の違いについてレビューシートに明確に記載するとともに、一体的に取り組めないか検討すること。検討した結果は具体的に記載すること。
成果目標は達成しており、この事業は令和2年度までの事業であるため、最終年度には設定したアウトカムが達成できたかをきちんと総括を行うこと。</t>
  </si>
  <si>
    <t>着実に事業実施を行うとともに、三次元物理探査で得られたデータが最終的にどのように活用され、日本の資源確保に効果があったのか把握すること。またメタンハイドレートに関する技術開発については、商用化に向けた研究開発スケジュールを着実に達成させつつも、執行効率化の余地がないか不断の見直しを行うこと。</t>
  </si>
  <si>
    <t>当初想定していた施設・設備が問題なく完成しそうか、現時点での工事の進捗状況及び完成に向けた今後の見通しを示すこと。</t>
  </si>
  <si>
    <t>執行率が70％台に留まっていることについて、要因を分析した上で、翌年度概算要求に反映させること。</t>
  </si>
  <si>
    <t>整備された鉱業権に関する登録情報や鉱区情報等について、十分に活用されているか検証すること。</t>
  </si>
  <si>
    <t>民間による価格低減努力を促し、コスト削減インセンティブやコスト意識を持たせるような事業の仕組み、補助単価とすること。</t>
  </si>
  <si>
    <t>全額が補正予算で措置されている事業であるが、事業終了時には事業を総括し、成果目標の達成度等を活用し、その結果（どれくらい効果があったのか等）を示すこと。執行主体への支払額が適切な水準か、確認すること。当初想定していた施設・設備が問題なく完成しそうか、現時点での工事の進捗状況及び完成に向けた今後の見通しを示すこと。また、受託企業に裨益する部分、自己資金で取り組むべき部分が無いか点検し、そうした部分については適切な企業負担を導入すること。</t>
  </si>
  <si>
    <t>成果目標の達成度等を検証し，その効果等を明確に示すこと。あわせて，今後の類似の事業に向けた問題点を整理すること。</t>
  </si>
  <si>
    <t>出資による成果について，より適切な成果指標を設定する可能性を含めて検討し，明確な説明をすること。</t>
  </si>
  <si>
    <t>本事業は平成25年度から令和2年度までの事業である。地熱発電は、CO2排出量がほぼゼロであり、自然条件によらず安定的な発電が可能なベースロード電源として活用できるものであり、日本は世界第三位の地熱資源量を有しているため導入拡大が期待される事業である。
この事業は令和2年度までの事業であるため、最終年度には設定したアウトカムが達成できたかをきちんと総括を行うこと。
地熱発電は8年間、再エネ熱は5年間の事業である。研究期間が長期に渡った結果、開発した技術が陳腐化していないかをチェックする体制を整えること。
補助や委託は、プロジェクトがきちんと進捗しているか、効率的に予算が活用されているかをチェックし、開発や実用化に向けて適切な助言を行うこと。
この事業は「地熱発電や地中熱等の導入拡大に向けた技術開発事業（NEDO交付金）」と関連があり、地熱資源の探査・掘削・管理に関する技術開発については、JOGMECが担当し、地熱資源を発電に利用するための技術開発については、NEDOが担当する。両者が連携して事業を実施することで、効率的に技術開発を進めていくこと。また、役割分担を明確にし、国全体として適切な予算と事業になっているかを常に意識し、適宜見直すこと。</t>
  </si>
  <si>
    <t>執行率が70％台に留まっている理由について精査するとともに、執行効率化に向けた取組を検討すること。また、国際情勢や、相手国のニーズが変化していく中で支援の内容が適切か等、不断の見直しを行うこと。</t>
  </si>
  <si>
    <t>｢本事業の成果を活用して国家プロジェクトを創出するなど、成果実績は成果目標に見合ったものとなっている｣とあるが、得られた成果が社会的にどのように活用されるかの展望を具体的に示すこと。また、受託企業に裨益する部分、自己資金で取り組むべき部分がないか点検し、そうした部分については、適切な自己負担を求めること。</t>
  </si>
  <si>
    <t>最終年度の成果目標として掲げた値に対する達成度が不明確であるため、どのような研究成果に基づいてどのような体制で事業評価するのかを示すこと。</t>
  </si>
  <si>
    <t>各項目の目標達成件数の把握にとどまらず、掲げた成果目標達成に対して、当該事業の成果がどのように社会貢献し活用されるかを評価するために、適切な成果指標を示すこと。また、当該事業に関連する事業がある場合には、一体的に取り組める部分がないか検討すること。</t>
  </si>
  <si>
    <t>本事業の研究開発成果、成果目標・活動指標の達成度・達成に向けた道筋、国費の支援により得られた効果等を具体的に示し、事業を総括すること。
得られた研究開発成果の社会への波及・活用の展望、民間による自立的な展開から技術の社会実装に至るまでの道筋を具体的に示すこと。
成果普及の取組をしっかり実施すること。
フォローアップデータを整備し、別事業の検討・改善に役立てること。
十分な効果検証を行わずに、安易に継続事業を立案しないこと。</t>
  </si>
  <si>
    <t>事業を総括し、成果目標の達成度等を活用し、その結果（どの程度効果があったのか等）を示すこと。</t>
  </si>
  <si>
    <t>無線送電技術の実証成果をどのように他分野や他事業者へ水平展開するのかを検討すること。さらに、その具体的な方法について示すこと。</t>
  </si>
  <si>
    <t>事業終了に向けて、これまでの進捗及び成果を示しながら、事業実施に係る現状分析を行うとともに、本事業の成果がどのように社会へ波及し、活用されるのか、その展望を示すこと。</t>
  </si>
  <si>
    <t>得られた研究開発成果の社会実装に向けて、今後の民間による自立的な展開に至るまでの道筋や成果の活用等、出口戦略及び今後の展望を具体的に示すこと。
事業の実施に当たり、産業全体に裨益する内容で、国が主体となって実施すべきものに限定されているか点検を行うこと。
事業を構成する個別の研究開発ごとに、受託企業に裨益する部分、自己資金で取り組むべき部分がないか点検し、そのような部分については適切な企業負担を導入すること。
令和3年度に終了予定の研究開発項目については、これまでの進捗及び成果を示すこと。</t>
  </si>
  <si>
    <t>事業終了に向けて、これまでの進捗及び成果を示しながら、事業実施に係る現状分析を行うとともに、本事業の成果がどのように社会へ波及し、活用されるのか、その展望を示すこと。
事業終了後における事業化の主体や成果物の取扱い等の課題を整理し、ビジネスモデルを検討すること。</t>
  </si>
  <si>
    <t>本事業によって国際標準が発行された結果、我が国のエネルギー安定供給にどのような効果があったと言えるのか分析すること。</t>
  </si>
  <si>
    <t>コロナ禍による国内外の需給構造の変化やそれによる国内外企業への影響等、直近で生じている情勢変化に対応するような調査事業に重点化するといった適切なリソース配分を行うこと。</t>
  </si>
  <si>
    <t>統計の整備はEBPMのためにも重要であるが、その統計がどのように使われるかの想定がなければ、無駄に統計を整備することになりかねない。ある程度、活用方法の想定が重要である。また、統計を提供する企業側のコストが増大しないことも大切である。これら2つの視点が足らないのではないか。</t>
  </si>
  <si>
    <t>固定価格買取制度の適切な運用が求められる一方で、事業費が継続的に拡大していることを踏まえ、更なる効率的な事業実施が確保されるよう不断の見直しを行うこと。</t>
  </si>
  <si>
    <t>広報戦略を見直し、費用対効果の向上に努めること。また、企画した広報の件数のみを目標に掲げるのではなく、それぞれどのような成果を挙げたのかきめ細かくフォローアップすること。</t>
  </si>
  <si>
    <t>普及拡大が目的であるならば、アウトカムは普及率であるべき。価格が低下しても、需要がなければ普及しないからである。また、執行率が低い。予算の見積もりに甘さがあるのではないか。最終アウトカムは省エネがどれだけ促進できたかになるはずだが、それが測定されていない。本来は、市場で取引されるべき機器に、補助を与えるからには、何らかの外部性があることが前提になる。それが何なのかの検討が必要であった。</t>
  </si>
  <si>
    <t>日本が不相応に高い分担金を割り当てられていないか、国際再生可能エネルギー機関に予算の効率化や経費の節減の余地がないかについて、確認や申し入れを行っていくこと。</t>
  </si>
  <si>
    <t>中間目標であるR2年度の水素ステーションの箇所数160は、達成が困難だと思われるが、なぜ、達成できないのかの検証が必要である。その検証次第では、最終目標であるR7年度の箇所数360も修正しなければならない。FCVの普及に伴う１年当たりのCO2削減量が測定されていない。</t>
  </si>
  <si>
    <t>固定価格買取制度が適切に実施されるよう、引き続き事業の執行を行っていくこと。</t>
  </si>
  <si>
    <t>長期間、巨額の国費が投入されているが、令和2年度の中間目標に向けて、進捗管理を適切に行い、アウトカムとして設定された送電線運用技術の確立に万全を期すこと。</t>
  </si>
  <si>
    <t>ナッジを活用するとポンチ絵には書かれているが、レビューシートの事業目的と事業概要には記載がない。行動変容を目的とした広報事業であることを明記する必要がある。アウトカムはアンケートで省エネに肯定的な割合になっているが、そもそもイベントやアンケートに答えてくれる人は、省エネに興味のある人である。無関心層に響く広報事業の展開が必要である。</t>
  </si>
  <si>
    <t>新興国等における省エネ・再エネの導入状況を踏まえつつ、支援している案件が本当に我が国に裨益しているのか、また我が国にも意味のあるテーマになっているのか等について精査し、重点化して実施していくこと。</t>
  </si>
  <si>
    <t>多額の事業費をもつ事業であることから、成果があがっているかを慎重に検討しなければならない。R2年度で終了する事業であることから、今後は横展開が重要になる。補助を抑制し、普及率を高めるような事業の組み替えが必要ではないか。</t>
  </si>
  <si>
    <t>中小企業の省エネ取り組みという事業目的を達成するために、効率的な事業となっているか検証をすること。特に補助金交付については、どの程度の効果があったのかアウトカムを個別に検証すること。</t>
  </si>
  <si>
    <t>後年度負担分について、適切な執行を行っていくこと。</t>
  </si>
  <si>
    <t>利子補給割合について、他の利子補給金事業とも比較をしながら不断の見直しを行うこと。また、利子補給という手段が政策目的の達成に向けて適切なのか改めて検証すること。</t>
  </si>
  <si>
    <t>引き続きエネルギーミックスの達成に向けて着実に事業を執行すること。併せて、我が国の風力発電産業の競争力強化の観点から、どのような政策支援が適切か検討し、必要に応じて事業内容を見直すこと。</t>
  </si>
  <si>
    <t>提案公募型の事業だが、国として推進すべきテーマを支援できているかステージゲートの設定が適切であるか等について精査し、不断の見直しを行うこと。
令和3年度概算要求に係る事前評価（産業構造審議会評価WG／NEDO研究評価委員会）の外部有識者の所見を踏まえて、所要の対応を行うこと。</t>
  </si>
  <si>
    <t>多数の採択案件がある中で、それぞれのテーマがどの程度実用化に結びついているのか、それによってどの程度省エネ化が図られているのか等、政策効果を定量的にフォローアップできるような執行体制を構築すること。</t>
  </si>
  <si>
    <t>今後の実績値の推移を含めて，成果目標の達成度等を検証し，その効果等を明確に示すこと。あわせて，今後の事業の展開に向けた問題点を整理すること。</t>
  </si>
  <si>
    <t>官民の負担割合が適切に設定されているか等、支援のあり方について不断の見直しを行うこと。
令和3年度概算要求に係る事前評価（産業構造審議会評価WG／NEDO研究評価委員会）の外部有識者の所見を踏まえて、所要の対応を行うこと。</t>
  </si>
  <si>
    <t>本事業は平成26年度から令和2年度までの7年間の事業である。燃料コストの低減や安定的な原料調達確保等の課題を抱え、現時点ではＦＩＴ（固定価格買取制度）による売電事業以外で経済的に自立可能な事業モデルを構築することが難しい状況とのことである。
バイオマスエネルギーは再生可能な生物由来であり普及が期待されている。令和2年度が最終年度なので、それにむけて、事業を総括し、成果目標の達成度等を活用し、その結果を示すこと。事業性調査や実証実験から得られた事業モデルの構築の課題を列挙し、ＦＩＴに頼らないバイオマスエネルギーの導入促進策をまとめること。
第三者委員会から指摘を受けた改善項目にもとづき、契約期間の見直し、及び全体予算内での各事業の予算の増減額対応をきちんと行うこと。
また、この事業は農林水産省と環境省の事業と関連があるため、国全体の事業として把握しておくこと。</t>
  </si>
  <si>
    <t>開発項目が多数あるが、優先順位をつけて効率的に執行できるよう工夫すること。</t>
  </si>
  <si>
    <t>国際的な水素サプライチェーン構築に向けた技術実証を行うとともに、中長期的な出口戦略の検討に取り組むこと。</t>
  </si>
  <si>
    <t>再生可能エネルギーの大量導入に向けて、必要な技術開発の内容に応じて、適切な政策支援の手段が選択されているかどうか、精査しながら事業を進めること。
令和3年度概算要求に係る事前評価（産業構造審議会評価WG／NEDO研究評価委員会）の外部有識者の所見を踏まえて、所要の対応を行うこと。</t>
  </si>
  <si>
    <t>事業を総括し、成果目標の達成度やどのくらいの効果があったのかを示すこと。</t>
  </si>
  <si>
    <t>本事業、特に海外地質構造調査がエネルギーミックスにおける地熱発電の導入見通しに対してどの程度効果があるか検証すること。</t>
  </si>
  <si>
    <t>限られたリソースを効果的に活用する観点から、対象鉱種について、産業政策上の必要性や国際的な需給動向を踏まえて重点化を検討すること。</t>
  </si>
  <si>
    <t>事業を実施を通じて、日本の自給率向上にどの程度貢献しているのか検証を行うこと。また、執行効率化の余地がないか不断の見直しを行うこと。</t>
  </si>
  <si>
    <t>事業を総括し、成果目標の達成度等を活用し、その結果どれくらい効果があったのか等を示すこと。</t>
  </si>
  <si>
    <t>事業終了に向けて、これまでの進捗及び成果を示しながら、事業実施に係る現状分析を行うとともに、本事業の成果がどのように社会へ波及し、活用されるのか、その展望を示すこと。
事業終了後における成果の取扱いや運用主体・方法、運用コスト面の課題等について整理し、ビジネスモデルを検討すること。</t>
  </si>
  <si>
    <t>高効率･高輝度な加工用レーザー技術は産業的に重要であるにもかかわらず国際的には必ずしも優位な位置にないことに鑑み、本事業推進の意義は大きい。ただし製造業での具体的な利用シーンを念頭に置いて技術開発を進めることが肝要である。</t>
  </si>
  <si>
    <t>高温超電導の実用化は産業競争力向上、新産業創出のためにも重要であるが、実用化促進のためにはコストが大きな隘路になっていると考えられるので、今後は技術開発目標の中にコスト目標も入れることが必要ではないか。</t>
  </si>
  <si>
    <t>革新型蓄電池実用化のための野心的な目標があり、国際的競争力向上が期待できる事業である。これまでの同種事業での技術開発・マネジメントの知見を有効に活用し、効率的でスピード感のある事業展開を期待したい。</t>
  </si>
  <si>
    <t>今後はバイオ技術を利用したものづくりは低炭素社会推進や新産業創出のためにも重要である。ただしアウトカムとしてCO2排出量削減に加えて新たな商品開発や新ビジネスを設定することも、今後考慮が必要ではないか。</t>
  </si>
  <si>
    <t>社会的ニーズは高く必要な事業である。目標値も明確である。しかし、複数府省に関係する研究開発、技術開発、CO2削減など狙うところも多いため、難易度が高い。適切に事後評価されることを期待する。</t>
  </si>
  <si>
    <t>成果目標、成果指標を公表しているので、事業終了後はきちんと事後評価を行い、その総括は不可欠。総括に基づき経産省内で、この種の関連事業の参考にして欲しい。</t>
  </si>
  <si>
    <t>執行率が60％台に留まっている理由について精査をするとともに、翌年度概算要求に反映させること。また、本事業によって、従前のどのようなボトルネックが解消され、それによって水素や再エネの普及等にどの程度効果があったのか分析すること。</t>
  </si>
  <si>
    <t>成果実績は、｢最終目標に向けて、順調に推移している。｣とのことであるが、一部の成果指標においては目標値に対する達成度は漸減している。事業継続にあたっては、目標がなぜ実現できていないかを分析し、事業遂行が効果的スキームになっているか不断の見直しを行うこと。また、実証成果をどのように水平展開するのかを検討し、具体的方法を示すこと。</t>
  </si>
  <si>
    <t>設定された成果目標の達成度が低い値にとどまっている。なぜ成果目標が達成できないかを分析し、その結果に応じて事業を見直すこと。さらに、事業目的が達成できなかった場合には、原因分析（当初の想定とどこが異なっていたのか等）の結果を示すこと。</t>
  </si>
  <si>
    <t>4事業から構成される多岐な事業であるが、それぞれ性格が異なるものと思われるので、それぞれアウトカムを設定し（できれば数値化すべき）、効率的な事業運営がなされているか、不断の検証をすること。</t>
  </si>
  <si>
    <t>特にカーボンリサイクルに関する個別の事業について、支援対象が適切に選定されているか、国の支援が無ければ進んでいかない分野であるかといった点について、不断の見直しを行うこと。</t>
  </si>
  <si>
    <t>毎年度繰越しが発生していることから、できる限り繰越しが発生しないよう、真に必要な予算額の精査等事業計画の見直しを行うこと。</t>
  </si>
  <si>
    <t>事業終了に向けて、これまでの進捗及び成果を示しながら、事業実施に係る現状分析を行うとともに、本事業の成果がどのように社会へ波及し、活用されるのか、その展望を示すこと。
ロボット・ドローンに関する国際標準化については、国際標準の獲得に向けて、引き続き、戦略的に推進すること。
令和3年度概算要求に係る事前評価（産業構造審議会評価WG／NEDO研究評価委員会）の外部有識者の所見を踏まえて、所要の対応を行うこと。</t>
  </si>
  <si>
    <t>石炭に関する直近の政策動向等も踏まえ、国による支援の必要性・妥当性が認められるものに支援対象を限定する等を検討すること。</t>
  </si>
  <si>
    <t>再生可能エネルギー関連技術の実証研究については、その成果をどのように事業化に結び付けていくのか、出口戦略を見据えながら支援を行うこと。</t>
  </si>
  <si>
    <t>事業を総括し、成果目標の達成度等を活用し、その結果どれくらい効果があったのか等を示すこと。また、整備された施設や成果物が実際の災害時に十分に活用されているか、検証すること。</t>
  </si>
  <si>
    <t>補助先の選定が重要と思われるが、優先度や費用対効果の高いものから公正な選択をすること。また、受益者との負担関係が妥当であるか（可能であれば）個別案件毎に検討すること。</t>
  </si>
  <si>
    <t>執行効率化の観点から、地方自治体による事業実施内容等について採択時において精査すること。</t>
  </si>
  <si>
    <t>上記0083事業と目的等は異なるが一体的な取り組みが可能か検討すること。成果目標としてどの程度の電力消費量の削減を目指すのか数値化すること。</t>
  </si>
  <si>
    <t>人工知能分野の研究開発動向をグローバルな視点から俯瞰した上で、本事業について、国費を投入して実施する必要性、CO2削減効果をはじめとした成果目標・活動指標の妥当性を示すこと。
受託企業に裨益する部分が無いか改めて検証し、そのような部分については、適切な企業負担を導入すること。
得られた研究開発成果の社会への波及・活用の展望、民間による自立的な展開から技術の社会実装に至るまでの道筋を具体的に示すこと。
関連する事業との違いについて明記するとともに、一体的に取り組めないか検討すること。</t>
  </si>
  <si>
    <t>現時点から事業終了後を見据えて、得られた研究開発成果の社会への波及・活用の展望、民間による自立的な展開から技術の社会実装に至るまでの道筋を具体的に示すこと。</t>
  </si>
  <si>
    <t>半導体分野の研究開発動向をグローバルな視点から俯瞰した上で、本事業について、国費を投入して実施する必要性、成果目標・活動指標の妥当性を示すこと。
事業を構成する個別の研究開発ごとに、得られた研究開発成果の社会への波及・活用の展望、民間による自立的な展開から技術の社会実装に至るまでの道筋を具体的に示すこと。
関連する事業との違いについて明記するとともに、一体的に取り組めないか検討すること。</t>
  </si>
  <si>
    <t>「モデル構築という開発プロセスの高度化」は具体的成果を特定しづらいので政策評価、実績評価には向いていない。したがって、別の視点でのチェックが必要。たとえば、９３１百万円を(一社)に委託して、それをさらに民間団体に８２７百万円で再委託、この方式が妥当かどうか、金額は適切だったのかも含め、委託の在り方を再検討されたい。</t>
  </si>
  <si>
    <t>事業実施にあたっては、国が支援すべき案件に重点化されているか、企業に裨益する事業については相応の負担を求めているか等検証し、効果的・効率的な執行に努めること。</t>
  </si>
  <si>
    <t>レビューシートによれば、R8年度に海洋エネルギー発電システムが導入された国内独立系統離島等の目標件数が1となっており、いったんR2ねんどに終了とは言え、今後も続くと思われる事業である。続かせるならば、どこまでの技術が確立し、さらに必要な技術は何かを明確にして、戦略的な開発を行う必要がある。実用化までに必要な技術水準を成果指標にできないか。</t>
  </si>
  <si>
    <t>目的が大規模停電のリスクを最小にするための事業となっていることから、大規模停電リスクの高い地域に対する集中的な事業とするべきではないか。現状は、地域的なメリハリがついていないのではないか。</t>
  </si>
  <si>
    <t>個人への裨益が大きすぎる事業になっていないか。外部性があることが公費を費やす条件になるはずだが、この事業の場合、台風などの災害による長期停電リスクへの備えが外部性だと考えられるが、どのぐらいコストを負担すれば、リスクへの備えが可能なのかの試算はあるのだろうか。台風など長期停電リスクは地域的に偏在していると考えられるが、リスクの高い地域への事業になっているか。</t>
  </si>
  <si>
    <t>執行率が高い割には、アウトカムの家庭用蓄電システムの導入蓄電容量がほとんど達成できていないことに問題がある。単位あたりコストも高い事業になっているのではないか。アウトカムは家庭用蓄電システムの導入蓄電容量となっているが、災害対応が目的になっていることから、災害時にどれだけ停電リスクが軽減できるかがアウトカムになるのではないか。</t>
  </si>
  <si>
    <t>本事業は実証事業であるが、その割にはアウトカムが、マクロにおける省エネ量となっており、この事業のアウトカム指標としてふさわしいのだろうか。今後は横展開が重要であり、いまの事業は今後の横展開を意識したものになっているか。今後は横展開を測定できるアウトカムが必要になる。</t>
  </si>
  <si>
    <t xml:space="preserve">本事業は令和元年度から令和5年度の事業である。委託事業者が一者応募になっているのが気にかかる。広く一般に募集し、有識者による審査によって選定されており、競争性は確保されているおり、公募期間を延長し、更なる参入を促進する対応を実施しているとのことであるが、令和12年以降に市場を作るためにも、委託の門戸を開き、新規参入者が参加できるようにしておくこと。
アウトプットが事業件数（最終的に次世代航空機に搭載されることを目指す事業の件数）となっている。目指す事業件数を示すだけでなく、令和12年度以降に市場投入予定なのであるから、市場への実績目標も立てること。開発した技術が社会的にどのように活用されるのかその展望を示すこと。企業に裨益する部分が無いか検証し、そうした部分については適切な企業負担を導入すること。
</t>
  </si>
  <si>
    <t>本事業は令和元年台風第15号の大規模停電をふまえて、災害時にも対応可能な停電対応型の天然ガス利用設備を導入する事業者に補助する事業である。本事業は平成元年度の補正予算で予算が計上され、令和2年度に事業実施を行う。これから実施されるものなので、補助を受けた事業者が天然ガス利用設備の導入を滞りなく進捗・完了しているのかをきちんと把握すること。</t>
  </si>
  <si>
    <t xml:space="preserve">本事業は平成元年度の補正予算で予算が計上され、令和2年度に事業実施を行う。これから実施されるものなので、補助を受けた事業者が施設投資を滞りなく進捗・完了しているのかをきちんと把握すること。
</t>
  </si>
  <si>
    <t>原子力発電施設等の周辺地域（むつ小川原開発地区）の開発は、核燃料再処理工場稼働や多様な産業立地を視野に入れて柔軟に事業を進めることが妥当であろう。</t>
  </si>
  <si>
    <t>技術開発期間が長期にわたることに鑑み、進捗状況を適切に管理し、効率的かつ着実に開発成果があがるよう実施していくこと。</t>
  </si>
  <si>
    <t>今後の国内におけるウラン需要を分析し、真に国として支援が必要なプロジェクトのみが選定されているかどうか精査を行うこと。</t>
  </si>
  <si>
    <t>我が国は東京電力福島原子力発電所事故という大きな経験・知見があり、本事業によって国際貢献を果たす意義は大きい。アウトプットやアウトカムの目標が明確であり、成果が期待できる。</t>
  </si>
  <si>
    <t>事業を総括し、本事業で得られた成果を他の原子力の安全性向上を目指す事業にも活用していくこと。</t>
  </si>
  <si>
    <t>低執行率となっている要因を検証し、改善を図ること。また、委託事業と補助事業の分担が適切か検証し、事業実施の在り方について不断の見直しを行うこと。</t>
  </si>
  <si>
    <t>事業を総括するとともに成果目標の達成度等を活用し、その結果どれくらい効果があったのか等を示すこと。</t>
  </si>
  <si>
    <t>放射性廃棄物の減容化に向けて、引き続き適切に執行すること。</t>
  </si>
  <si>
    <t>後年度負担分について、適切に執行していくこと。</t>
  </si>
  <si>
    <t>本事業の有効性が適切に評価できるようPDCAサイクルを確実に回していくこと。</t>
  </si>
  <si>
    <t>本事業によって得られた研究成果の意義について示すこと。また、本事業によって得られた深地層の研究施設に対する地元等の理解について可能な形で把握し、示すこと。</t>
  </si>
  <si>
    <t>他国との協力を通じ、国際的な原子力の安全性向上に資する内容となるよう不断の見直しを行うこと。</t>
  </si>
  <si>
    <t>広報を行う対象を明確に設定し、常に効果の高い媒体・手段を用いるように意識する等、費用対効果の向上に努めること。</t>
  </si>
  <si>
    <t>原子力災害からの福島復興加速のための本事業の意義は極めて高く、その着実な実施を期待する。</t>
  </si>
  <si>
    <t>「原子力災害からの福島復興加速のための基本指針について」（平成28年12月20日閣議決定）を踏まえ、着実に実施すること。</t>
  </si>
  <si>
    <t>今後の安全な原子力技術開発のための本事業の意義は大きい。ただしアウトプット目標は明確であるが、アウトカム指標の意義が不明確である。</t>
  </si>
  <si>
    <t>調査の結果が、産業公害防止対策の企画・立案、制度の改廃にどのように活用されたのか、もしくは今後活用されるのか、説明すること。漫然と予算計上されていないか、事業が計画的に実施されているのか確認すること。</t>
  </si>
  <si>
    <t>調査の結果が、省資源・再資源化政策の企画・立案、制度の改廃にどのように活用されたのか、もしくは今後活用されるのか、説明すること。漫然と予算計上されていないか、事業が計画的に実施されているのか確認すること。</t>
  </si>
  <si>
    <t>対象事業者の範囲を中小企業等に絞ったことにより、事業目標である人材育成の目的達成度が低下しないよう、事業の採択等にあたっては十分な精査を行うこと。</t>
  </si>
  <si>
    <t>調査の結果が、具体的な政策の企画・立案にどのように活用されたのか、もしくは今後活用されるのか示すこと。</t>
  </si>
  <si>
    <t>CCSの実現に向け、低コスト化が鍵であることから、CO2貯留地の効率的なモニタリング方法の確立のための実証・技術開発をさらに進めること。
令和3年度概算要求に係る事前評価（産業構造審議会評価WG／NEDO研究評価委員会）の外部有識者の所見を踏まえて、所要の対応を行うこと。</t>
  </si>
  <si>
    <t>本事業がJCM化件数の増加につながるよう、過去の成功例の分析等を通じて、JCMの方法論のあり方について検証を行うこと。</t>
  </si>
  <si>
    <t>事業コストを常に意識しながら、事業の成果（調査結果等）を政策立案に活用すること。また、その活用実績を踏まえ、さらに効果的・効率的な事業実施に努めること。</t>
  </si>
  <si>
    <t>引き続き一者応札の解消に向けて取り組まれたい。</t>
  </si>
  <si>
    <t>引き続き貯留適地として有望な地点の特定を進めるとともに、それ以外の有望地点を検討するにあたって必要となる調査について着実に実施すること。</t>
  </si>
  <si>
    <t>本事業で得た成果が、JCM案件の形成に着実につながり、我が国の温室効果ガス排出削減にどの程度貢献できているのか、検証を行うこと。</t>
  </si>
  <si>
    <t>研究開発の成果について、今後の社会実装に向けた道筋について具体的に示すこと。</t>
  </si>
  <si>
    <t>研究拠点の整備という基盤的事業であり、成果の数量的な把握が困難である点は首肯できる。
技術導入実績だけでなく、本来の目的である温室効果ガス排出量の削減に関するインパクトを含め、適切に把握する体制の整備に取り組まれたい。</t>
  </si>
  <si>
    <t>あくまで広報事業であるので、認知率を指標とすることは首肯できる。客観的な把握手法について十分に検討されたい。
引き続き一者応札の解消に向けて取り組まれたい。</t>
  </si>
  <si>
    <t>・活動指標（アウトプット）が設定されていないが、「決算端末等の導入補助企業数」、「決算手数料の補助事業者数」等を設定し、丁寧に実績を説明すべきではないか。
・繰越額が一定程度発生しているものの、その理由について該当欄への記載がない。また、コスト削減に向けた工夫等も未記入であり、其々具体的に記入すべきではないか。
・事業の有効性欄、点検結果、改善に向けた方向性欄が全て未記入であり、記載すべき。特に、最終目標（キャッシュレス決済比率）に照らした本事業の効果に関わる分析等は、より具体的に記載すべきではないか。
・資金の流れにおいて、消費者への還元額、端末導入補助額、手数料補助額等も併せて記載すべきではないか。
・補助金事務局への支出経費については、昨今、様々な批判・指摘があるため、事務局の選定に係る審査のプロセスや透明性確保のための取組、今後の改善策をより具体的に記載すべき。</t>
  </si>
  <si>
    <t>事業の成果が、国際的な適正な化学物質管理にどのように活用されるのか（されたのか）を示すこと。</t>
  </si>
  <si>
    <t>成果指標「条約事務局における邦人職員（専門職以上）数」は言い訳で、正しく説明責任を果たしているとは言えない。途上国支援において日本が貢献した実例を示すべき。</t>
  </si>
  <si>
    <t>適正な調達価格であるか妥当性を確認し、より効率的な整備・修繕方法を選定する等、不断の見直しを行うこと。</t>
  </si>
  <si>
    <t>調査委託のうち、2件が随意契約となっているが、なぜ随意契約にしたのかについて理由を示す必要がある。今後は随意契約ではなく、一般競争契約（総合評価）を行うこと。一般競争契約（総合評価）においても、入札者が1者から3者と少ないので、入札者を増やすように、広く周知に努めること。
本事業のアウトカムは「毎年約30～40件の調査を、経済産業政策への企画立案へ活用」となっており、成果指標が「経済産業政策への企画立案への活用件数」と設定され、その成果数は委託数と同じになっている。委託調査すべてが企画立案に反映されていると解釈できるが、どのように活用したか具体的に示すこと。
また、本事業は昭和48年度から開始され、終了予定がないとされている長期事業である。平成29年度には予算執行額5.42億円（42件）、平成30年度は4.32億円（28件）、令和元年度は6.2億円（49件）となっている。調査はしてもし尽くすことはないとは思うが、国家財政は厳しいので、現時点での現状分析を行い、時宜を得た内容とした上で予算要求すること。</t>
  </si>
  <si>
    <t>調査の結果が、政策の企画・立案、制度の改廃にどのように活用されたのか、もしくは今後活用されるのか、説明すること。漫然と予算計上されていないか、事業が計画的に実施されているのか確認すること。</t>
  </si>
  <si>
    <t>施設の集約化や他機関との施設の共同利用等、より効率的な整備方法、利用方法が無いか、確認すること。計画的な視点を持ち、実施すべき整備の優先順位、緊急度を精査すること。</t>
  </si>
  <si>
    <t>掲げた政策目標を実現する上で、事業に効率化の余地がないか、確認すること。</t>
  </si>
  <si>
    <t>当初想定していた施設が問題なく完成しそうか、現時点での工事の進捗状況及び完成に向けた今後の見通しを示すこと。また、完成後の本施設の活用方針について、改めて説明すること。</t>
  </si>
  <si>
    <t>事業に効率化の余地（契約の競争性の向上、支出内容の見直し、重点化等）が無いか、確認すること。</t>
  </si>
  <si>
    <t>更なる効率化を図る余地がないか確認すること。</t>
  </si>
  <si>
    <t>独立行政法人工業所有権情報・研修館の中期目標の着実な達成のため、総人件費･一般管理費・事業費の削減・効率化を図りつつ、独立行政法人の在り方に関する政府方針等を踏まえ、予算要求すること。</t>
  </si>
  <si>
    <t>本事業の重要性は理解するが、具体的にどのような取組を行い、その成果が、特許特別会計の歳入である各種料金の負担者である出願人等にどのように裨益するのか、具体的に説明することが必要。</t>
  </si>
  <si>
    <t>本事業において具体的にどのような取組を行い、その成果が、特許特別会計の歳入である各種料金の負担者である出願人等にどのように裨益するのか、具体的に説明すること。
また、上記の認識に従い、必要な予算額を精査して要求すること。</t>
  </si>
  <si>
    <t>本事業の必要性は理解するが、日本が世界知的所有権機関設立条約に加盟していることの意味、また、世界知的所有権機関から享受している利益について、これまでの具体的な成果・実績の内容を示すこと。特に、特許特別会計の歳入である各種料金の負担者である出願人等にどのように裨益するのか、具体的に説明することが必要。</t>
  </si>
  <si>
    <t>日本が不相応に高い分担金を割り当てられていないか、当該機関に予算の効率化や経費の節減の余地が無いか、確認や申し入れを行っていくこと。</t>
  </si>
  <si>
    <t>日本が不相応に高い費用を拠出していないか、当該機関に予算の効率化や経費の節減の余地が無いかについて、確認を行っていくこと。</t>
  </si>
  <si>
    <t>出願人等からの返還請求に基づき、引き続き適切に実施すること。</t>
  </si>
  <si>
    <t>本事業の必要性は理解するが、日本が本拠出金を拠出していることの意味、本拠出金から享受している利益について、これまでの具体的な成果・実績の内容を示すこと。特に、特許特別会計の歳入である各種料金の負担者である出願人等にどのように裨益するのか、具体的に説明することが必要。</t>
  </si>
  <si>
    <t>本事業の趣旨を踏まえ、円滑な執行に努めること。</t>
  </si>
  <si>
    <t>支援件数の把握にとどまらず、支援先がその後どのような行動につながっているのか検証に努めること。また、執行実績を踏まえ適切な予算額を計上すること。</t>
  </si>
  <si>
    <t>事業を総括し、本事業がどのくらい効果があったのか示すこと。</t>
  </si>
  <si>
    <t>事業コストを常に精査すること。また、事業の成果（調査結果等）の政策立案への活用状況について、具体的に説明し、必要なテーマ数を厳選した上で予算要求をすること。</t>
  </si>
  <si>
    <t>本統計調査の政府内外での利活用状況について適切に把握するとともに、事業コストを精査すること。</t>
  </si>
  <si>
    <t>効率的・効果的なスキームになっているか不断の見直しを行うこと。また、必要な外注件数を精査する等、効率的な予算編成、執行に努めること。</t>
  </si>
  <si>
    <t>事業コストを常に精査すること。また、事業の成果（調査結果等）の政策立案や審査業務等への活用状況について、具体的に説明し、必要なテーマ数を厳選した上で予算要求をすること。</t>
  </si>
  <si>
    <t>効率的・効果的なスキームになっているか不断の見直しを行うこと。</t>
  </si>
  <si>
    <t>該当事務費の妥当性について検討すること。
事務費の効率化の余地について検討を行うこと。</t>
  </si>
  <si>
    <t>適正な調達価格であるか妥当性の確認や価格交渉をするなど、合理的な費用圧縮に向けた工夫に努めること。</t>
  </si>
  <si>
    <t>長期に渡る事業だが、現時点での現状分析を行い、時宜を得た内容とした上で予算要求すること。</t>
  </si>
  <si>
    <t>実際に広く利用されるように広報活動も重視し実施すること、アウトプットとしては単なる開催件数ではなく、「巡回特許庁」に参加した当事者数、相談数などとすべきではないか。</t>
  </si>
  <si>
    <t>事業の目的、構成、効果を適切に評価して、必要額を精査し、適切な予算を要求すること。</t>
  </si>
  <si>
    <t>重要な事業だと思われるが、限られた資源で効率的に意義の大きな特許を取得するには、戦略的に事業を進める必要があるが、そのような体制になっているか。中小企業への広報活動が、情報収集にや公平性とって重要である。</t>
  </si>
  <si>
    <t>・成果指標（アウトカム）は、「知財に着目した経営支援を行った金融機関数」である。「知財に着目した経営支援」とは、具体的にどのような経営支援が該当するのか、指標の定義を明確にすべきではないか。また、目標値は150機関（累計）だと思われるが、過年度実績に含まれる金融機関が継続して知財に着目した経営支援を行っているかもフォローすることが必要。
・成果指標（アウトカム）と活動指標（アウトプット）が同一であり再検討が必要ではないか。例えば、活動指標として、「知財ビジネス提案書・評価書の作成数」、「提案書等の提案件数」、「知財専門家と金融機関による訪問中小企業数」、「フォーラム開催数・参加者数」等を設定し、実績を丁寧に説明すべきではないか。
・単位あたりコストの計算式を明記すべきではないか。
・点検結果、改善の方向性欄について、成果指標、活動指標を見直し、これら指標の実績を基に、具体的に点検結果や改善策を記載すべきではないか。
・調査会社への外注費が計上されているが、昨今、再委託と外注の区分については様々な批判・指摘があるため、外注として整理している理由・事情について、適宜、補足的な説明も必要ではないか。</t>
  </si>
  <si>
    <t xml:space="preserve">・成果指標（アウトカム）として、「派遣大学等における専門家候補の育成状況等に関する10程度の評価項目について毎年度末に評価」が設定されている。同指標は、誰がどのような基準でいつ評価するのか等、指標の定義を明記すべき。また、同指標以外に、「本事業による権利取得数」、「権利活用数」等も設定し、実績を説明すべきではないか。
・活動指標（アウトプット）として、「URA等への講習数」、「専門家と研究支援専門職員による研究者個別訪問数」、「産学連携部門への連携数」、「専門家候補応募者数」、「専門家候補者数」等を設定し、実績を示すべきではないか。
・受益者負担について、「大学等の研究者に対する知財啓発を実施するにあたり、派遣先の大学等に応分の負担」とあるが、大学が実際にどの程度負担しているか（負担割合、負担経費等）を明記すべきではないか。
・関連事業の記載がないが、文部科学省など他府省を含めて関連事業がないか精査が必要。
・点検結果欄に記載されている内容は事業の必要性等に関わる記述が中心である。同欄には、成果指標や活動指標の実績を踏まえた分析結果や課題等を記載し、改善の方向性欄に具体的な改善策を記載すべきではないか。
・資金の流れ欄において、事務局運営費が一括計上されているが、再委託・外注が行われているか、行われている場合はそれらについても記載が必要ではないか。
</t>
  </si>
  <si>
    <t>・成果指標（アウトカム）として「派遣した知財メンタリングチームによる支援内容に関して10程度の評価項目について毎年度末に評価」、「コミュニティ構築の達成度に関して１０程度の評価項目について毎年度末に評価」が設定されている。誰がどのような基準でいつ評価するのか指標の定義を明記すべき。
・また、成果指標として、上記指標以外に、「支援先企業における知財戦略の構築件数」、「権利取得件数」、「（支援事業の成果の波及効果を測定するための）成果物のアクセス数」等も設定し、実績を説明すべきではないか。
・活動指標（アウトプット）として、知財戦略構築等支援事業における「知財メンタリングチームの支援回数」も設定すべきではないか。特に、知財メンタリングチームの支援は、支援先１者あたり600万円程度要しており、どの程度の支援が行われたか具体的に明らかにすべき。
・単位あたりコスト「年度予算額（千円）／支援先企業数」の支援先企業数（238者）の定義を明確にすべきではないか（知財戦略構築等支援事業の支援先や知財専門家派遣先の合計等と一致しない）。
・受益者負担において「派遣先の応分の負担のもとに支援を行う事業」との記載があるが、派遣先がどの程度負担しているか（負担割合、負担経費等）を明記すべきではないか。
・関連事業の記載がないが、文部科学省など他府省を含めて関連事業がないか精査が必要。
・費目・使途の社名が未記載のため記載が必要。</t>
  </si>
  <si>
    <t>試行的な事業であり、期間終了後に適切な成果の検証が行なわれることを期待する。その際には、数量的な活動実績の評価に加え、調査報告や審査全体の質に関しても観点として留意されたい。
やや執行率・数量的な成果とも低調に見受けられるので、必要ならば改善されたい。</t>
  </si>
  <si>
    <t>新たなユーザーの獲得という成果目標とサイトビジット数という指標のあいだに齟齬がある。新規ユーザーの完全な把握は困難だが、一定の工夫を検討されたい。
引き続き一者応札の解消に向けて取り組まれたい。</t>
  </si>
  <si>
    <t>世界経済フォーラム事務局への拠出金で日本らしい価値観を示し、議論のイニシアチブをとる目的は重要だと理解できる。登壇者数も成果を語るには重要である。適切な執行管理をお願いします。</t>
  </si>
  <si>
    <t>人工知能分野の研究開発動向をグローバルな視点から俯瞰した上で、本事業について、国費を投入して実施する必要性、成果目標・活動指標の妥当性を示すこと。
受託企業に裨益する部分が無いか改めて検証し、そのような部分については、適切な企業負担を導入すること。
得られた研究開発成果の社会への波及・活用の展望、民間による自立的な展開から技術の社会実装に至るまでの道筋を具体的に示すこと。
関連する事業との違いについて明記するとともに、一体的に取り組めないか検討すること。
令和3年度概算要求に係る事前評価（産業構造審議会評価WG／NEDO研究評価委員会）の外部有識者の所見を踏まえて、所要の対応を行うこと。</t>
  </si>
  <si>
    <t>事業実施の効果に係る現状分析を行い、ナショナルプロジェクトや企業における自主研究開発に繋がったテーマ等、これまでの成果を検証すること。
目標値の見直しを含め、当該成果をより高めるための方策を検討し、本事業の改善に繋げること。
令和3年度概算要求に係る事前評価（産業構造審議会評価WG／NEDO研究評価委員会）の外部有識者の所見を踏まえて、所要の対応を行うこと。</t>
  </si>
  <si>
    <t>セキュリティ対応が整うことを目的とした基盤的事業であり、直接的な数量的評価が難しいことは認められる。代替的な成果検証の仕組みについて検討してほしい。
引き続き一者応札の解消に向けて取り組まれたい。</t>
  </si>
  <si>
    <t>過去の活動実績を検証し、商工会・商工会議所の組織の強みや特性を生かした効果の高い支援内容への重点化、事業としての費用対効果の向上に努めること。</t>
  </si>
  <si>
    <t>成果目標の一つについて、｢本事業は、まだ市場が立ち上がっていない省エネ型デバイスの早期製品化を促すことによりCO2削減に寄与するものであることから、事業終了時点での目標値については設定は困難｣とあるが、事業の成果実績を評価する仕組みと体制を示すこと。それらがない場合、どのように進捗管理を行っているのかを示すこと。</t>
  </si>
  <si>
    <t>本事業は平成26年度から令和6年度までの事業である。地球温暖化対策の観点から、CO2削減に寄与するバイオジェット燃料の製造を2030年頃までに商用化するべく、バイオジェット燃料製造の基盤生産技術を確立し、安定的な長期連続運転や生産物の品質確保などを実現することを目指す事業である。地球温暖化防止に係るCO2排出抑制の義務化、エネルギーセキュリティーの観点から本事業の優先度は高いと思われる。
成果目標は2030年頃までに商用化が見込まれる一貫製造プロセスを、令和6年度末に3件確立である。技術的なハードルが高いとのことだが、令和元年度までに2件成果が上がっており、令和6年度までの3件を達成するように、効率的な予算執行と進捗管理に努めること。
長期事業なので、実用化を実現するために不断の努力すること。現時点での現状分析を行い、時宜を得た内容とした上で予算要求すること。また、研究期間が長期に渡った結果、開発した技術が陳腐化していないかをチェックする体制を整えること。
支出先については、プロジェクトがきちんと進捗しているか、効率的に予算が活用されているかをチェックし、開発や実用化に向けて適切な助言を行うこと。</t>
  </si>
  <si>
    <t>補助対象が電気自動車、燃料電池自動車、プラグインハイブリッド自動車、クリーンディーゼル自動車、外部給電器であるが、個々に分割したスキームにしないと、それぞれの功罪、メリットデメリットを把握しづらい。また、果たして、このスキームで本当にCO2が削減できるのかどうか、再考して欲しい。</t>
  </si>
  <si>
    <t>現状通り</t>
    <rPh sb="0" eb="2">
      <t>ゲンジョウ</t>
    </rPh>
    <rPh sb="2" eb="3">
      <t>ドオ</t>
    </rPh>
    <phoneticPr fontId="0"/>
  </si>
  <si>
    <t>公開プロセスにおける取りまとめコメント（概要）
○ヘルスケア・イノベーションやウェアラブル実証事業について、厚労省や他の類似施策との連携をしっかり図るべき。
対応状況
○健診情報や健康情報のデータ利活用の必要性や活用方針、環境整備に向けて、厚労省や総務省等関係省庁と連携し「民間利活用作業班」において、国で整理すべき事項（特に情報セキュリティや個人情報の取扱い）・民間事業者・業界で実務的に整理すべき事項（特に幅広い民間サービスの活性化）など、今後の対応・工程表について検討を行いとりまとめた。
○健康・医療情報を活用したヘルスケア・イノベーション基盤整備事業における効果が連動するよう、厚生労働省や総務省の協力のもと、本事業の研究報告会を保険者や企業等を対象とした成果報告会を開催し介入効果の普及活動を行った。</t>
  </si>
  <si>
    <t>平成24年度予算執行調査の指摘及び対応状況：
（指摘１）他の衛星データと比較して優位性が認められるデータの提供価格（現行・・・ASTER：9,800 円、PALSAR：20,000 円）の見直しを行い自己収入を増やすための方策を講ずべきではないか。
→（対応１）自己収入の改善について、新たな利活用ニーズの発掘等により販売量を増やすことで改善を目指す。
（指摘２）ハイパースペクトルセンサ開発等に係る経費の更なる効率化を図る等、投入コストと成果が見合うための方策を講ずべきではないか。
→（対応２）ハイパースペクトルセンサの熱真空試験、耐放射線試験、耐振動試験等に係る試験費及びハイパースペクトルセンサのフライトモデルの製作費について、作業を効率化する等により人件費等の必要経費を削減した。</t>
  </si>
  <si>
    <t>マイクロ波無線送受電技術は、ドローンやセンサ、ＥＶ等への給電など広く応用・事業化が期待できる将来的に有望な技術であり、僻地・離島等への長距離電力伝送や災害時の非常用電源としての活用も期待されている。平成31年3月に産構審評価ＷＧにおいて中間評価を実施。委員からは、「本技術の確立は将来の安定電源の確保のために非常に重要」「基盤技術開発の数値目標も大部分でクリアしており、基本的には順調に開発が進んでいる」「派生的な利用などについても積極的に提示していくことも重要」との評価を受けたところ。</t>
  </si>
  <si>
    <t>平成30年度より「新エネルギーに関する国際標準の獲得・普及促進事業委託費」（事業番号：0230）を統合。</t>
    <rPh sb="0" eb="2">
      <t>ヘイセイ</t>
    </rPh>
    <rPh sb="38" eb="40">
      <t>ジギョウ</t>
    </rPh>
    <rPh sb="40" eb="42">
      <t>バンゴウ</t>
    </rPh>
    <phoneticPr fontId="10"/>
  </si>
  <si>
    <t>事前評価（平成27年7月）において、アウトカムや研究開発内容等については肯定的な評価が得られた。しかし、マネジメント体制については、レーザーの専門家だけではなく、ユーザーからのコメントや要望を反映できる体制にすべき、との指摘を受けた。このため本事業では、自動車分野や材料分野の外部有識者もアドバイザリーボードに参加する体制とし、プロジェクト初期から社会実装を重視した事業運営を行っている。</t>
  </si>
  <si>
    <t>予定通り終了</t>
    <phoneticPr fontId="11"/>
  </si>
  <si>
    <t>現状通り</t>
    <phoneticPr fontId="11"/>
  </si>
  <si>
    <t>年度内に改善を検討</t>
    <phoneticPr fontId="11"/>
  </si>
  <si>
    <t>執行等改善</t>
    <phoneticPr fontId="11"/>
  </si>
  <si>
    <t>縮減</t>
    <phoneticPr fontId="11"/>
  </si>
  <si>
    <t>特許庁</t>
  </si>
  <si>
    <t>平成28年度対象</t>
    <rPh sb="0" eb="2">
      <t>ヘイセイ</t>
    </rPh>
    <rPh sb="4" eb="6">
      <t>ネンド</t>
    </rPh>
    <rPh sb="6" eb="8">
      <t>タイショウ</t>
    </rPh>
    <phoneticPr fontId="6"/>
  </si>
  <si>
    <t>平成30年度対象</t>
    <rPh sb="0" eb="2">
      <t>ヘイセイ</t>
    </rPh>
    <rPh sb="4" eb="6">
      <t>ネンド</t>
    </rPh>
    <rPh sb="6" eb="8">
      <t>タイショウ</t>
    </rPh>
    <phoneticPr fontId="6"/>
  </si>
  <si>
    <t>平成29年度対象</t>
    <rPh sb="0" eb="2">
      <t>ヘイセイ</t>
    </rPh>
    <rPh sb="4" eb="6">
      <t>ネンド</t>
    </rPh>
    <rPh sb="6" eb="8">
      <t>タイショウ</t>
    </rPh>
    <phoneticPr fontId="6"/>
  </si>
  <si>
    <t>R15</t>
  </si>
  <si>
    <t>賠償償還及払戻金</t>
  </si>
  <si>
    <t>平成28年度より「賠償償還及払戻金（過誤納分についての返還）」（事業番号：0511）、「賠償償還及払戻金（審査請求手数料一部返還金）」（事業番号：0512）、「賠償償還及払戻金（予納口座返還金）」（事業番号：0513）、「賠償償還及払戻金（国際調査手数料一部返還金）」（事業番号：0514）、「賠償償還及払戻金（国際出願手数料等（過誤納）一部返還金）」（事業番号：0515）、「賠償償還及払戻金（個別指定手数料返還金）」（事業番号：0516）を統合。</t>
  </si>
  <si>
    <t>平成25年秋のレビューでは、諸外国に対して、より一層の負担を求めるなどして、日本の負担割合の引下げの実現を図るべきとの指摘を受けている。
この指摘を受け、我が国は、閣僚会合や高級事務レベル会合及びＥＲＩＡ理事会を通じて各国からの拠出額を拡大するよう働きかけてきた。
その結果、ASEAN加盟１０カ国及び豪州からの拠出額が増額されることとなり、一定の成果が得られている。
引き続き、各国に対して働きかけを継続する。</t>
  </si>
  <si>
    <t>中小企業知的財産活動支援事業費補助金
（日本発知的財産活用ビジネス化支援事業）</t>
    <rPh sb="23" eb="25">
      <t>チテキ</t>
    </rPh>
    <rPh sb="25" eb="27">
      <t>ザイサン</t>
    </rPh>
    <phoneticPr fontId="6"/>
  </si>
  <si>
    <t>特許庁</t>
    <rPh sb="0" eb="3">
      <t>トッキョチョウ</t>
    </rPh>
    <phoneticPr fontId="6"/>
  </si>
  <si>
    <t>特許特別会計</t>
    <rPh sb="0" eb="2">
      <t>トッキョ</t>
    </rPh>
    <rPh sb="2" eb="4">
      <t>トクベツ</t>
    </rPh>
    <rPh sb="4" eb="6">
      <t>カイケイ</t>
    </rPh>
    <phoneticPr fontId="23"/>
  </si>
  <si>
    <t>(項)事務取扱費
(事項)事務取扱いに必要な経費</t>
    <rPh sb="3" eb="5">
      <t>ジム</t>
    </rPh>
    <rPh sb="5" eb="7">
      <t>トリアツカイ</t>
    </rPh>
    <rPh sb="7" eb="8">
      <t>ヒ</t>
    </rPh>
    <rPh sb="13" eb="17">
      <t>ジムトリアツカイ</t>
    </rPh>
    <rPh sb="19" eb="21">
      <t>ヒツヨウ</t>
    </rPh>
    <rPh sb="22" eb="24">
      <t>ケイヒ</t>
    </rPh>
    <phoneticPr fontId="23"/>
  </si>
  <si>
    <t>中小企業知的財産活動支援事業費補助金
（地域中小企業知的財産支援力強化事業）</t>
    <rPh sb="26" eb="28">
      <t>チテキ</t>
    </rPh>
    <rPh sb="28" eb="30">
      <t>ザイサン</t>
    </rPh>
    <rPh sb="30" eb="32">
      <t>シエン</t>
    </rPh>
    <phoneticPr fontId="6"/>
  </si>
  <si>
    <t>R2</t>
  </si>
  <si>
    <t>最終実施年度</t>
    <rPh sb="0" eb="6">
      <t>サイシュウジッシネンド</t>
    </rPh>
    <phoneticPr fontId="6"/>
  </si>
  <si>
    <t>R3</t>
  </si>
  <si>
    <t>中小企業知的財産活動支援事業費補助金
(中小企業等海外出願・侵害対策支援事業費補助金)</t>
  </si>
  <si>
    <t>特許庁の実施庁評価、独立行政法人評価、政策評価といくつかの評価制度が交錯するところにある。経済財政諮問会議「財政の質の改善について」（平成25年3月8日）の趣旨を活かした行政事業レビューの機能、「事務負担の軽減と基礎的情報の統一」を検討し、上記3評価制度との整合性をチェックして欲しい。</t>
  </si>
  <si>
    <t>前年度新規</t>
    <rPh sb="0" eb="5">
      <t>ゼンネンドシンキ</t>
    </rPh>
    <phoneticPr fontId="6"/>
  </si>
  <si>
    <t>中小企業知的財産活動支援事業費補助金
(戦略的知財活用型中小企業海外展開支援事業費補助金)</t>
  </si>
  <si>
    <t>中小企業等知的財産活用支援事業委託費
(中小企業知財経営支援金融機能活用促進事業)</t>
  </si>
  <si>
    <t>工業所有権研究等委託費
(大学等の革新的な研究成果の権利取得・活用支援事業)</t>
  </si>
  <si>
    <t>工業所有権研究等委託費
(ベンチャー知財支援基盤整備事業)</t>
  </si>
  <si>
    <t>特許特別会計</t>
    <rPh sb="0" eb="2">
      <t>トッキョ</t>
    </rPh>
    <rPh sb="2" eb="4">
      <t>トクベツ</t>
    </rPh>
    <rPh sb="4" eb="6">
      <t>カイケイ</t>
    </rPh>
    <phoneticPr fontId="6"/>
  </si>
  <si>
    <t>工業所有権研究等委託費
(商標における民間調査者の活用可能性実証事業)</t>
  </si>
  <si>
    <t>工業所有権研究等委託費
(特許行政サービス改善調査委託事業)</t>
  </si>
  <si>
    <t>廃止</t>
    <phoneticPr fontId="11"/>
  </si>
  <si>
    <t>資源エネルギー庁</t>
    <rPh sb="0" eb="2">
      <t>シゲン</t>
    </rPh>
    <rPh sb="7" eb="8">
      <t>チョウ</t>
    </rPh>
    <phoneticPr fontId="6"/>
  </si>
  <si>
    <t>(項)電源利用対策費
(事項)電源利用対策に必要な経費</t>
  </si>
  <si>
    <t>地方における都市ガス事業の天然ガス化促進対策費補助金</t>
    <rPh sb="0" eb="2">
      <t>チホウ</t>
    </rPh>
    <rPh sb="6" eb="8">
      <t>トシ</t>
    </rPh>
    <rPh sb="10" eb="12">
      <t>ジギョウ</t>
    </rPh>
    <rPh sb="13" eb="15">
      <t>テンネン</t>
    </rPh>
    <rPh sb="17" eb="18">
      <t>カ</t>
    </rPh>
    <rPh sb="18" eb="20">
      <t>ソクシン</t>
    </rPh>
    <rPh sb="20" eb="23">
      <t>タイサクヒ</t>
    </rPh>
    <rPh sb="23" eb="26">
      <t>ホジョキン</t>
    </rPh>
    <phoneticPr fontId="6"/>
  </si>
  <si>
    <t>天然ガス等利用設備資金に係る利子補給金</t>
  </si>
  <si>
    <t>R12</t>
  </si>
  <si>
    <t>都市ガス製造所等非常用自家発電設備導入等支援事業費補助金</t>
    <rPh sb="0" eb="2">
      <t>トシ</t>
    </rPh>
    <rPh sb="4" eb="6">
      <t>セイゾウ</t>
    </rPh>
    <rPh sb="6" eb="7">
      <t>ショ</t>
    </rPh>
    <rPh sb="7" eb="8">
      <t>ナド</t>
    </rPh>
    <rPh sb="8" eb="11">
      <t>ヒジョウヨウ</t>
    </rPh>
    <rPh sb="11" eb="13">
      <t>ジカ</t>
    </rPh>
    <rPh sb="13" eb="15">
      <t>ハツデン</t>
    </rPh>
    <rPh sb="15" eb="17">
      <t>セツビ</t>
    </rPh>
    <rPh sb="17" eb="19">
      <t>ドウニュウ</t>
    </rPh>
    <rPh sb="19" eb="20">
      <t>ナド</t>
    </rPh>
    <rPh sb="20" eb="22">
      <t>シエン</t>
    </rPh>
    <rPh sb="22" eb="24">
      <t>ジギョウ</t>
    </rPh>
    <rPh sb="24" eb="25">
      <t>ヒ</t>
    </rPh>
    <rPh sb="25" eb="28">
      <t>ホジョキン</t>
    </rPh>
    <phoneticPr fontId="6"/>
  </si>
  <si>
    <t>S55</t>
  </si>
  <si>
    <t>中小水力発電事業利子補給金助成事業費補助金</t>
  </si>
  <si>
    <t>エネルギー構造高度化・転換理解促進事業費補助金</t>
    <rPh sb="7" eb="10">
      <t>コウドカ</t>
    </rPh>
    <rPh sb="20" eb="23">
      <t>ホジョキン</t>
    </rPh>
    <phoneticPr fontId="6"/>
  </si>
  <si>
    <t xml:space="preserve">平成27年度「秋のレビュー」、平成28年度「公開プロセス」において、地方公共団体における適切な成果指標の設定、効果検証及び事後評価の実施、事業評価報告書のホームページ上の公表に関する指摘や、国における適切な成果指標の設定、交付規則や事業評価結果の公表に関する指摘があり、上記所見を踏まえた改善点／概算要求における反映状況の記載のとおり、対応を実施してきたところ。
</t>
  </si>
  <si>
    <t>エネルギー対策特別会計エネルギー需給勘定</t>
    <rPh sb="5" eb="7">
      <t>タイサク</t>
    </rPh>
    <rPh sb="7" eb="9">
      <t>トクベツ</t>
    </rPh>
    <rPh sb="9" eb="11">
      <t>カイケイ</t>
    </rPh>
    <rPh sb="16" eb="18">
      <t>ジュキュウ</t>
    </rPh>
    <rPh sb="18" eb="20">
      <t>カンジョウ</t>
    </rPh>
    <phoneticPr fontId="6"/>
  </si>
  <si>
    <t>天然ガスの環境調和等に資する利用促進事業費補助金</t>
  </si>
  <si>
    <t>（項）エネルギー需給構造高度化対策費
（事項）エネルギー源の多様化等に必要な経費</t>
    <rPh sb="1" eb="2">
      <t>コウ</t>
    </rPh>
    <rPh sb="8" eb="10">
      <t>ジュキュウ</t>
    </rPh>
    <rPh sb="10" eb="12">
      <t>コウゾウ</t>
    </rPh>
    <rPh sb="12" eb="15">
      <t>コウドカ</t>
    </rPh>
    <rPh sb="15" eb="18">
      <t>タイサクヒ</t>
    </rPh>
    <rPh sb="20" eb="22">
      <t>ジコウ</t>
    </rPh>
    <rPh sb="28" eb="29">
      <t>ミナモト</t>
    </rPh>
    <rPh sb="30" eb="33">
      <t>タヨウカ</t>
    </rPh>
    <rPh sb="33" eb="34">
      <t>トウ</t>
    </rPh>
    <rPh sb="35" eb="37">
      <t>ヒツヨウ</t>
    </rPh>
    <rPh sb="38" eb="40">
      <t>ケイヒ</t>
    </rPh>
    <phoneticPr fontId="6"/>
  </si>
  <si>
    <t>社会経済活動の維持に資する天然ガス利用設備導入支援事業費補助金</t>
    <rPh sb="0" eb="2">
      <t>シャカイ</t>
    </rPh>
    <rPh sb="2" eb="4">
      <t>ケイザイ</t>
    </rPh>
    <rPh sb="4" eb="6">
      <t>カツドウ</t>
    </rPh>
    <rPh sb="7" eb="9">
      <t>イジ</t>
    </rPh>
    <rPh sb="10" eb="11">
      <t>シ</t>
    </rPh>
    <rPh sb="13" eb="15">
      <t>テンネン</t>
    </rPh>
    <rPh sb="17" eb="19">
      <t>リヨウ</t>
    </rPh>
    <rPh sb="19" eb="21">
      <t>セツビ</t>
    </rPh>
    <rPh sb="21" eb="23">
      <t>ドウニュウ</t>
    </rPh>
    <rPh sb="23" eb="25">
      <t>シエン</t>
    </rPh>
    <rPh sb="25" eb="27">
      <t>ジギョウ</t>
    </rPh>
    <rPh sb="27" eb="28">
      <t>ヒ</t>
    </rPh>
    <rPh sb="28" eb="31">
      <t>ホジョキン</t>
    </rPh>
    <phoneticPr fontId="6"/>
  </si>
  <si>
    <t>災害時における生活環境の確保に資する天然ガス利用設備導入支援事業費補助金</t>
  </si>
  <si>
    <t>（項）エネルギー需給構造高度化対策費
（事項）エネルギー源の多様化等に必要な経費</t>
  </si>
  <si>
    <t>前年度新規</t>
    <rPh sb="0" eb="3">
      <t>ゼンネンド</t>
    </rPh>
    <rPh sb="3" eb="5">
      <t>シンキ</t>
    </rPh>
    <phoneticPr fontId="6"/>
  </si>
  <si>
    <r>
      <t>低レベル放射性廃棄物の処分に関する技術開発委託費</t>
    </r>
    <r>
      <rPr>
        <sz val="11"/>
        <color indexed="8"/>
        <rFont val="ＭＳ Ｐゴシック"/>
        <family val="3"/>
        <charset val="128"/>
      </rPr>
      <t/>
    </r>
    <rPh sb="21" eb="24">
      <t>イタクヒ</t>
    </rPh>
    <phoneticPr fontId="6"/>
  </si>
  <si>
    <r>
      <t>高レベル放射性廃棄物等の地層処分に関する技術開発委託費</t>
    </r>
    <r>
      <rPr>
        <sz val="11"/>
        <color indexed="8"/>
        <rFont val="ＭＳ Ｐゴシック"/>
        <family val="3"/>
        <charset val="128"/>
      </rPr>
      <t/>
    </r>
    <rPh sb="24" eb="27">
      <t>イタクヒ</t>
    </rPh>
    <phoneticPr fontId="6"/>
  </si>
  <si>
    <t>放射性廃棄物共通技術調査等委託費</t>
    <rPh sb="12" eb="13">
      <t>トウ</t>
    </rPh>
    <phoneticPr fontId="22"/>
  </si>
  <si>
    <t>市場化テスト対象事業
・放射性廃棄物重要基礎技術研究調査（H26～H29年度）
・放射性廃棄物海外総合情報調査（H27～H29年度）
なお、上記２件は公共サービス改革基本方針（平成29年7月11日閣議決定）において、市場化テスト対象案件（H30～H34年度）として明記された。</t>
  </si>
  <si>
    <t>原子力の安全性向上に資する共通基盤整備のための技術開発委託費</t>
  </si>
  <si>
    <t>令和元年度より「原子力の安全性向上に資する技術開発事業」（事業番号：0328）へ統合</t>
    <rPh sb="29" eb="31">
      <t>ジギョウ</t>
    </rPh>
    <rPh sb="31" eb="33">
      <t>バンゴウ</t>
    </rPh>
    <rPh sb="40" eb="42">
      <t>トウゴウ</t>
    </rPh>
    <phoneticPr fontId="6"/>
  </si>
  <si>
    <t>原子力の安全性向上に資する技術開発事業</t>
  </si>
  <si>
    <t>令和元年度より「原子力の安全性向上に資する共通基盤整備のための技術開発委託費」（事業番号：0327）を統合し、「原子力の安全性向上に資する技術開発費補助金」から事業名変更。</t>
    <rPh sb="0" eb="2">
      <t>レイワ</t>
    </rPh>
    <rPh sb="2" eb="3">
      <t>モト</t>
    </rPh>
    <rPh sb="40" eb="42">
      <t>ジギョウ</t>
    </rPh>
    <rPh sb="42" eb="44">
      <t>バンゴウ</t>
    </rPh>
    <rPh sb="80" eb="82">
      <t>ジギョウ</t>
    </rPh>
    <rPh sb="82" eb="83">
      <t>メイ</t>
    </rPh>
    <rPh sb="83" eb="85">
      <t>ヘンコウ</t>
    </rPh>
    <phoneticPr fontId="6"/>
  </si>
  <si>
    <t>高速炉に係る共通基盤のための技術開発委託費</t>
  </si>
  <si>
    <t>令和元年度より「高速炉の国際協力等に関する技術開発委託費」から事業名変更。</t>
    <rPh sb="0" eb="2">
      <t>レイワ</t>
    </rPh>
    <rPh sb="2" eb="3">
      <t>モト</t>
    </rPh>
    <rPh sb="3" eb="5">
      <t>ネンド</t>
    </rPh>
    <rPh sb="31" eb="33">
      <t>ジギョウ</t>
    </rPh>
    <rPh sb="33" eb="34">
      <t>メイ</t>
    </rPh>
    <rPh sb="34" eb="36">
      <t>ヘンコウ</t>
    </rPh>
    <phoneticPr fontId="6"/>
  </si>
  <si>
    <t>原子力の安全性向上を担う人材の育成事業委託費</t>
  </si>
  <si>
    <t>令和２年度より、「原子力産業基盤強化事業」（事業番号：新02-0022）に統合。</t>
    <rPh sb="0" eb="2">
      <t>レイワ</t>
    </rPh>
    <rPh sb="22" eb="24">
      <t>ジギョウ</t>
    </rPh>
    <rPh sb="24" eb="26">
      <t>バンゴウ</t>
    </rPh>
    <phoneticPr fontId="6"/>
  </si>
  <si>
    <t>電源地域振興特別融資促進事業費補助金</t>
  </si>
  <si>
    <t>R13</t>
  </si>
  <si>
    <t>(項)電源立地対策費
（事項）電源立地対策に必要な経費</t>
    <rPh sb="12" eb="14">
      <t>ジコウ</t>
    </rPh>
    <rPh sb="15" eb="17">
      <t>デンゲン</t>
    </rPh>
    <phoneticPr fontId="6"/>
  </si>
  <si>
    <t>原子力発電施設等周辺地域企業立地支援事業費補助金</t>
  </si>
  <si>
    <t>深地層の研究施設を使用した試験研究成果に基づく当該施設の理解促進事業費補助金</t>
    <rPh sb="35" eb="38">
      <t>ホジョキン</t>
    </rPh>
    <phoneticPr fontId="6"/>
  </si>
  <si>
    <t>電源立地地域対策交付金</t>
  </si>
  <si>
    <t>平成２７年秋の年次公開検証において、適切な成果指標を設定、地方公共団体における適切な成果指標を設定や効果検証、ホームページにおける公表、交付規則のホームページ上の公表、交付先自治体における事後評価報告書の公表、交付金事業の事後評価の実施について指摘され、上記所見を踏まえた改善点／概算要求における反映状況の記載のとおり、対応を実施してきたところ。</t>
    <rPh sb="7" eb="9">
      <t>ネンジ</t>
    </rPh>
    <rPh sb="9" eb="11">
      <t>コウカイ</t>
    </rPh>
    <rPh sb="11" eb="13">
      <t>ケンショウ</t>
    </rPh>
    <phoneticPr fontId="6"/>
  </si>
  <si>
    <t>広報・調査等交付金</t>
    <rPh sb="0" eb="2">
      <t>コウホウ</t>
    </rPh>
    <rPh sb="3" eb="5">
      <t>チョウサ</t>
    </rPh>
    <rPh sb="5" eb="6">
      <t>ナド</t>
    </rPh>
    <rPh sb="6" eb="9">
      <t>コウフキン</t>
    </rPh>
    <phoneticPr fontId="19"/>
  </si>
  <si>
    <t>平成27年度「秋のレビュー」、平成28年度「公開プロセス」において、地方公共団体における適切な成果指標の設定、効果検証及び事後評価の実施、事業評価報告書のホームページ上の公表に関する指摘や、国における適切な成果指標の設定、交付規則や事業評価結果の公表に関する指摘があり、上記所見を踏まえた改善点／概算要求における反映状況の記載のとおり、対応を実施してきたところ。</t>
  </si>
  <si>
    <t>交付金事務等交付金</t>
    <rPh sb="0" eb="3">
      <t>コウフキン</t>
    </rPh>
    <rPh sb="3" eb="5">
      <t>ジムトウ</t>
    </rPh>
    <rPh sb="5" eb="6">
      <t>トウ</t>
    </rPh>
    <rPh sb="6" eb="9">
      <t>コウフキン</t>
    </rPh>
    <phoneticPr fontId="19"/>
  </si>
  <si>
    <t>原子力発電施設等立地地域特別交付金</t>
    <rPh sb="0" eb="3">
      <t>ゲンシリョク</t>
    </rPh>
    <rPh sb="3" eb="5">
      <t>ハツデン</t>
    </rPh>
    <rPh sb="5" eb="7">
      <t>シセツ</t>
    </rPh>
    <rPh sb="7" eb="8">
      <t>トウ</t>
    </rPh>
    <rPh sb="8" eb="10">
      <t>リッチ</t>
    </rPh>
    <rPh sb="10" eb="12">
      <t>チイキ</t>
    </rPh>
    <rPh sb="12" eb="14">
      <t>トクベツ</t>
    </rPh>
    <rPh sb="14" eb="17">
      <t>コウフキン</t>
    </rPh>
    <phoneticPr fontId="19"/>
  </si>
  <si>
    <t>平成２７年秋の年次公開検証において、適切な成果指標を設定、地方公共団体における適切な成果指標を設定や効果検証、ホームページにおける公表、交付規則のホームページ上の公表、交付先自治体における事後評価報告書の公表、交付金事業の事後評価の実施、外部委員の公表について指摘され、上記所見を踏まえた改善点／概算要求における反映状況の記載のとおり、対応を実施してきたところ。</t>
    <rPh sb="7" eb="9">
      <t>ネンジ</t>
    </rPh>
    <rPh sb="9" eb="11">
      <t>コウカイ</t>
    </rPh>
    <rPh sb="11" eb="13">
      <t>ケンショウ</t>
    </rPh>
    <rPh sb="119" eb="121">
      <t>ガイブ</t>
    </rPh>
    <rPh sb="121" eb="123">
      <t>イイン</t>
    </rPh>
    <rPh sb="124" eb="126">
      <t>コウヒョウ</t>
    </rPh>
    <phoneticPr fontId="6"/>
  </si>
  <si>
    <t>原子力発電施設立地地域共生交付金</t>
    <rPh sb="0" eb="3">
      <t>ゲンシリョク</t>
    </rPh>
    <rPh sb="3" eb="5">
      <t>ハツデン</t>
    </rPh>
    <rPh sb="5" eb="7">
      <t>シセツ</t>
    </rPh>
    <rPh sb="7" eb="9">
      <t>リッチ</t>
    </rPh>
    <rPh sb="9" eb="11">
      <t>チイキ</t>
    </rPh>
    <rPh sb="11" eb="13">
      <t>キョウセイ</t>
    </rPh>
    <rPh sb="13" eb="16">
      <t>コウフキン</t>
    </rPh>
    <phoneticPr fontId="19"/>
  </si>
  <si>
    <t>核燃料サイクル交付金</t>
    <rPh sb="0" eb="3">
      <t>カクネンリョウ</t>
    </rPh>
    <rPh sb="7" eb="10">
      <t>コウフキン</t>
    </rPh>
    <phoneticPr fontId="19"/>
  </si>
  <si>
    <t>国際原子力機関拠出金</t>
  </si>
  <si>
    <t>経済協力開発機構原子力機関拠出金</t>
  </si>
  <si>
    <t>平成29年度より「過酷事故発生施設廃止措置技術調査拠出金」（事業番号：0371）を統合。</t>
    <rPh sb="0" eb="2">
      <t>ヘイセイ</t>
    </rPh>
    <rPh sb="4" eb="6">
      <t>ネンド</t>
    </rPh>
    <rPh sb="9" eb="11">
      <t>カコク</t>
    </rPh>
    <rPh sb="11" eb="13">
      <t>ジコ</t>
    </rPh>
    <rPh sb="13" eb="15">
      <t>ハッセイ</t>
    </rPh>
    <rPh sb="15" eb="17">
      <t>シセツ</t>
    </rPh>
    <rPh sb="17" eb="19">
      <t>ハイシ</t>
    </rPh>
    <rPh sb="19" eb="21">
      <t>ソチ</t>
    </rPh>
    <rPh sb="21" eb="23">
      <t>ギジュツ</t>
    </rPh>
    <rPh sb="23" eb="25">
      <t>チョウサ</t>
    </rPh>
    <rPh sb="25" eb="28">
      <t>キョシュツキン</t>
    </rPh>
    <rPh sb="41" eb="43">
      <t>トウゴウ</t>
    </rPh>
    <phoneticPr fontId="6"/>
  </si>
  <si>
    <t>原子力発電施設等立地地域基盤整備支援事業</t>
    <rPh sb="0" eb="3">
      <t>ゲンシリョク</t>
    </rPh>
    <rPh sb="3" eb="5">
      <t>ハツデン</t>
    </rPh>
    <rPh sb="5" eb="7">
      <t>シセツ</t>
    </rPh>
    <rPh sb="7" eb="8">
      <t>トウ</t>
    </rPh>
    <rPh sb="8" eb="10">
      <t>リッチ</t>
    </rPh>
    <rPh sb="10" eb="12">
      <t>チイキ</t>
    </rPh>
    <rPh sb="12" eb="14">
      <t>キバン</t>
    </rPh>
    <rPh sb="14" eb="16">
      <t>セイビ</t>
    </rPh>
    <rPh sb="16" eb="18">
      <t>シエン</t>
    </rPh>
    <rPh sb="18" eb="20">
      <t>ジギョウ</t>
    </rPh>
    <phoneticPr fontId="6"/>
  </si>
  <si>
    <t>平成27年度「秋のレビュー」、平成28年度「公開プロセス」において、地方公共団体における適切な成果指標の設定、効果検証及び事後評価の実施、事業評価報告書のホームページ上の公表に関する指摘や、国における適切な成果指標の設定、交付規則や外部委員及び事業評価結果の公表、期限を区切った重点的な支援に関する指摘があり、上記所見を踏まえた改善点／概算要求における反映状況の記載のとおり、対応を実施してきたところ。</t>
  </si>
  <si>
    <t>原子力に関する国民理解促進のための広聴・広報事業費</t>
  </si>
  <si>
    <t>平成27年度「秋のレビュー」、平成28年度「公開プロセス」において、適切な成果目標の設定における事業検証や、立地地域のみならず国民理解の浸透を図ることについて指摘があり、上記所見を踏まえた改善点／概算要求における反映状況の記載のとおり、対応を実施してきたところ。</t>
  </si>
  <si>
    <t>原子力損害賠償・廃炉等支援機構交付金</t>
    <rPh sb="0" eb="3">
      <t>ゲンシリョク</t>
    </rPh>
    <rPh sb="3" eb="5">
      <t>ソンガイ</t>
    </rPh>
    <rPh sb="5" eb="7">
      <t>バイショウ</t>
    </rPh>
    <rPh sb="8" eb="10">
      <t>ハイロ</t>
    </rPh>
    <rPh sb="10" eb="11">
      <t>トウ</t>
    </rPh>
    <rPh sb="11" eb="13">
      <t>シエン</t>
    </rPh>
    <rPh sb="13" eb="15">
      <t>キコウ</t>
    </rPh>
    <rPh sb="15" eb="18">
      <t>コウフキン</t>
    </rPh>
    <phoneticPr fontId="6"/>
  </si>
  <si>
    <t>R25以降</t>
    <rPh sb="3" eb="5">
      <t>イコウ</t>
    </rPh>
    <phoneticPr fontId="6"/>
  </si>
  <si>
    <t>その他（最終対象年度５年前）</t>
    <rPh sb="2" eb="3">
      <t>タ</t>
    </rPh>
    <rPh sb="4" eb="6">
      <t>サイシュウ</t>
    </rPh>
    <rPh sb="6" eb="8">
      <t>タイショウ</t>
    </rPh>
    <rPh sb="8" eb="9">
      <t>ネン</t>
    </rPh>
    <rPh sb="9" eb="10">
      <t>ド</t>
    </rPh>
    <rPh sb="11" eb="13">
      <t>ネンマエ</t>
    </rPh>
    <phoneticPr fontId="6"/>
  </si>
  <si>
    <t>福島特定原子力施設地域振興交付金</t>
    <rPh sb="2" eb="4">
      <t>トクテイ</t>
    </rPh>
    <rPh sb="4" eb="7">
      <t>ゲンシリョク</t>
    </rPh>
    <phoneticPr fontId="6"/>
  </si>
  <si>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6"/>
  </si>
  <si>
    <t>社会的要請に応える革新的な原子力技術開発支援事業</t>
  </si>
  <si>
    <t>R9</t>
  </si>
  <si>
    <t>国際エネルギーフォーラム拠出金</t>
  </si>
  <si>
    <t>アジア太平洋エネルギー研究センター拠出金</t>
  </si>
  <si>
    <t>燃料安定供給対策に関する調査等委託費</t>
    <rPh sb="0" eb="2">
      <t>ネンリョウ</t>
    </rPh>
    <rPh sb="2" eb="4">
      <t>アンテイ</t>
    </rPh>
    <rPh sb="4" eb="6">
      <t>キョウキュウ</t>
    </rPh>
    <rPh sb="6" eb="8">
      <t>タイサク</t>
    </rPh>
    <rPh sb="9" eb="10">
      <t>カン</t>
    </rPh>
    <rPh sb="12" eb="14">
      <t>チョウサ</t>
    </rPh>
    <rPh sb="14" eb="15">
      <t>トウ</t>
    </rPh>
    <rPh sb="15" eb="17">
      <t>イタク</t>
    </rPh>
    <rPh sb="17" eb="18">
      <t>ヒ</t>
    </rPh>
    <phoneticPr fontId="6"/>
  </si>
  <si>
    <t>エネルギー需給構造高度化対策に関する調査等委託費</t>
    <rPh sb="5" eb="7">
      <t>ジュキュウ</t>
    </rPh>
    <rPh sb="7" eb="9">
      <t>コウゾウ</t>
    </rPh>
    <rPh sb="9" eb="12">
      <t>コウドカ</t>
    </rPh>
    <rPh sb="12" eb="14">
      <t>タイサク</t>
    </rPh>
    <rPh sb="15" eb="16">
      <t>カン</t>
    </rPh>
    <rPh sb="18" eb="20">
      <t>チョウサ</t>
    </rPh>
    <rPh sb="20" eb="21">
      <t>トウ</t>
    </rPh>
    <rPh sb="21" eb="23">
      <t>イタク</t>
    </rPh>
    <rPh sb="23" eb="24">
      <t>ヒ</t>
    </rPh>
    <phoneticPr fontId="6"/>
  </si>
  <si>
    <t>アジア太平洋経済協力拠出金</t>
  </si>
  <si>
    <t>事務費（エネルギー需給勘定）</t>
    <rPh sb="0" eb="3">
      <t>ジムヒ</t>
    </rPh>
    <rPh sb="9" eb="11">
      <t>ジュキュウ</t>
    </rPh>
    <rPh sb="11" eb="13">
      <t>カンジョウ</t>
    </rPh>
    <phoneticPr fontId="6"/>
  </si>
  <si>
    <t>S47</t>
  </si>
  <si>
    <t>事務費（電源開発促進勘定）</t>
    <rPh sb="0" eb="3">
      <t>ジムヒ</t>
    </rPh>
    <rPh sb="4" eb="6">
      <t>デンゲン</t>
    </rPh>
    <rPh sb="6" eb="8">
      <t>カイハツ</t>
    </rPh>
    <rPh sb="8" eb="10">
      <t>ソクシン</t>
    </rPh>
    <rPh sb="10" eb="12">
      <t>カンジョウ</t>
    </rPh>
    <phoneticPr fontId="20"/>
  </si>
  <si>
    <t>(項)事務取扱費
(事項)電源立地対策に必要な経費
(事項)電源利用対策に必要な経費
(項)諸支出金
(事項)返納金等の払戻しに必要な経費</t>
    <rPh sb="13" eb="15">
      <t>デンゲン</t>
    </rPh>
    <rPh sb="15" eb="17">
      <t>リッチ</t>
    </rPh>
    <rPh sb="17" eb="19">
      <t>タイサク</t>
    </rPh>
    <rPh sb="30" eb="32">
      <t>デンゲン</t>
    </rPh>
    <rPh sb="32" eb="34">
      <t>リヨウ</t>
    </rPh>
    <rPh sb="34" eb="36">
      <t>タイサク</t>
    </rPh>
    <phoneticPr fontId="6"/>
  </si>
  <si>
    <t>国家備蓄石油増強対策事業費（石油分）</t>
    <rPh sb="0" eb="2">
      <t>コッカ</t>
    </rPh>
    <rPh sb="2" eb="4">
      <t>ビチク</t>
    </rPh>
    <rPh sb="4" eb="6">
      <t>セキユ</t>
    </rPh>
    <rPh sb="6" eb="8">
      <t>ゾウキョウ</t>
    </rPh>
    <rPh sb="8" eb="10">
      <t>タイサク</t>
    </rPh>
    <rPh sb="10" eb="13">
      <t>ジギョウヒ</t>
    </rPh>
    <rPh sb="14" eb="16">
      <t>セキユ</t>
    </rPh>
    <rPh sb="16" eb="17">
      <t>ブン</t>
    </rPh>
    <phoneticPr fontId="6"/>
  </si>
  <si>
    <t>土地借料</t>
    <rPh sb="0" eb="2">
      <t>トチ</t>
    </rPh>
    <rPh sb="2" eb="4">
      <t>シャクリョウ</t>
    </rPh>
    <phoneticPr fontId="6"/>
  </si>
  <si>
    <t>株式売払手数料</t>
    <rPh sb="0" eb="2">
      <t>カブシキ</t>
    </rPh>
    <rPh sb="2" eb="3">
      <t>ウ</t>
    </rPh>
    <rPh sb="3" eb="4">
      <t>ハラ</t>
    </rPh>
    <rPh sb="4" eb="7">
      <t>テスウリョウ</t>
    </rPh>
    <phoneticPr fontId="6"/>
  </si>
  <si>
    <t>緊急時放出に備えた国家備蓄石油及び国家備蓄施設の管理委託費（石油分）</t>
    <rPh sb="0" eb="3">
      <t>キンキュウジ</t>
    </rPh>
    <rPh sb="3" eb="5">
      <t>ホウシュツ</t>
    </rPh>
    <rPh sb="6" eb="7">
      <t>ソナ</t>
    </rPh>
    <rPh sb="9" eb="11">
      <t>コッカ</t>
    </rPh>
    <rPh sb="11" eb="13">
      <t>ビチク</t>
    </rPh>
    <rPh sb="13" eb="15">
      <t>セキユ</t>
    </rPh>
    <rPh sb="15" eb="16">
      <t>オヨ</t>
    </rPh>
    <rPh sb="17" eb="19">
      <t>コッカ</t>
    </rPh>
    <rPh sb="19" eb="21">
      <t>ビチク</t>
    </rPh>
    <rPh sb="21" eb="23">
      <t>シセツ</t>
    </rPh>
    <rPh sb="24" eb="26">
      <t>カンリ</t>
    </rPh>
    <rPh sb="26" eb="28">
      <t>イタク</t>
    </rPh>
    <rPh sb="28" eb="29">
      <t>ヒ</t>
    </rPh>
    <rPh sb="30" eb="32">
      <t>セキユ</t>
    </rPh>
    <rPh sb="32" eb="33">
      <t>ブン</t>
    </rPh>
    <phoneticPr fontId="18"/>
  </si>
  <si>
    <t>平成27年度より「国家備蓄石油管理等委託費（石油分）」から事業名変更。</t>
    <rPh sb="0" eb="2">
      <t>ヘイセイ</t>
    </rPh>
    <rPh sb="29" eb="31">
      <t>ジギョウ</t>
    </rPh>
    <rPh sb="31" eb="32">
      <t>メイ</t>
    </rPh>
    <phoneticPr fontId="6"/>
  </si>
  <si>
    <t>平成28年度対象
平成28年行政事業レビュー（公開プロセス、行革推進会議　秋のレビュー）</t>
    <rPh sb="0" eb="2">
      <t>ヘイセイ</t>
    </rPh>
    <rPh sb="4" eb="6">
      <t>ネンド</t>
    </rPh>
    <rPh sb="6" eb="8">
      <t>タイショウ</t>
    </rPh>
    <rPh sb="9" eb="11">
      <t>ヘイセイ</t>
    </rPh>
    <rPh sb="13" eb="14">
      <t>トシ</t>
    </rPh>
    <rPh sb="14" eb="16">
      <t>ギョウセイ</t>
    </rPh>
    <rPh sb="16" eb="18">
      <t>ジギョウ</t>
    </rPh>
    <rPh sb="23" eb="25">
      <t>コウカイ</t>
    </rPh>
    <rPh sb="30" eb="32">
      <t>ギョウカク</t>
    </rPh>
    <rPh sb="32" eb="34">
      <t>スイシン</t>
    </rPh>
    <rPh sb="34" eb="36">
      <t>カイギ</t>
    </rPh>
    <rPh sb="37" eb="38">
      <t>アキヘイセイネンドタイショウ</t>
    </rPh>
    <phoneticPr fontId="6"/>
  </si>
  <si>
    <t>緊急時放出に備えた国家備蓄石油及び国家備蓄施設の管理委託費（石油ガス分）</t>
  </si>
  <si>
    <t>平成27年度より「国家備蓄石油管理等委託費（石油ガス分）」から事業名変更。</t>
    <rPh sb="0" eb="2">
      <t>ヘイセイ</t>
    </rPh>
    <rPh sb="31" eb="33">
      <t>ジギョウ</t>
    </rPh>
    <rPh sb="33" eb="34">
      <t>メイ</t>
    </rPh>
    <phoneticPr fontId="6"/>
  </si>
  <si>
    <t>令和元年度より「新エネルギー等の導入促進のための基礎調査委託費」（事業番号：0240）、「省エネルギー政策立案のための調査委託費」（事業番号：0252）、「天然ガスの高度利用に係る事業環境等の調査委託費」（事業番号：0281）、「電力需給・系統関連調査委託費」（事業番号：0320）を統合。</t>
    <rPh sb="0" eb="2">
      <t>レイワ</t>
    </rPh>
    <rPh sb="2" eb="3">
      <t>モト</t>
    </rPh>
    <rPh sb="3" eb="5">
      <t>ネンド</t>
    </rPh>
    <rPh sb="8" eb="9">
      <t>シン</t>
    </rPh>
    <rPh sb="14" eb="15">
      <t>ナド</t>
    </rPh>
    <rPh sb="16" eb="18">
      <t>ドウニュウ</t>
    </rPh>
    <rPh sb="18" eb="20">
      <t>ソクシン</t>
    </rPh>
    <rPh sb="24" eb="26">
      <t>キソ</t>
    </rPh>
    <rPh sb="26" eb="28">
      <t>チョウサ</t>
    </rPh>
    <rPh sb="28" eb="30">
      <t>イタク</t>
    </rPh>
    <rPh sb="30" eb="31">
      <t>ヒ</t>
    </rPh>
    <rPh sb="33" eb="35">
      <t>ジギョウ</t>
    </rPh>
    <rPh sb="35" eb="37">
      <t>バンゴウ</t>
    </rPh>
    <rPh sb="45" eb="46">
      <t>ショウ</t>
    </rPh>
    <rPh sb="51" eb="53">
      <t>セイサク</t>
    </rPh>
    <rPh sb="53" eb="55">
      <t>リツアン</t>
    </rPh>
    <rPh sb="59" eb="61">
      <t>チョウサ</t>
    </rPh>
    <rPh sb="61" eb="63">
      <t>イタク</t>
    </rPh>
    <rPh sb="63" eb="64">
      <t>ヒ</t>
    </rPh>
    <rPh sb="78" eb="80">
      <t>テンネン</t>
    </rPh>
    <rPh sb="83" eb="85">
      <t>コウド</t>
    </rPh>
    <rPh sb="85" eb="87">
      <t>リヨウ</t>
    </rPh>
    <rPh sb="88" eb="89">
      <t>カカ</t>
    </rPh>
    <rPh sb="90" eb="92">
      <t>ジギョウ</t>
    </rPh>
    <rPh sb="92" eb="94">
      <t>カンキョウ</t>
    </rPh>
    <rPh sb="94" eb="95">
      <t>ナド</t>
    </rPh>
    <rPh sb="96" eb="98">
      <t>チョウサ</t>
    </rPh>
    <rPh sb="98" eb="100">
      <t>イタク</t>
    </rPh>
    <rPh sb="115" eb="117">
      <t>デンリョク</t>
    </rPh>
    <rPh sb="117" eb="119">
      <t>ジュキュウ</t>
    </rPh>
    <rPh sb="120" eb="122">
      <t>ケイトウ</t>
    </rPh>
    <rPh sb="122" eb="124">
      <t>カンレン</t>
    </rPh>
    <rPh sb="124" eb="126">
      <t>チョウサ</t>
    </rPh>
    <rPh sb="126" eb="128">
      <t>イタク</t>
    </rPh>
    <rPh sb="128" eb="129">
      <t>ヒ</t>
    </rPh>
    <phoneticPr fontId="34"/>
  </si>
  <si>
    <t>平常時及び緊急時における石油需給動向等調査事業費</t>
  </si>
  <si>
    <t>石油ガスの流通合理化及び取引の適正化等に関する支援事業費</t>
    <rPh sb="0" eb="2">
      <t>セキユ</t>
    </rPh>
    <rPh sb="5" eb="7">
      <t>リュウツウ</t>
    </rPh>
    <rPh sb="7" eb="10">
      <t>ゴウリカ</t>
    </rPh>
    <rPh sb="10" eb="11">
      <t>オヨ</t>
    </rPh>
    <rPh sb="12" eb="14">
      <t>トリヒキ</t>
    </rPh>
    <rPh sb="15" eb="18">
      <t>テキセイカ</t>
    </rPh>
    <rPh sb="18" eb="19">
      <t>トウ</t>
    </rPh>
    <rPh sb="20" eb="21">
      <t>カン</t>
    </rPh>
    <rPh sb="23" eb="25">
      <t>シエン</t>
    </rPh>
    <rPh sb="25" eb="28">
      <t>ジギョウヒ</t>
    </rPh>
    <phoneticPr fontId="6"/>
  </si>
  <si>
    <t>平成28年度より「石油ガス配送合理化推進事業」（事業番号：0243）と統合し、「石油ガス流通合理化・指導支援事業」から事業名変更。</t>
    <rPh sb="0" eb="2">
      <t>ヘイセイ</t>
    </rPh>
    <rPh sb="9" eb="11">
      <t>セキユ</t>
    </rPh>
    <rPh sb="13" eb="15">
      <t>ハイソウ</t>
    </rPh>
    <rPh sb="15" eb="18">
      <t>ゴウリカ</t>
    </rPh>
    <rPh sb="18" eb="20">
      <t>スイシン</t>
    </rPh>
    <rPh sb="20" eb="22">
      <t>ジギョウ</t>
    </rPh>
    <rPh sb="35" eb="37">
      <t>トウゴウ</t>
    </rPh>
    <rPh sb="59" eb="61">
      <t>ジギョウ</t>
    </rPh>
    <rPh sb="61" eb="62">
      <t>メイ</t>
    </rPh>
    <rPh sb="62" eb="64">
      <t>ヘンコウ</t>
    </rPh>
    <phoneticPr fontId="6"/>
  </si>
  <si>
    <t>災害時に備えた地域におけるエネルギー供給拠点の整備事業費</t>
    <rPh sb="0" eb="2">
      <t>サイガイ</t>
    </rPh>
    <rPh sb="2" eb="3">
      <t>ジ</t>
    </rPh>
    <rPh sb="4" eb="5">
      <t>ソナ</t>
    </rPh>
    <rPh sb="7" eb="9">
      <t>チイキ</t>
    </rPh>
    <rPh sb="18" eb="20">
      <t>キョウキュウ</t>
    </rPh>
    <rPh sb="20" eb="22">
      <t>キョテン</t>
    </rPh>
    <rPh sb="23" eb="25">
      <t>セイビ</t>
    </rPh>
    <rPh sb="25" eb="28">
      <t>ジギョウヒ</t>
    </rPh>
    <phoneticPr fontId="6"/>
  </si>
  <si>
    <t>大規模石油災害対応体制整備事業費補助金</t>
    <rPh sb="0" eb="3">
      <t>ダイキボ</t>
    </rPh>
    <rPh sb="3" eb="5">
      <t>セキユ</t>
    </rPh>
    <rPh sb="5" eb="7">
      <t>サイガイ</t>
    </rPh>
    <rPh sb="7" eb="9">
      <t>タイオウ</t>
    </rPh>
    <rPh sb="9" eb="11">
      <t>タイセイ</t>
    </rPh>
    <rPh sb="11" eb="13">
      <t>セイビ</t>
    </rPh>
    <rPh sb="13" eb="16">
      <t>ジギョウヒ</t>
    </rPh>
    <rPh sb="16" eb="19">
      <t>ホジョキン</t>
    </rPh>
    <phoneticPr fontId="6"/>
  </si>
  <si>
    <t>H2</t>
  </si>
  <si>
    <t>石油貯蔵施設立地対策等交付金・事務等交付金</t>
    <rPh sb="15" eb="18">
      <t>ジムトウ</t>
    </rPh>
    <rPh sb="18" eb="21">
      <t>コウフキン</t>
    </rPh>
    <phoneticPr fontId="6"/>
  </si>
  <si>
    <t>国有資産所在市町村交付金（石油ガス分）</t>
  </si>
  <si>
    <t>国有資産所在市町村・都道府県交付金（石油分）</t>
  </si>
  <si>
    <t>石油備蓄事業補給金</t>
  </si>
  <si>
    <t>離島・ＳＳ過疎地等における石油製品の流通合理化支援事業費</t>
    <rPh sb="8" eb="9">
      <t>トウ</t>
    </rPh>
    <phoneticPr fontId="6"/>
  </si>
  <si>
    <t>平成30年度より、「離島のガソリン流通コスト対策事業費」（事業番号：0196）、「離島への石油製品の安定・効率的な供給体制の構築支援事業費」（事業番号：0202）を統合し、「旧過疎地等における石油製品の流通体制整備事業費」から事業名変更。
令和元年度より「離島・SS過疎地における石油製品の流通合理化支援事業費」から事業名変更。</t>
    <rPh sb="0" eb="2">
      <t>ヘイセイ</t>
    </rPh>
    <rPh sb="4" eb="6">
      <t>ネンド</t>
    </rPh>
    <rPh sb="10" eb="12">
      <t>リトウ</t>
    </rPh>
    <rPh sb="17" eb="19">
      <t>リュウツウ</t>
    </rPh>
    <rPh sb="22" eb="24">
      <t>タイサク</t>
    </rPh>
    <rPh sb="24" eb="27">
      <t>ジギョウヒ</t>
    </rPh>
    <rPh sb="41" eb="43">
      <t>リトウ</t>
    </rPh>
    <rPh sb="45" eb="47">
      <t>セキユ</t>
    </rPh>
    <rPh sb="47" eb="49">
      <t>セイヒン</t>
    </rPh>
    <rPh sb="50" eb="52">
      <t>アンテイ</t>
    </rPh>
    <rPh sb="53" eb="56">
      <t>コウリツテキ</t>
    </rPh>
    <rPh sb="57" eb="59">
      <t>キョウキュウ</t>
    </rPh>
    <rPh sb="59" eb="61">
      <t>タイセイ</t>
    </rPh>
    <rPh sb="62" eb="64">
      <t>コウチク</t>
    </rPh>
    <rPh sb="64" eb="66">
      <t>シエン</t>
    </rPh>
    <rPh sb="66" eb="69">
      <t>ジギョウヒ</t>
    </rPh>
    <rPh sb="82" eb="84">
      <t>トウゴウ</t>
    </rPh>
    <rPh sb="87" eb="88">
      <t>キュウ</t>
    </rPh>
    <rPh sb="88" eb="91">
      <t>カソチ</t>
    </rPh>
    <rPh sb="91" eb="92">
      <t>ナド</t>
    </rPh>
    <rPh sb="96" eb="98">
      <t>セキユ</t>
    </rPh>
    <rPh sb="98" eb="100">
      <t>セイヒン</t>
    </rPh>
    <rPh sb="101" eb="103">
      <t>リュウツウ</t>
    </rPh>
    <rPh sb="103" eb="105">
      <t>タイセイ</t>
    </rPh>
    <rPh sb="105" eb="107">
      <t>セイビ</t>
    </rPh>
    <rPh sb="107" eb="109">
      <t>ジギョウ</t>
    </rPh>
    <rPh sb="109" eb="110">
      <t>ヒ</t>
    </rPh>
    <rPh sb="113" eb="115">
      <t>ジギョウ</t>
    </rPh>
    <rPh sb="115" eb="116">
      <t>メイ</t>
    </rPh>
    <rPh sb="116" eb="118">
      <t>ヘンコウ</t>
    </rPh>
    <rPh sb="120" eb="122">
      <t>レイワ</t>
    </rPh>
    <rPh sb="122" eb="123">
      <t>モト</t>
    </rPh>
    <rPh sb="123" eb="125">
      <t>ネンド</t>
    </rPh>
    <rPh sb="158" eb="160">
      <t>ジギョウ</t>
    </rPh>
    <rPh sb="160" eb="161">
      <t>メイ</t>
    </rPh>
    <rPh sb="161" eb="163">
      <t>ヘンコウ</t>
    </rPh>
    <phoneticPr fontId="6"/>
  </si>
  <si>
    <t>災害時に備えた社会的重要インフラへの自衛的な燃料備蓄の推進事業費補助金</t>
    <rPh sb="0" eb="2">
      <t>サイガイ</t>
    </rPh>
    <rPh sb="2" eb="3">
      <t>ジ</t>
    </rPh>
    <rPh sb="4" eb="5">
      <t>ソナ</t>
    </rPh>
    <rPh sb="7" eb="10">
      <t>シャカイテキ</t>
    </rPh>
    <rPh sb="10" eb="12">
      <t>ジュウヨウ</t>
    </rPh>
    <rPh sb="18" eb="21">
      <t>ジエイテキ</t>
    </rPh>
    <rPh sb="22" eb="24">
      <t>ネンリョウ</t>
    </rPh>
    <rPh sb="24" eb="26">
      <t>ビチク</t>
    </rPh>
    <rPh sb="27" eb="29">
      <t>スイシン</t>
    </rPh>
    <rPh sb="29" eb="32">
      <t>ジギョウヒ</t>
    </rPh>
    <rPh sb="32" eb="35">
      <t>ホジョキン</t>
    </rPh>
    <phoneticPr fontId="6"/>
  </si>
  <si>
    <t>令和元年度補正　3,900百万円</t>
  </si>
  <si>
    <t>資源エネルギー庁
商務情報政策局
商務・サービスグループ
中小企業庁</t>
    <rPh sb="9" eb="11">
      <t>ショウム</t>
    </rPh>
    <rPh sb="11" eb="13">
      <t>ジョウホウ</t>
    </rPh>
    <rPh sb="13" eb="15">
      <t>セイサク</t>
    </rPh>
    <rPh sb="15" eb="16">
      <t>キョク</t>
    </rPh>
    <rPh sb="17" eb="19">
      <t>ショウム</t>
    </rPh>
    <rPh sb="29" eb="31">
      <t>チュウショウ</t>
    </rPh>
    <rPh sb="31" eb="34">
      <t>キギョウチョウ</t>
    </rPh>
    <phoneticPr fontId="6"/>
  </si>
  <si>
    <t>石油コンビナートの生産性向上及び強靱化推進事業費</t>
    <rPh sb="17" eb="18">
      <t>ジン</t>
    </rPh>
    <phoneticPr fontId="6"/>
  </si>
  <si>
    <t>石油及び石油ガス備蓄事業の実施にかかる運営費交付金（石油ガス分）</t>
    <rPh sb="0" eb="2">
      <t>セキユ</t>
    </rPh>
    <rPh sb="2" eb="3">
      <t>オヨ</t>
    </rPh>
    <rPh sb="4" eb="6">
      <t>セキユ</t>
    </rPh>
    <rPh sb="8" eb="10">
      <t>ビチク</t>
    </rPh>
    <rPh sb="10" eb="12">
      <t>ジギョウ</t>
    </rPh>
    <rPh sb="13" eb="15">
      <t>ジッシ</t>
    </rPh>
    <rPh sb="19" eb="22">
      <t>ウンエイヒ</t>
    </rPh>
    <rPh sb="22" eb="25">
      <t>コウフキン</t>
    </rPh>
    <rPh sb="26" eb="28">
      <t>セキユ</t>
    </rPh>
    <rPh sb="30" eb="31">
      <t>ブン</t>
    </rPh>
    <phoneticPr fontId="21"/>
  </si>
  <si>
    <t>高効率発電向け燃料等調達のための資源開発事業
（旧　海外炭の開発支援事業）</t>
    <rPh sb="24" eb="25">
      <t>キュウ</t>
    </rPh>
    <phoneticPr fontId="6"/>
  </si>
  <si>
    <t>令和２年度より「海外炭の開発支援事業」から事業名変更。</t>
  </si>
  <si>
    <t>(項)燃料安定供給対策費
(事項)石油・天然ガス・石炭の安定供給確保に必要な経費</t>
    <rPh sb="3" eb="5">
      <t>ネンリョウ</t>
    </rPh>
    <rPh sb="5" eb="7">
      <t>アンテイ</t>
    </rPh>
    <rPh sb="7" eb="9">
      <t>キョウキュウ</t>
    </rPh>
    <rPh sb="9" eb="12">
      <t>タイサクヒ</t>
    </rPh>
    <rPh sb="17" eb="19">
      <t>セキユ</t>
    </rPh>
    <rPh sb="20" eb="22">
      <t>テンネン</t>
    </rPh>
    <rPh sb="25" eb="27">
      <t>セキタン</t>
    </rPh>
    <rPh sb="28" eb="30">
      <t>アンテイ</t>
    </rPh>
    <rPh sb="30" eb="32">
      <t>キョウキュウ</t>
    </rPh>
    <rPh sb="32" eb="34">
      <t>カクホ</t>
    </rPh>
    <rPh sb="35" eb="37">
      <t>ヒツヨウ</t>
    </rPh>
    <phoneticPr fontId="6"/>
  </si>
  <si>
    <t>平成30年度補正　5,580百万円
令和元年度に繰越</t>
    <rPh sb="14" eb="15">
      <t>ヒャク</t>
    </rPh>
    <rPh sb="15" eb="17">
      <t>マンエン</t>
    </rPh>
    <phoneticPr fontId="6"/>
  </si>
  <si>
    <t>国内石油天然ガスに係る地質調査・メタンハイドレートの研究開発等事業費</t>
    <rPh sb="31" eb="33">
      <t>ジギョウ</t>
    </rPh>
    <rPh sb="33" eb="34">
      <t>ヒ</t>
    </rPh>
    <phoneticPr fontId="6"/>
  </si>
  <si>
    <t>(項）燃料安定供給対策費（事項）石油・天然ガス・石炭の安定供給確保に必要な経費</t>
    <rPh sb="1" eb="2">
      <t>コウ</t>
    </rPh>
    <rPh sb="13" eb="15">
      <t>ジコウ</t>
    </rPh>
    <phoneticPr fontId="6"/>
  </si>
  <si>
    <t>独立行政法人石油天然ガス・金属鉱物資源機構船舶建造事業</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rPh sb="21" eb="23">
      <t>センパク</t>
    </rPh>
    <rPh sb="23" eb="25">
      <t>ケンゾウ</t>
    </rPh>
    <rPh sb="25" eb="27">
      <t>ジギョウ</t>
    </rPh>
    <phoneticPr fontId="6"/>
  </si>
  <si>
    <t>（項）独立行政法人石油天然ガス・金属鉱物資源機構船舶建造費（事項）独立行政法人石油天然ガス・金属鉱物資源機構船舶建造に必要な経費</t>
  </si>
  <si>
    <t>次世代燃料供給体制構築支援事業費</t>
  </si>
  <si>
    <t>平成31年度より、「離島・ＳＳ過疎地等における石油製品の流通合理化支援事業費（事業番号：0184）」で実施していた「SS過疎地対策検討支援事業」を本事業に移行。</t>
  </si>
  <si>
    <t>石油製品安定供給確保支援事業</t>
  </si>
  <si>
    <t>令和元年度補正　17,001百万円
令和2年度に繰越</t>
  </si>
  <si>
    <t>地熱発電や地中熱等の導入拡大に向けた技術開発事業（JOGMEC交付金）</t>
    <rPh sb="0" eb="2">
      <t>チネツ</t>
    </rPh>
    <rPh sb="2" eb="4">
      <t>ハツデン</t>
    </rPh>
    <rPh sb="5" eb="7">
      <t>チチュウ</t>
    </rPh>
    <rPh sb="7" eb="8">
      <t>ネツ</t>
    </rPh>
    <rPh sb="8" eb="9">
      <t>トウ</t>
    </rPh>
    <rPh sb="10" eb="12">
      <t>ドウニュウ</t>
    </rPh>
    <rPh sb="12" eb="14">
      <t>カクダイ</t>
    </rPh>
    <rPh sb="15" eb="16">
      <t>ム</t>
    </rPh>
    <rPh sb="18" eb="20">
      <t>ギジュツ</t>
    </rPh>
    <rPh sb="20" eb="22">
      <t>カイハツ</t>
    </rPh>
    <rPh sb="22" eb="24">
      <t>ジギョウ</t>
    </rPh>
    <rPh sb="31" eb="34">
      <t>コウフキン</t>
    </rPh>
    <phoneticPr fontId="6"/>
  </si>
  <si>
    <t>令和元年度より「地熱発電の導入拡大に向けた技術開発事業」から事業名変更。</t>
    <rPh sb="0" eb="2">
      <t>レイワ</t>
    </rPh>
    <rPh sb="2" eb="4">
      <t>ガンネン</t>
    </rPh>
    <rPh sb="4" eb="5">
      <t>ド</t>
    </rPh>
    <rPh sb="8" eb="10">
      <t>チネツ</t>
    </rPh>
    <rPh sb="10" eb="12">
      <t>ハツデン</t>
    </rPh>
    <rPh sb="13" eb="15">
      <t>ドウニュウ</t>
    </rPh>
    <rPh sb="15" eb="17">
      <t>カクダイ</t>
    </rPh>
    <rPh sb="18" eb="19">
      <t>ム</t>
    </rPh>
    <rPh sb="21" eb="23">
      <t>ギジュツ</t>
    </rPh>
    <rPh sb="23" eb="25">
      <t>カイハツ</t>
    </rPh>
    <rPh sb="25" eb="27">
      <t>ジギョウ</t>
    </rPh>
    <phoneticPr fontId="6"/>
  </si>
  <si>
    <t>化石燃料のゼロ・エミッション化に向けたバイオジェット燃料・燃料アンモニア生産・利用技術開発事業
（旧：カーボンリサイクル技術等を活用したバイオジェット燃料生産技術開発事業）</t>
    <rPh sb="60" eb="62">
      <t>ギジュツ</t>
    </rPh>
    <rPh sb="62" eb="63">
      <t>トウ</t>
    </rPh>
    <rPh sb="64" eb="66">
      <t>カツヨウ</t>
    </rPh>
    <rPh sb="75" eb="77">
      <t>ネンリョウ</t>
    </rPh>
    <rPh sb="77" eb="79">
      <t>セイサン</t>
    </rPh>
    <rPh sb="79" eb="81">
      <t>ギジュツ</t>
    </rPh>
    <rPh sb="81" eb="83">
      <t>カイハツ</t>
    </rPh>
    <rPh sb="83" eb="85">
      <t>ジギョウ</t>
    </rPh>
    <phoneticPr fontId="6"/>
  </si>
  <si>
    <t>令和３年度より「カーボンリサイクル技術等を活用したバイオジェット燃料生産技術開発事業」から事業名変更。</t>
    <rPh sb="0" eb="2">
      <t>レイワ</t>
    </rPh>
    <rPh sb="3" eb="5">
      <t>ネンド</t>
    </rPh>
    <rPh sb="45" eb="47">
      <t>ジギョウ</t>
    </rPh>
    <rPh sb="47" eb="48">
      <t>メイ</t>
    </rPh>
    <rPh sb="48" eb="50">
      <t>ヘンコウ</t>
    </rPh>
    <phoneticPr fontId="6"/>
  </si>
  <si>
    <t>その他（最終対象年度５年前）</t>
  </si>
  <si>
    <t>地熱発電の資源量調査・理解促進事業費補助金</t>
    <rPh sb="0" eb="2">
      <t>チネツ</t>
    </rPh>
    <rPh sb="2" eb="4">
      <t>ハツデン</t>
    </rPh>
    <rPh sb="5" eb="7">
      <t>シゲン</t>
    </rPh>
    <rPh sb="7" eb="8">
      <t>リョウ</t>
    </rPh>
    <rPh sb="8" eb="10">
      <t>チョウサ</t>
    </rPh>
    <rPh sb="11" eb="13">
      <t>リカイ</t>
    </rPh>
    <rPh sb="13" eb="15">
      <t>ソクシン</t>
    </rPh>
    <rPh sb="15" eb="18">
      <t>ジギョウヒ</t>
    </rPh>
    <rPh sb="18" eb="21">
      <t>ホジョキン</t>
    </rPh>
    <phoneticPr fontId="6"/>
  </si>
  <si>
    <t>令和元年度より「地熱発電に対する理解促進事業費補助金」（事業番号：0278）を統合し、「地熱資源量の把握に向けた調査事業費補助金」から事業名変更。</t>
    <rPh sb="0" eb="2">
      <t>レイワ</t>
    </rPh>
    <rPh sb="2" eb="3">
      <t>モト</t>
    </rPh>
    <rPh sb="8" eb="10">
      <t>チネツ</t>
    </rPh>
    <rPh sb="10" eb="12">
      <t>ハツデン</t>
    </rPh>
    <rPh sb="13" eb="14">
      <t>タイ</t>
    </rPh>
    <rPh sb="16" eb="18">
      <t>リカイ</t>
    </rPh>
    <rPh sb="18" eb="20">
      <t>ソクシン</t>
    </rPh>
    <rPh sb="20" eb="23">
      <t>ジギョウヒ</t>
    </rPh>
    <rPh sb="23" eb="26">
      <t>ホジョキン</t>
    </rPh>
    <rPh sb="67" eb="69">
      <t>ジギョウ</t>
    </rPh>
    <rPh sb="69" eb="70">
      <t>メイ</t>
    </rPh>
    <rPh sb="70" eb="72">
      <t>ヘンコウ</t>
    </rPh>
    <phoneticPr fontId="6"/>
  </si>
  <si>
    <t>海洋鉱物資源開発に向けた資源量評価・生産技術等調査事業委託費</t>
  </si>
  <si>
    <t>平成29年行政事業レビュー「公開プロセス」対象事業
レビューシート番号：0037
事業名：海洋鉱物資源開発に向けた資源量評価・生産技術等調査事業委託費
公海プロセスの結果：事業内容の一部改善
取りまとめコメント：
○100億程度の多額の予算事業であるため、大規模試験を行う際には、事前の調査や事後レビューを徹底すべき。
○船舶費の削減のため、公募の際に船舶会社間の競争性を高める工夫や運航会社のガバナンス構造及びコスト構造を把握することを通じた合理化等を検討すべき。
○海洋技術開発株式会社への経費は非常に高額になっており、コストの妥当性を細かく精査すべき。
○民間企業が本事業に参入しやすくするための環境整備を図るため、民間企業が参入するに当たって最も重要な要素となる資源量評価等の情報についても積極的に公表すべき。
○個社支援にならないよう、多様な関係者を関与させていくべき。
○民間事業者の事業化に向けた関与を強化するため、経済性評価等の評価段階から、民間事業者を参画させることも検討するべき。
○引き続き、適切なタイミングで客観的な評価を実施し、不断に事業を見直していくべき。
○適切なタイミングで、将来的に民間事業者による商業化が可能かどうかについても評価を行い、商業化が難しい場合には事業の休止・終了も検討すべき。
○日本のEEZ内で海底鉱床が発見・事業化されることは非常に魅力的なものと考えるが、経済合理性の立場に立った現実的、客観的な評価を適宜されるべきであると考える。
○本事業の流れは、①資源の発見→②技術の確立→③商業化となっているが、いまのアウトカムの指標では、「①資源の発見」が中心となっているのではないか。技術の確立に関するアウトカム指標を充実すべき。
○事業の成果を国、JOGMECが正確に吸収し、今後の別の事業に活用できるようにすること。
【取りまとめコメントに対する取組状況】
◎本事業は、平成21年3月に策定された海洋エネルギー・鉱物資源開発計画に基づく事業であり、同計画が5年ごとに改定（直近は平成31年2月）される際、有識者で構成される総合資源エネルギー調査会において5年間の進捗状況、課題の洗い出し、次期5ヶ年計画の内容について審議を経ることにより、実施事業の評価、事前の調査及び中間レビューが行われている。また、同計画の改訂時には、パブリックコメントを行うことで広くステークホルダーの関与・意見を得ている。
◎行政事業レビュー公開プロセスにおける外部有識者及び総務省の指摘を踏まえ、例えば船舶の運航業務については、平成30年度に一般競争入札（総合評価落札方式）を行うなど、競争原理の導入や民間事業者の創意工夫の発揮に向けた改善を行った。</t>
  </si>
  <si>
    <t>鉱物資源開発の推進のための探査等事業委託費</t>
  </si>
  <si>
    <t>カーボンリサイクル・次世代火力発電の技術開発事業</t>
  </si>
  <si>
    <t xml:space="preserve">平成29年度よりクリーンコール技術開発（事業番号：0340）を統合。
</t>
    <rPh sb="0" eb="2">
      <t>ヘイセイ</t>
    </rPh>
    <rPh sb="4" eb="6">
      <t>ネンド</t>
    </rPh>
    <rPh sb="31" eb="33">
      <t>トウゴウ</t>
    </rPh>
    <phoneticPr fontId="6"/>
  </si>
  <si>
    <t>(項)国立研究開発法人新エネルギー・産業技術総合開発機構運営費
(事項)国立研究開発法人新エネルギー・産業技術総合開発機構エネルギー需給勘定運営費交付金</t>
    <rPh sb="3" eb="5">
      <t>コクリツ</t>
    </rPh>
    <rPh sb="5" eb="7">
      <t>ケンキュウ</t>
    </rPh>
    <rPh sb="7" eb="9">
      <t>カイハツ</t>
    </rPh>
    <phoneticPr fontId="6"/>
  </si>
  <si>
    <t>カーボンリサイクル・先進的な火力発電技術等の海外展開推進事業</t>
    <rPh sb="10" eb="13">
      <t>センシンテキ</t>
    </rPh>
    <rPh sb="14" eb="16">
      <t>カリョク</t>
    </rPh>
    <rPh sb="16" eb="18">
      <t>ハツデン</t>
    </rPh>
    <rPh sb="18" eb="20">
      <t>ギジュツ</t>
    </rPh>
    <rPh sb="20" eb="21">
      <t>トウ</t>
    </rPh>
    <rPh sb="22" eb="24">
      <t>カイガイ</t>
    </rPh>
    <rPh sb="24" eb="26">
      <t>テンカイ</t>
    </rPh>
    <rPh sb="26" eb="28">
      <t>スイシン</t>
    </rPh>
    <rPh sb="28" eb="30">
      <t>ジギョウ</t>
    </rPh>
    <phoneticPr fontId="6"/>
  </si>
  <si>
    <t>(項)国立研究開発法人新エネルギー・産業技術総合開発機構運営費
(事項)国立研究開発法人新エネルギー・産業技術総合開発機構エネルギー需給勘定運営費交付金</t>
    <rPh sb="33" eb="35">
      <t>ジコウ</t>
    </rPh>
    <phoneticPr fontId="6"/>
  </si>
  <si>
    <t>独立行政法人石油天然ガス・金属鉱物資源機構運営費交付金（人件費及び管理費分）</t>
  </si>
  <si>
    <t>資源エネルギー庁
製造産業局</t>
    <rPh sb="9" eb="11">
      <t>セイゾウ</t>
    </rPh>
    <rPh sb="11" eb="13">
      <t>サンギョウ</t>
    </rPh>
    <rPh sb="13" eb="14">
      <t>キョク</t>
    </rPh>
    <phoneticPr fontId="6"/>
  </si>
  <si>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phoneticPr fontId="6"/>
  </si>
  <si>
    <t>固定価格買取制度等の効率的・安定的な運用のための業務委託費</t>
    <rPh sb="0" eb="2">
      <t>コテイ</t>
    </rPh>
    <rPh sb="2" eb="4">
      <t>カカク</t>
    </rPh>
    <rPh sb="4" eb="6">
      <t>カイトリ</t>
    </rPh>
    <rPh sb="6" eb="8">
      <t>セイド</t>
    </rPh>
    <rPh sb="8" eb="9">
      <t>トウ</t>
    </rPh>
    <rPh sb="10" eb="13">
      <t>コウリツテキ</t>
    </rPh>
    <rPh sb="14" eb="17">
      <t>アンテイテキ</t>
    </rPh>
    <rPh sb="18" eb="20">
      <t>ウンヨウ</t>
    </rPh>
    <rPh sb="24" eb="26">
      <t>ギョウム</t>
    </rPh>
    <rPh sb="26" eb="29">
      <t>イタクヒ</t>
    </rPh>
    <phoneticPr fontId="6"/>
  </si>
  <si>
    <t>平成30年度より固定価格買取制度における賦課金特例認定システムの運用業務委託費（事業番号：0335）を統合。</t>
    <rPh sb="0" eb="2">
      <t>ヘイセイ</t>
    </rPh>
    <rPh sb="4" eb="6">
      <t>ネンド</t>
    </rPh>
    <rPh sb="8" eb="10">
      <t>コテイ</t>
    </rPh>
    <rPh sb="10" eb="12">
      <t>カカク</t>
    </rPh>
    <rPh sb="12" eb="14">
      <t>カイト</t>
    </rPh>
    <rPh sb="14" eb="16">
      <t>セイド</t>
    </rPh>
    <rPh sb="20" eb="23">
      <t>フカキン</t>
    </rPh>
    <rPh sb="23" eb="25">
      <t>トクレイ</t>
    </rPh>
    <rPh sb="25" eb="27">
      <t>ニンテイ</t>
    </rPh>
    <rPh sb="32" eb="34">
      <t>ウンヨウ</t>
    </rPh>
    <rPh sb="34" eb="36">
      <t>ギョウム</t>
    </rPh>
    <rPh sb="36" eb="39">
      <t>イタクヒ</t>
    </rPh>
    <rPh sb="40" eb="42">
      <t>ジギョウ</t>
    </rPh>
    <rPh sb="42" eb="44">
      <t>バンゴウ</t>
    </rPh>
    <rPh sb="51" eb="53">
      <t>トウゴウ</t>
    </rPh>
    <phoneticPr fontId="6"/>
  </si>
  <si>
    <t>新エネルギー等の導入促進のための広報等事業委託費</t>
    <rPh sb="0" eb="1">
      <t>シン</t>
    </rPh>
    <rPh sb="6" eb="7">
      <t>トウ</t>
    </rPh>
    <rPh sb="8" eb="10">
      <t>ドウニュウ</t>
    </rPh>
    <rPh sb="10" eb="12">
      <t>ソクシン</t>
    </rPh>
    <rPh sb="16" eb="19">
      <t>コウホウトウ</t>
    </rPh>
    <rPh sb="19" eb="21">
      <t>ジギョウ</t>
    </rPh>
    <rPh sb="21" eb="24">
      <t>イタクヒ</t>
    </rPh>
    <phoneticPr fontId="6"/>
  </si>
  <si>
    <t>燃料電池の利用拡大に向けたエネファーム等導入支援事業費補助金</t>
    <rPh sb="0" eb="2">
      <t>ネンリョウ</t>
    </rPh>
    <rPh sb="2" eb="4">
      <t>デンチ</t>
    </rPh>
    <rPh sb="5" eb="7">
      <t>リヨウ</t>
    </rPh>
    <rPh sb="7" eb="9">
      <t>カクダイ</t>
    </rPh>
    <rPh sb="10" eb="11">
      <t>ム</t>
    </rPh>
    <rPh sb="19" eb="20">
      <t>トウ</t>
    </rPh>
    <rPh sb="20" eb="22">
      <t>ドウニュウ</t>
    </rPh>
    <rPh sb="22" eb="24">
      <t>シエン</t>
    </rPh>
    <rPh sb="24" eb="26">
      <t>ジギョウ</t>
    </rPh>
    <rPh sb="26" eb="27">
      <t>ヒ</t>
    </rPh>
    <rPh sb="27" eb="30">
      <t>ホジョキン</t>
    </rPh>
    <phoneticPr fontId="6"/>
  </si>
  <si>
    <t>国際再生可能エネルギー機関分担金</t>
  </si>
  <si>
    <t>国際再生可能エネルギー機関拠出金</t>
  </si>
  <si>
    <t>燃料電池自動車の普及促進に向けた水素ステーション整備事業費補助金</t>
    <rPh sb="0" eb="2">
      <t>ネンリョウ</t>
    </rPh>
    <rPh sb="2" eb="4">
      <t>デンチ</t>
    </rPh>
    <rPh sb="4" eb="7">
      <t>ジドウシャ</t>
    </rPh>
    <rPh sb="8" eb="10">
      <t>フキュウ</t>
    </rPh>
    <rPh sb="10" eb="12">
      <t>ソクシン</t>
    </rPh>
    <rPh sb="13" eb="14">
      <t>ム</t>
    </rPh>
    <rPh sb="16" eb="18">
      <t>スイソ</t>
    </rPh>
    <rPh sb="24" eb="26">
      <t>セイビ</t>
    </rPh>
    <rPh sb="26" eb="29">
      <t>ジギョウヒ</t>
    </rPh>
    <rPh sb="29" eb="32">
      <t>ホジョキン</t>
    </rPh>
    <phoneticPr fontId="6"/>
  </si>
  <si>
    <t>固定価格買取制度における賦課金特例制度の施行のための事業費補助金</t>
    <rPh sb="0" eb="2">
      <t>コテイ</t>
    </rPh>
    <rPh sb="2" eb="4">
      <t>カカク</t>
    </rPh>
    <rPh sb="4" eb="6">
      <t>カイトリ</t>
    </rPh>
    <rPh sb="6" eb="8">
      <t>セイド</t>
    </rPh>
    <rPh sb="12" eb="15">
      <t>フカキン</t>
    </rPh>
    <rPh sb="15" eb="17">
      <t>トクレイ</t>
    </rPh>
    <rPh sb="17" eb="19">
      <t>セイド</t>
    </rPh>
    <rPh sb="20" eb="22">
      <t>セコウ</t>
    </rPh>
    <rPh sb="26" eb="29">
      <t>ジギョウヒ</t>
    </rPh>
    <rPh sb="29" eb="32">
      <t>ホジョキン</t>
    </rPh>
    <phoneticPr fontId="6"/>
  </si>
  <si>
    <t>省エネルギー促進に向けた広報事業委託費</t>
    <rPh sb="0" eb="1">
      <t>ショウ</t>
    </rPh>
    <rPh sb="6" eb="8">
      <t>ソクシン</t>
    </rPh>
    <rPh sb="9" eb="10">
      <t>ム</t>
    </rPh>
    <rPh sb="12" eb="14">
      <t>コウホウ</t>
    </rPh>
    <rPh sb="14" eb="16">
      <t>ジギョウ</t>
    </rPh>
    <rPh sb="16" eb="19">
      <t>イタクヒ</t>
    </rPh>
    <phoneticPr fontId="6"/>
  </si>
  <si>
    <t>電力需給対策広報調査事業委託費</t>
    <rPh sb="4" eb="6">
      <t>タイサク</t>
    </rPh>
    <rPh sb="6" eb="8">
      <t>コウホウ</t>
    </rPh>
    <rPh sb="8" eb="10">
      <t>チョウサ</t>
    </rPh>
    <rPh sb="10" eb="12">
      <t>ジギョウ</t>
    </rPh>
    <rPh sb="12" eb="14">
      <t>イタク</t>
    </rPh>
    <rPh sb="14" eb="15">
      <t>ヒ</t>
    </rPh>
    <phoneticPr fontId="6"/>
  </si>
  <si>
    <t>新興国等におけるエネルギー使用合理化等に資する事業委託費</t>
    <rPh sb="0" eb="28">
      <t>イタク</t>
    </rPh>
    <phoneticPr fontId="6"/>
  </si>
  <si>
    <t>平成29年度より「新興国等における省エネルギー対策・再生可能エネルギー導入促進等に資する事業委託費」から事業名変更。</t>
  </si>
  <si>
    <t>省エネルギー投資促進に向けた支援補助金</t>
  </si>
  <si>
    <t>平成29年度より住宅・ビルの革新的省エネルギー技術導入促進事業費補助金（事業番号：0345）を統合。</t>
    <rPh sb="0" eb="2">
      <t>ヘイセイ</t>
    </rPh>
    <rPh sb="4" eb="6">
      <t>ネンド</t>
    </rPh>
    <rPh sb="47" eb="49">
      <t>トウゴウ</t>
    </rPh>
    <phoneticPr fontId="6"/>
  </si>
  <si>
    <t>エネルギー使用合理化特定設備等資金利子補給金</t>
  </si>
  <si>
    <t>洋上風力発電等の導入拡大に向けた研究開発事業</t>
    <rPh sb="10" eb="12">
      <t>カクダイ</t>
    </rPh>
    <phoneticPr fontId="6"/>
  </si>
  <si>
    <t>令和元年度より「洋上風力発電等のコスト低減に向けた研究開発事業」から事業名変更。</t>
    <rPh sb="0" eb="2">
      <t>レイワ</t>
    </rPh>
    <rPh sb="2" eb="3">
      <t>モト</t>
    </rPh>
    <rPh sb="3" eb="5">
      <t>ネンド</t>
    </rPh>
    <rPh sb="34" eb="36">
      <t>ジギョウ</t>
    </rPh>
    <rPh sb="36" eb="37">
      <t>メイ</t>
    </rPh>
    <phoneticPr fontId="6"/>
  </si>
  <si>
    <t>新エネルギー等のシーズ発掘・事業化に向けた技術研究開発事業</t>
  </si>
  <si>
    <t>脱炭素社会実現に向けた省エネルギー技術の研究開発・社会実装促進プログラム(旧：革新的な省エネルギー技術の開発促進事業）</t>
  </si>
  <si>
    <t>R17</t>
  </si>
  <si>
    <t>令和２年度より事業の組替えを行い、「革新的な省エネルギー技術の開発促進事業」から事業名変更。</t>
    <rPh sb="7" eb="9">
      <t>ジギョウ</t>
    </rPh>
    <rPh sb="10" eb="12">
      <t>クミカ</t>
    </rPh>
    <rPh sb="14" eb="15">
      <t>オコナ</t>
    </rPh>
    <phoneticPr fontId="6"/>
  </si>
  <si>
    <t>エネルギー消費の効率化等に資する我が国技術の国際実証事業</t>
  </si>
  <si>
    <t>地熱発電や地中熱等の導入拡大に向けた技術開発事業（NEDO交付金）</t>
    <rPh sb="0" eb="2">
      <t>チネツ</t>
    </rPh>
    <rPh sb="2" eb="4">
      <t>ハツデン</t>
    </rPh>
    <rPh sb="5" eb="7">
      <t>チチュウ</t>
    </rPh>
    <rPh sb="7" eb="8">
      <t>ネツ</t>
    </rPh>
    <rPh sb="8" eb="9">
      <t>ナド</t>
    </rPh>
    <rPh sb="10" eb="12">
      <t>ドウニュウ</t>
    </rPh>
    <rPh sb="12" eb="14">
      <t>カクダイ</t>
    </rPh>
    <rPh sb="15" eb="16">
      <t>ム</t>
    </rPh>
    <rPh sb="18" eb="20">
      <t>ギジュツ</t>
    </rPh>
    <rPh sb="20" eb="22">
      <t>カイハツ</t>
    </rPh>
    <rPh sb="22" eb="24">
      <t>ジギョウ</t>
    </rPh>
    <rPh sb="29" eb="32">
      <t>コウフキン</t>
    </rPh>
    <phoneticPr fontId="6"/>
  </si>
  <si>
    <t>令和３年度より地熱・地中熱等導入拡大技術開発事業（事業番号：新03-XXXX）に統合予定</t>
    <rPh sb="3" eb="5">
      <t>ネンド</t>
    </rPh>
    <rPh sb="7" eb="9">
      <t>チネツ</t>
    </rPh>
    <rPh sb="10" eb="12">
      <t>チチュウ</t>
    </rPh>
    <rPh sb="12" eb="13">
      <t>ネツ</t>
    </rPh>
    <rPh sb="13" eb="14">
      <t>トウ</t>
    </rPh>
    <rPh sb="14" eb="16">
      <t>ドウニュウ</t>
    </rPh>
    <rPh sb="16" eb="18">
      <t>カクダイ</t>
    </rPh>
    <rPh sb="18" eb="20">
      <t>ギジュツ</t>
    </rPh>
    <rPh sb="20" eb="22">
      <t>カイハツ</t>
    </rPh>
    <rPh sb="22" eb="24">
      <t>ジギョウ</t>
    </rPh>
    <rPh sb="25" eb="27">
      <t>ジギョウ</t>
    </rPh>
    <rPh sb="27" eb="29">
      <t>バンゴウ</t>
    </rPh>
    <rPh sb="30" eb="31">
      <t>シン</t>
    </rPh>
    <rPh sb="40" eb="42">
      <t>トウゴウ</t>
    </rPh>
    <rPh sb="42" eb="44">
      <t>ヨテイ</t>
    </rPh>
    <phoneticPr fontId="6"/>
  </si>
  <si>
    <t>地域で自立したバイオマスエネルギーの活用モデルを確立するための実証事業</t>
    <rPh sb="0" eb="2">
      <t>チイキ</t>
    </rPh>
    <rPh sb="3" eb="5">
      <t>ジリツ</t>
    </rPh>
    <rPh sb="18" eb="20">
      <t>カツヨウ</t>
    </rPh>
    <rPh sb="24" eb="26">
      <t>カクリツ</t>
    </rPh>
    <rPh sb="31" eb="33">
      <t>ジッショウ</t>
    </rPh>
    <rPh sb="33" eb="35">
      <t>ジギョウ</t>
    </rPh>
    <phoneticPr fontId="6"/>
  </si>
  <si>
    <t>次世代燃料電池の実用化に向けた低コスト化・耐久性向上等のための研究開発事業</t>
  </si>
  <si>
    <t>未利用エネルギーを活用した水素サプライチェーン構築実証事業</t>
    <rPh sb="0" eb="3">
      <t>ミリヨウ</t>
    </rPh>
    <rPh sb="9" eb="11">
      <t>カツヨウ</t>
    </rPh>
    <rPh sb="13" eb="15">
      <t>スイソ</t>
    </rPh>
    <rPh sb="23" eb="25">
      <t>コウチク</t>
    </rPh>
    <rPh sb="25" eb="27">
      <t>ジッショウ</t>
    </rPh>
    <rPh sb="27" eb="29">
      <t>ジギョウ</t>
    </rPh>
    <phoneticPr fontId="6"/>
  </si>
  <si>
    <t>再生可能エネルギーの大量導入に向けた次世代型の電力制御技術開発事業</t>
    <rPh sb="0" eb="2">
      <t>サイセイ</t>
    </rPh>
    <rPh sb="2" eb="4">
      <t>カノウ</t>
    </rPh>
    <rPh sb="10" eb="12">
      <t>タイリョウ</t>
    </rPh>
    <rPh sb="12" eb="14">
      <t>ドウニュウ</t>
    </rPh>
    <rPh sb="15" eb="16">
      <t>ム</t>
    </rPh>
    <rPh sb="18" eb="21">
      <t>ジセダイ</t>
    </rPh>
    <rPh sb="21" eb="22">
      <t>ガタ</t>
    </rPh>
    <rPh sb="23" eb="25">
      <t>デンリョク</t>
    </rPh>
    <rPh sb="25" eb="27">
      <t>セイギョ</t>
    </rPh>
    <rPh sb="27" eb="29">
      <t>ギジュツ</t>
    </rPh>
    <rPh sb="29" eb="31">
      <t>カイハツ</t>
    </rPh>
    <rPh sb="31" eb="33">
      <t>ジギョウ</t>
    </rPh>
    <phoneticPr fontId="6"/>
  </si>
  <si>
    <t>令和元年度より「次世代型の洋上直流送電システムの開発事業」から事業名変更。</t>
    <rPh sb="0" eb="2">
      <t>レイワ</t>
    </rPh>
    <rPh sb="2" eb="3">
      <t>モト</t>
    </rPh>
    <rPh sb="3" eb="5">
      <t>ネンド</t>
    </rPh>
    <rPh sb="31" eb="33">
      <t>ジギョウ</t>
    </rPh>
    <rPh sb="33" eb="34">
      <t>メイ</t>
    </rPh>
    <phoneticPr fontId="6"/>
  </si>
  <si>
    <t>太陽光発電のコスト低減や信頼性向上等に向けた技術開発事業</t>
    <rPh sb="0" eb="3">
      <t>タイヨウコウ</t>
    </rPh>
    <rPh sb="3" eb="5">
      <t>ハツデン</t>
    </rPh>
    <rPh sb="9" eb="11">
      <t>テイゲン</t>
    </rPh>
    <rPh sb="12" eb="15">
      <t>シンライセイ</t>
    </rPh>
    <rPh sb="15" eb="17">
      <t>コウジョウ</t>
    </rPh>
    <rPh sb="17" eb="18">
      <t>トウ</t>
    </rPh>
    <rPh sb="19" eb="20">
      <t>ム</t>
    </rPh>
    <rPh sb="22" eb="24">
      <t>ギジュツ</t>
    </rPh>
    <rPh sb="24" eb="26">
      <t>カイハツ</t>
    </rPh>
    <rPh sb="26" eb="28">
      <t>ジギョウ</t>
    </rPh>
    <phoneticPr fontId="6"/>
  </si>
  <si>
    <t>平成29年度より「太陽光発電システム維持管理及びリサイクル技術開発」（事業番号：0300）を統合。</t>
    <rPh sb="0" eb="2">
      <t>ヘイセイ</t>
    </rPh>
    <phoneticPr fontId="6"/>
  </si>
  <si>
    <t>災害時にも再生可能エネルギーを供給力として稼働可能とするための蓄電池等補助金</t>
    <rPh sb="0" eb="2">
      <t>サイガイ</t>
    </rPh>
    <rPh sb="2" eb="3">
      <t>ジ</t>
    </rPh>
    <rPh sb="5" eb="7">
      <t>サイセイ</t>
    </rPh>
    <rPh sb="7" eb="9">
      <t>カノウ</t>
    </rPh>
    <rPh sb="15" eb="17">
      <t>キョウキュウ</t>
    </rPh>
    <rPh sb="17" eb="18">
      <t>リョク</t>
    </rPh>
    <rPh sb="21" eb="23">
      <t>カドウ</t>
    </rPh>
    <rPh sb="23" eb="25">
      <t>カノウ</t>
    </rPh>
    <rPh sb="31" eb="34">
      <t>チクデンチ</t>
    </rPh>
    <rPh sb="34" eb="35">
      <t>ナド</t>
    </rPh>
    <rPh sb="35" eb="38">
      <t>ホジョキン</t>
    </rPh>
    <phoneticPr fontId="6"/>
  </si>
  <si>
    <t>需要家側エネルギーリソースを活用したバーチャルパワープラント構築実証事業費補助金</t>
    <rPh sb="0" eb="3">
      <t>ジュヨウカ</t>
    </rPh>
    <rPh sb="3" eb="4">
      <t>ガワ</t>
    </rPh>
    <rPh sb="14" eb="16">
      <t>カツヨウ</t>
    </rPh>
    <rPh sb="30" eb="32">
      <t>コウチク</t>
    </rPh>
    <rPh sb="32" eb="34">
      <t>ジッショウ</t>
    </rPh>
    <rPh sb="34" eb="36">
      <t>ジギョウ</t>
    </rPh>
    <rPh sb="36" eb="37">
      <t>ヒ</t>
    </rPh>
    <rPh sb="37" eb="40">
      <t>ホジョキン</t>
    </rPh>
    <phoneticPr fontId="6"/>
  </si>
  <si>
    <t>福島沖での浮体式洋上風力発電システムの実証研究事業委託費</t>
    <rPh sb="0" eb="2">
      <t>フクシマ</t>
    </rPh>
    <rPh sb="2" eb="3">
      <t>オキ</t>
    </rPh>
    <rPh sb="5" eb="8">
      <t>フタイシキ</t>
    </rPh>
    <rPh sb="8" eb="10">
      <t>ヨウジョウ</t>
    </rPh>
    <rPh sb="10" eb="12">
      <t>フウリョク</t>
    </rPh>
    <rPh sb="12" eb="14">
      <t>ハツデン</t>
    </rPh>
    <rPh sb="19" eb="21">
      <t>ジッショウ</t>
    </rPh>
    <rPh sb="21" eb="23">
      <t>ケンキュウ</t>
    </rPh>
    <rPh sb="23" eb="25">
      <t>ジギョウ</t>
    </rPh>
    <rPh sb="25" eb="28">
      <t>イタクヒ</t>
    </rPh>
    <phoneticPr fontId="6"/>
  </si>
  <si>
    <t>水力発電の導入促進のための事業費補助金</t>
    <rPh sb="0" eb="2">
      <t>スイリョク</t>
    </rPh>
    <rPh sb="2" eb="4">
      <t>ハツデン</t>
    </rPh>
    <rPh sb="5" eb="7">
      <t>ドウニュウ</t>
    </rPh>
    <rPh sb="7" eb="9">
      <t>ソクシン</t>
    </rPh>
    <rPh sb="13" eb="16">
      <t>ジギョウヒ</t>
    </rPh>
    <rPh sb="16" eb="19">
      <t>ホジョキン</t>
    </rPh>
    <phoneticPr fontId="6"/>
  </si>
  <si>
    <t>平成29年度より水力発電新技術活用促進事業費補助金（事業番号：0337）を統合。</t>
    <rPh sb="0" eb="2">
      <t>ヘイセイ</t>
    </rPh>
    <rPh sb="4" eb="6">
      <t>ネンド</t>
    </rPh>
    <rPh sb="37" eb="39">
      <t>トウゴウ</t>
    </rPh>
    <phoneticPr fontId="6"/>
  </si>
  <si>
    <t>福島県における再生可能エネルギーの導入促進のための支援事業費補助金</t>
    <rPh sb="0" eb="3">
      <t>フクシマケン</t>
    </rPh>
    <rPh sb="7" eb="9">
      <t>サイセイ</t>
    </rPh>
    <rPh sb="9" eb="11">
      <t>カノウ</t>
    </rPh>
    <rPh sb="17" eb="19">
      <t>ドウニュウ</t>
    </rPh>
    <rPh sb="19" eb="21">
      <t>ソクシン</t>
    </rPh>
    <rPh sb="25" eb="27">
      <t>シエン</t>
    </rPh>
    <rPh sb="27" eb="30">
      <t>ジギョウヒ</t>
    </rPh>
    <rPh sb="30" eb="33">
      <t>ホジョキン</t>
    </rPh>
    <phoneticPr fontId="6"/>
  </si>
  <si>
    <t>R8</t>
  </si>
  <si>
    <t>福島県における再生可能エネルギー由来水素製造実証のための発電設備の整備支援事業費補助金</t>
    <rPh sb="16" eb="18">
      <t>ユライ</t>
    </rPh>
    <rPh sb="18" eb="20">
      <t>スイソ</t>
    </rPh>
    <rPh sb="20" eb="22">
      <t>セイゾウ</t>
    </rPh>
    <rPh sb="22" eb="24">
      <t>ジッショウ</t>
    </rPh>
    <rPh sb="28" eb="30">
      <t>ハツデン</t>
    </rPh>
    <rPh sb="30" eb="32">
      <t>セツビ</t>
    </rPh>
    <rPh sb="33" eb="35">
      <t>セイビ</t>
    </rPh>
    <rPh sb="35" eb="37">
      <t>シエン</t>
    </rPh>
    <rPh sb="37" eb="39">
      <t>ジギョウ</t>
    </rPh>
    <rPh sb="39" eb="40">
      <t>ヒ</t>
    </rPh>
    <rPh sb="40" eb="43">
      <t>ホジョキン</t>
    </rPh>
    <phoneticPr fontId="6"/>
  </si>
  <si>
    <t>電力需要の低減に資する設備投資支援事業費補助金</t>
  </si>
  <si>
    <t>ネット・ゼロ・エネルギー・ハウスを活用したレジリエンス強化事業費補助金</t>
  </si>
  <si>
    <t>令和元年度補正　1,997百万円</t>
  </si>
  <si>
    <t>災害時に活用可能な家庭用蓄電システム導入促進事業費補助金</t>
  </si>
  <si>
    <t>貨物輸送事業者と荷主の連携等による運輸部門省エネ化推進事業費補助金</t>
  </si>
  <si>
    <t>生産設備におけるエネルギー使用合理化等事業者支援事業費補助金</t>
  </si>
  <si>
    <t>コンテンツグローバル需要創出等促進事業費補助金</t>
    <phoneticPr fontId="11"/>
  </si>
  <si>
    <t>有識者書面点検対象外</t>
    <phoneticPr fontId="11"/>
  </si>
  <si>
    <t>終了予定</t>
    <phoneticPr fontId="11"/>
  </si>
  <si>
    <t>事業を総括し、成果目標の達成度等を活用し、その結果（どれくらい効果があったのか等）を示すこと。
事業目的が達成できなかった場合には、原因分析（当初の想定とどこが異なっていたのか等）を行うこと。</t>
    <phoneticPr fontId="11"/>
  </si>
  <si>
    <t>平成25年秋のレビューにおいて、諸外国に対して、より一層の負担を求めるなどして、日本の負担割合の引下げの実現を図るべきとの指摘を受けたことを受け、閣僚会合や高級事務レベル会合及びＥＲＩＡ理事会を通じて各国からの拠出額を拡大するよう働きかけてきた。
その結果、ASEAN加盟１０カ国及び豪州からの拠出額が増額されることとなり、一定の成果が得られており、引き続き、各国に対して働きかけを継続する。</t>
  </si>
  <si>
    <t>令和元年度工業用アルコールの安定供給確保に関する調査</t>
    <phoneticPr fontId="11"/>
  </si>
  <si>
    <t>工業用アルコール安定供給確保に関する調査の実施により、具体的な政策の企画・立案、制度の改善にどのように活用されたのか、もしくは今後活用されるのか、説明すること。漫然と予算計上されていないか、事業が計画的に実施されているのか確認すること。</t>
    <phoneticPr fontId="11"/>
  </si>
  <si>
    <t>地域未来投資促進事業（旧　地域経済牽引事業・地域中核企業等支援事業）</t>
    <phoneticPr fontId="11"/>
  </si>
  <si>
    <t xml:space="preserve">
平成30年度から令和元年度に一部繰越</t>
  </si>
  <si>
    <t xml:space="preserve">
平成30年度から令和元年度に一部繰越
令和元年度から令和２年度に一部繰越</t>
  </si>
  <si>
    <t xml:space="preserve">
令和元年度から令和２年度に一部繰越</t>
  </si>
  <si>
    <t>令和元年度補正500百万円
令和元年度から令和２年度に一部繰越</t>
  </si>
  <si>
    <t xml:space="preserve">
「新型コロナウイルス対策関連要望額」800百万円</t>
  </si>
  <si>
    <t xml:space="preserve">
「新型コロナウイルス対策関連要望額」273百万円</t>
  </si>
  <si>
    <t xml:space="preserve">
「新型コロナウイルス対策関連要望額」769百万円</t>
  </si>
  <si>
    <t>令和元年度補正6400百万円
「新型コロナウイルス対策関連要望額」2195百万円
平成30年度から令和元年度に一部繰越
令和元年度から令和２年度に一部繰越</t>
  </si>
  <si>
    <t xml:space="preserve">
令和２年度１次補正4824百万円</t>
  </si>
  <si>
    <t>令和元年度補正360000百万円
令和２年度１次補正70000百万円
令和２年度２次補正100000百万円</t>
  </si>
  <si>
    <t xml:space="preserve">
「新型コロナウイルス対策関連要望額」955百万円</t>
  </si>
  <si>
    <t xml:space="preserve">
「新型コロナウイルス対策関連要望額」162百万円</t>
  </si>
  <si>
    <t xml:space="preserve">
令和２年度１次補正1500百万円
「新型コロナウイルス対策関連要望額」262百万円
令和元年度から令和２年度に一部繰越</t>
  </si>
  <si>
    <t>令和元年度補正4100百万円
令和元年度予備費5285百万円
令和元年度から令和２年度に一部繰越</t>
  </si>
  <si>
    <t>令和元年度補正5763百万円
令和元年度予備費27913百万円
令和元年度から令和２年度に一部繰越</t>
  </si>
  <si>
    <t>令和元年度補正453百万円
平成30年度から令和元年度に一部繰越
令和元年度から令和２年度に一部繰越</t>
  </si>
  <si>
    <t>令和元年度補正640百万円
平成30年度から令和元年度に一部繰越
令和元年度から令和２年度に一部繰越</t>
  </si>
  <si>
    <t>令和元年度補正17900百万円
令和元年度予備費14400百万円
令和元年度から令和２年度に一部繰越</t>
  </si>
  <si>
    <t>令和元年度補正6852百万円
令和２年度１次補正398000百万円
令和２年度２次補正2124600百万円
令和元年度予備費23300百万円
令和２年度予備費800百万円</t>
  </si>
  <si>
    <t xml:space="preserve">
令和元年度予備費1573百万円
令和元年度から令和２年度に一部繰越</t>
  </si>
  <si>
    <t xml:space="preserve">
「新型コロナウイルス対策関連要望額」480百万円</t>
  </si>
  <si>
    <t>令和元年度補正700百万円
平成30年度から令和元年度に一部繰越
令和元年度から令和２年度に一部繰越</t>
  </si>
  <si>
    <t>令和元年度補正550百万円
令和元年度から令和２年度に一部繰越</t>
  </si>
  <si>
    <t xml:space="preserve">
令和２年度１次補正263百万円
「新型コロナウイルス対策関連要望額」106百万円</t>
  </si>
  <si>
    <t xml:space="preserve">
「新型コロナウイルス対策関連要望額」125百万円</t>
  </si>
  <si>
    <t>令和元年度補正114百万円
令和元年度予備費305百万円
令和元年度から令和２年度に一部繰越</t>
  </si>
  <si>
    <t>令和元年度補正20900百万円</t>
  </si>
  <si>
    <t>令和元年度補正200百万円
令和元年度から令和２年度に一部繰越</t>
  </si>
  <si>
    <t>令和元年度補正149746百万円
令和２年度１次補正75517百万円
令和元年度から令和２年度に一部繰越</t>
  </si>
  <si>
    <t xml:space="preserve">
「新型コロナウイルス対策関連要望額」27百万円</t>
  </si>
  <si>
    <t xml:space="preserve">
「新型コロナウイルス対策関連要望額」220百万円</t>
  </si>
  <si>
    <t>令和元年度補正2900百万円
令和２年度１次補正4999百万円
「新型コロナウイルス対策関連要望額」1457百万円</t>
  </si>
  <si>
    <t xml:space="preserve">
「新型コロナウイルス対策関連要望額」2500百万円</t>
  </si>
  <si>
    <t>令和元年度補正11597百万円
平成30年度から令和元年度に一部繰越
令和元年度から令和２年度に一部繰越</t>
  </si>
  <si>
    <t xml:space="preserve">
「新型コロナウイルス対策関連要望額」54百万円</t>
  </si>
  <si>
    <t xml:space="preserve">
令和２年度１次補正92百万円
「新型コロナウイルス対策関連要望額」320百万円</t>
  </si>
  <si>
    <t>令和元年度補正800百万円
令和元年度から令和２年度に一部繰越</t>
  </si>
  <si>
    <t xml:space="preserve">
「新型コロナウイルス対策関連要望額」300百万円</t>
  </si>
  <si>
    <t xml:space="preserve">
令和２年度１次補正110百万円
「新型コロナウイルス対策関連要望額」1831百万円</t>
  </si>
  <si>
    <t>令和元年度補正15,500百万円
「新型コロナウイルス対策関連要望額」16,740百万円</t>
    <phoneticPr fontId="11"/>
  </si>
  <si>
    <t>令和元年度補正1,361百万円
「新型コロナウイルス対策関連要望額」2,760百万円
平成30年度から令和元年度に一部繰越
令和元年度から令和２年度に一部繰越</t>
    <phoneticPr fontId="11"/>
  </si>
  <si>
    <t>令和元年度補正3,020百万円
「新型コロナウイルス対策関連要望額」2,072百万円
平成30年度から令和元年度に一部繰越
令和元年度から令和２年度に一部繰越</t>
    <phoneticPr fontId="11"/>
  </si>
  <si>
    <t>令和元年度補正1,608百万円
令和元年度から令和２年度に一部繰越</t>
    <phoneticPr fontId="11"/>
  </si>
  <si>
    <t>令和元年度補正2,830百万円</t>
    <phoneticPr fontId="11"/>
  </si>
  <si>
    <t>平成29年2月に全省的に実施した政府統計の棚卸しにおいて、本事業の対象である15統計は、政策・施策の立案（税・補助金）、政策・施策の評価、景気判断・分析、法令策定の根拠資料、白書への掲載資料、国際機関への報告資料等に利活用されているとの調査結果が出ており、税、補助金、法律等の様々な政策の企画・立案等に活用されている。</t>
    <phoneticPr fontId="11"/>
  </si>
  <si>
    <t>本事業では、調査委託先は一般競争入札方式を原則とし、他事業で類似調査が行われていないか、他団体の調査結果を流用できないか等入念な確認を行うなど、コストを常に意識している。しかし、一者応札となった事業があるため、それらの事業は今年度以降、公告時期を見直す・説明会の回数を増やすなどの改善を行う。また、調査結果は政策立案に生かされており、例えば、「世界情勢の変化を踏まえた国際ルールに関する調査」は安倍総理（当時）によるG20大阪サミットでの大阪トラック提唱や、ダボス会議におけるDFFT構想の提唱に結実。「気候変動をめぐる投資・金融の動向を踏まえた企業活動に関する調査事業及び普及活動」では気候変動関連の情報開示を促進する「TCFDコンソーシアム」を実施しているところ、令和2年度９月末時点で、TCFDに賛同し、気候変動関連の情報開示を進める日本の機関数は、世界最高の306機関（賛同機関数の約２割）を実現している。</t>
    <phoneticPr fontId="11"/>
  </si>
  <si>
    <t>本拠出金は国際的な政策協調や、ルール形成、世論喚起のツールとして活用。拠出の意味や享受している主な利益は以下
＜参考１＞閣僚レベルの独自会合を設定して政策協調を目指す例（鉄鋼の過剰生産能力に関するグローバル・フォーラム）
G20杭州サミットでの宣言を踏まえる形で設立、G20各国及び関心を有するOECDメンバー国の33か国・地域によって構成。グローバルな課題である鉄鋼の過剰生産能力問題の政策的解決策について議論を実施。
ＯＥＣＤは事務局（事務局経費を本拠出金から拠出）として、各国の粗鋼生産能力や政府支援措置に関する情報共有やレビュープロセスのとりまとめ、長期的な鉄鋼需要の動向などデータに基づく分析、フォーラムのプラットフォーム運営などを担うとともに、会場手配等のロジ面もサポートし、本フォーラムの活動を支えている。
 ＜参考２＞客観的データの分析・提示によって、政策改善のプレッシャーを掛ける例（アルミ分野の過剰生産に関するG20での議論における活用）
本拠出金を活用し、アルミ分野における補助金の現状や市場歪曲効果を可視化。
本調査の結果を踏まえ、日米欧三極貿易大臣会合等において米欧とも連携の上、本年のG20つくば貿易・デジタル経済大臣会合において産業補助金についての国際的規律強化の必要性につき多くの国からの賛同を得るとともに、その成果をG20大阪サミットにもインプット。
＜参考３＞OECDでとりまとめたデータを活用して、日本から新興国等の貿易障壁の問題を指摘した例（２０１９年通商白書における活用）
各国の恣意的規制によりデジタル貿易のビジネス環境が阻害されていることを主張する根拠として、出向者が作成しているサービス貿易制限指標のデータを利用。
＜参考４＞我が国の輸出管理運用見直しを貿易障壁とみなすための動きを韓国がOECDにおいても実施し、半導体分野の貿易歪曲的補助金のレポート（OECD独自プロジェクト）において、これを取り上げるよう事務局に強く働きかけたものの、我が国として本拠出金で複数年にわたって貿易歪曲的補助金の議論をOECD事務局や関係各国と深め、認識を共有・収斂させてきた実績及び形成してきたネットワークによって、このようなインプットを排除させることに成功。</t>
    <phoneticPr fontId="11"/>
  </si>
  <si>
    <t>ERIAは、経済学の知見をもとに政策遂行に資する研究を行い、現実の政策形成や交渉を推進するとともに、日本政府が推進する政策を、学術的な観点から後押しするという役割を担っている。具体的には、ASEAN連結性の議論において、発展段階に応じたインフラ整備が必要との観点から、「アジア総合開発計画」に基づくインフラ計画マップ（2018年）等を発表し、東アジアサミットにおいてERIAの貢献が明記されるなど、関係国にて一定の評価を得てきた。現在は、ASEAN各国が交渉妥結に向け注力しているRCEPに焦点を当て、特に日本が目指している「質の高いRCEP」を実現するため、各国の交渉官にその経済効果を認識させ、RCEP交渉を主導していくことが期待されている。</t>
    <phoneticPr fontId="11"/>
  </si>
  <si>
    <t>日本は最大拠出エコノミーであり、アジア太平洋地域で大きなプレゼンスを示す我が国の発言は重視されている。加えて、これまで我が国はAPECを通じた貿易・投資の自由化・円滑化を進めてきており、例えば、本予算において質の高いインフラやデジタル等、主要課題に資する調査を実施。特に、インフラ分野では、ベトナムのインフラ整備関連法制度のレビュー報告書や質の高いインフラ促進に関する首脳・閣僚文書での言及などを通じ、我が国の質の高いインフラ設備の展開のための環境づくりに貢献する、など、その成果は確実に日本企業・経済に裨益。</t>
    <phoneticPr fontId="11"/>
  </si>
  <si>
    <t>・日韓両首脳合意に基づき両国の産業協力を目的として拠出金を出しているもの。当初は日韓の貿易不均衡の解消と産業協力が目的であったが、現在は双方win-win事業に移行している。
・両国企業のニーズに即した商談会等の交流を行っており、令和元年度では商談会関係でビジネス機会提供件数が14,460件、インターンシップ事業で進出日系企業へ韓国人学生55名が参加、日韓経済人会議や新産業貿易会議等の会議には延べ309人が参加するなど成果を出している。</t>
    <phoneticPr fontId="11"/>
  </si>
  <si>
    <t>例年、日EUの企業等から１０００件以上の貿易投資分野における相談を受けており、日EUの経済関係緊密化に一定の貢献をしている。海外展開支援についてはビジネスマッチングに参加した企業に対して理工系学生研修事業の情報発信等の事業同士の連携強化を行った。加えて、海外展開支援のセミナーはウェビナーの活用等によりコスト削減に努めている。</t>
    <phoneticPr fontId="11"/>
  </si>
  <si>
    <t>本事業では、日露貿易投資促進に向けてフォーラム開催やビジネスマッチング事業を実施してきた。引き続き、効率的に取り組める部分がないか検討しつつ、更なる成果が出るように事業を実施していく。</t>
    <phoneticPr fontId="11"/>
  </si>
  <si>
    <t>本事業では、日台貿易投資促進等に向けてセミナー開催やビジネスマッチング事業を実施し、具体的な成果を上げてきているところ。一方、御指摘を踏まえ、今年度事業における執行及び来年度の概算要求においては、事業の一部について合理化を行った。引き続き、更なる成果が出るように事業を実施していく。</t>
    <phoneticPr fontId="11"/>
  </si>
  <si>
    <t>本事業に参加したロシア進出日系企業において、現地調達先の品質改善及び現地調達率の向上が見られる。引き続き、効率的に取り組める部分がないか検討しつつ、更なる成果が出るように事業を実施していく。</t>
    <phoneticPr fontId="11"/>
  </si>
  <si>
    <t>事業主体や各国の政府・医療従事者等と定期的に意見交換をするなど、連携を強化している。より良い効果の達成に向けた事業執行を行っていく。</t>
    <phoneticPr fontId="11"/>
  </si>
  <si>
    <t>事業の実施に当たっては、事業主体と密に連携をとって進めており、引き続きよりよい成果の達成に努める。また本事業の成果については、事業終了後、検証を行うこととする。</t>
    <phoneticPr fontId="11"/>
  </si>
  <si>
    <t>独立行政法人日本貿易振興機構第五期中期目標に定める効率化を図ることを目標としつつ、毎年度の独立行政法人業務実績評価の結果や、独立行政法人に関する政府方針等を踏まえて予算要求を行った。</t>
    <phoneticPr fontId="11"/>
  </si>
  <si>
    <t>ASEAN経済共同体の発足や、地域の経済連携の進展に伴い、日本においてもASEANへの関心が高まる中、センターは、日本企業にASEANとの貿易、投資、観光に関する情報を提供する等、民間のニーズも反映した事業を実施。また、ASEANワイドの事業、一般的な貿易、投資、観光促進から、課題となる分野を特定した事業、独自の研究・分析、ASEANに関する人的・知的ネットワークの形成等を中心に、日本政府が行っている二国間支援ではカバーできない事業を行っている。特に、貿易振興のための政策提言や投資ダイアログにおける現地政府高官との双方向の意見交換では、ASEAN各国政府への具体的なインプットを実施。</t>
    <phoneticPr fontId="11"/>
  </si>
  <si>
    <t>・本拠出金は、APEC事務局の活動を支え、APECの貿易・投資の自由化・円滑化を推進するための能力構築プロジェクト等を通じて、日本を含めたAPECエコノミー全体に貢献、すなわちアジア太平洋地域の経済発展に繋がっている。
・通常拠出金は、米国と共に最大拠出エコノミーで、アジア太平洋地域で日本の大きなプレゼンスを示し、TILF基金は、日本が設立した基金で、設立当初から毎年拠出を行っている経緯から、強い影響力を有する立場にあり、日本の国益に適うプロジェクトを実施している。</t>
    <phoneticPr fontId="11"/>
  </si>
  <si>
    <t>APECビジネス諮問委員会（ABAC）は、毎年APEC首脳会議に向けて提言書を提出していて、毎年のAPEC首脳会議の際にはABAC委員とAPEC首脳が直接意見交換を行う機会が設けられているため、APECに対して直接的な影響力を有する。日本からは、ABACの5つのテーマ別分科会で、3人の委員が活動しており、各テーマに即し、日本の優先課題をABACでの議論に盛り込んでいる。成果として、ABACの提言に基づき、APECビジネストラベルカード、APEC地域での環境物品の関税削減が実現。また、ITA（情報通信技術協定）拡大交渉やアジア太平洋自由貿易圏（FTAAP）構想は、ABACの提言に基づき、議論が開始されたもので、ABACが大きな役割を果たしてきた。</t>
    <phoneticPr fontId="11"/>
  </si>
  <si>
    <t>日本のイニシアティブでASEAN全体への産業協力を実践できる枠組みであり、各WG（①東西回廊、②自動車、③化学、④中小企業）を開催し、日ASEAN経済大臣会合への政策提言を毎年実施することにより、日ASEANの産業協力の深化に貢献している。</t>
    <phoneticPr fontId="11"/>
  </si>
  <si>
    <t>１．国際連合工業開発機関と日本の関係機関等との連携強化（行政機関、経団連、JETRO、NEDO、開発途上国に進出する日本企業）
　○政務・幹部クラスの意見交換、会議・イベントの共催・後援、参加、国際連合工業開発機関本部と日本企業のMOU締結
２．国際連合工業開発機関本部と国際連合工業開発機関東京事務所の連携及び日本企業の海外進出のサポート
　（直近2018～2019年の例）
   ○モザンビーク：アドバイザーの支援を契機に現地駐在員事務所を設立（運輸）
   ○セネガル：アドバイザーの支援を契機に現地パートナーとのMOUを締結、ビジネス展開（電気・通信供給）
   ○エチオピア：アドバイザーの継続的支援により、事業許可更新（皮革製品製造）
   ○ウズベキスタン：招聘事業及びセミナー参加を契機に、現地法人設立のMOU締結（医療用水・飲料水製造)
   ○インド：技術プロモーション視察ミッションを契機に、機材納入（有機廃棄物再資源化加水分解装置製造）　</t>
    <phoneticPr fontId="11"/>
  </si>
  <si>
    <t>ンフラ整備計画策定等調査については成果目標を達成しているが、FS調査については評価期間中のため成果目標には達していない。
来年度は「インフラ新戦略の骨子」（本年7月、経協インフラ戦略会議）に例示されているO&amp;M案件やデジタル技術を活用したインフラ案件等への支援を強化する方針。また、年内策定予定の「インフラシステム輸出新戦略」における決定事項を踏まえ、支援内容が適切か必要な見直しを追加的に行う。</t>
    <phoneticPr fontId="11"/>
  </si>
  <si>
    <t>本年度を実施最終年度として事業を終了する。</t>
  </si>
  <si>
    <t>本交付金の事業目的は、NEXIが重債務貧困国等に対して債権等の免除又は放棄を行う場合にその全部又は一部に相当する額を交付することであり、目標として、貿易保険に関する収支を長期的に相償させ、継続的・安定的な貿易保険事業の実施を図り、我が国企業の輸出、対外投資、資源確保等を積極的支援することを掲げている。これらを踏まえて令和３年度概算要求を行った。引き続き適切に本交付金を執行する。</t>
    <phoneticPr fontId="11"/>
  </si>
  <si>
    <t>アウトカム目標をすべて達成し、当初の目的を達成した。令和元年度以降は「重要技術管理体制強化事業」に統合。</t>
    <phoneticPr fontId="11"/>
  </si>
  <si>
    <t>令和3年度以降、より適切な成果指標の設定について検討を行い、所要の対応を行う</t>
    <phoneticPr fontId="11"/>
  </si>
  <si>
    <t>アウトプット指標については、予算事業の目的上、事業年度内に１つのシステムを立ち上げ済み。その上で、本事業のインパクトを継続的に把握するためのアウトカム指標につき、台帳データの整備を実施する事業者全体の事業者数に対して占める割合の記載へと修正。</t>
    <phoneticPr fontId="11"/>
  </si>
  <si>
    <t>本事業の調査を基に、DX推進指標を作成・公表するなど、企業のデータ利活用促進に活用されている。</t>
    <phoneticPr fontId="11"/>
  </si>
  <si>
    <t>ご指摘も踏まえつつ、事業実績・成果の把握に努めながら推進していく。</t>
    <phoneticPr fontId="11"/>
  </si>
  <si>
    <t>当事業は、「生活データを分析し、サービス事業者に提供するプラットフォーム事業者の構築」と「プライバシーデータを利活用することに対して、消費者に受け入れられる社会的な空気感の醸成」を目的としている。インセンティブを付与することによる効果について、消費者・メーカー等へのヒアリングを含む分析を多面的・定量的に行う。</t>
    <phoneticPr fontId="11"/>
  </si>
  <si>
    <t>御指摘を踏まえ、概算要求時において国が主体となって実施すべきものを整理するとともに、事業の成果がコンテンツ産業の振興にどのように活用されるのかについては、成果報告書等によって示すこととする。</t>
    <phoneticPr fontId="11"/>
  </si>
  <si>
    <t>御指摘を踏まえつつ、事業の効果測定や原因分析を行うこととする。</t>
    <phoneticPr fontId="11"/>
  </si>
  <si>
    <t>活動実績としてサイバーセキュリティに関する事案（インシデント）の解決に貢献できた件数を記載。
引き続き、一者応札の解消に向けて取り組む。</t>
    <phoneticPr fontId="11"/>
  </si>
  <si>
    <t>中核人材育成プログラム受講生の修了後の活動について把握に努める。</t>
    <phoneticPr fontId="11"/>
  </si>
  <si>
    <t>今後、議論の進展に伴い各分野におけるガイドラインの策定が進み、既に策定した分野でも継続的な改善が見込まれるため、引き続きガイドラインの策定数を定量的な実績として採用したい。また、引き続き一者応札の解消に向けて取り組む。</t>
    <phoneticPr fontId="11"/>
  </si>
  <si>
    <t>事業の実施内容を変更</t>
    <phoneticPr fontId="11"/>
  </si>
  <si>
    <t>令和2年度は情促法改正による新規業務が独立行政法人情報処理推進機構に追加されたため、予算額が例年よりも増額したが、総人件費･一般管理費・事業費の削減・効率化を図りつつ、毎年度の独法評価や独立行政法人に関する政府方針等を踏まえ、予算要求している。</t>
    <phoneticPr fontId="11"/>
  </si>
  <si>
    <t>同小委員会において、本補助金における現状と課題について共有を図ったところであり、今後、課題の解決に向けて引き続き議論を継続していく。</t>
  </si>
  <si>
    <t>本事業は、地域経済の担い手となる企業群の新事業への挑戦を促すため、事業開発ノウハウや人的ネットワークの提供、販路開拓の指導といった支援を行っている一方、設備投資や研究開発へのハード面での支援は行っていないことから、人件費・旅費の比率が相対的に高くなっている。
なお本事業は、令和2年度に終了予定である。</t>
  </si>
  <si>
    <t>各経産局における毎月の経済動向発表や、産業構造審議会地域経済産業分科会での説明、地域経済産業調査等のほか、内閣府「地域経済動向」、財務省「全国財務局長会議」、日本銀行「地域経済報告」など、多方面における地域の産業動向分析に利用されている。</t>
  </si>
  <si>
    <t>本事業の過程において洗い出された課題や対応策をまとめ、「工業用水道事業におけるＰＰＰ／ＰＦＩ導入の手引書（仮称）」を作成及び公表するとともに、厚生労働省と共催の協議会や当省が地域毎に開催している工業用水道事業者との会議等を通じて、導入に向けた検討等を工業用水道事業者へ直接働きかけることにより、本事業結果の横展開を図る。</t>
  </si>
  <si>
    <t>本事業は令和元年度に繰り越して執行しており、令和元年度中に導入した機器が本格稼働するのは令和2年度からである。
設備導入後の利用件数として評価可能な年度は令和2年度以降であることから、成果目標の達成度は今後着実に整理することとしている。</t>
  </si>
  <si>
    <t>有識者の御指摘を踏まえ、イノベーション関連のアウトカムを検討する。</t>
  </si>
  <si>
    <t>ご指摘を踏まえ、効率的な整備・修繕方法の検討、見直しを行う。</t>
  </si>
  <si>
    <t>むつ小川原開発地区の開発については、国交省、青森県、六ケ所村等で構成される「むつ小川原開発推進協議会」において、今後の産業立地にかかる方向性が議論されており、当省もオブザーバーとして参加している。令和４年度以降、核燃料再処理工場が稼働見込みであり、今後の柔軟な事業の進め方については、同協議会とも協議を行いつつ必要に応じて検討し、所要の対応を行う。</t>
  </si>
  <si>
    <t>世界経済フォーラム事務局及び関係各省、関係団体と一層連携を深め、引き続き適切に事業を執行していく。</t>
  </si>
  <si>
    <t>情報システムの調達において、仕様書の明確化、適切な公告期間の設定、複数者への周知等を実施するとともに、必要に応じて外部専門家を含む技術審査委員会や民間の調達支援業者等を活用するなど情報システムに係る民間ノウハウ・知見を調達に反映し、省内情報システム基盤の質の向上と費用の低減に取り組んでいるところ、引き続き改善に努める。</t>
  </si>
  <si>
    <t>令和元年度には本システム導入率98％となり、事業目的はほぼ達成したと考えられるが、これまでに取得・蓄積した業務処理のログ情報等を活用し、引き続き、目標達成に向けて利便性向上に取り組むとともに安定的な運用を行っていく。</t>
  </si>
  <si>
    <t>ご指摘を踏まえ、適正な調達価格であるか妥当性を確認し、より効率的な整備・修繕方法を選定する等見直しを行う。</t>
  </si>
  <si>
    <t>鉱害防止工事費等の見直しによる減額。地方公共団体に支出した補助金が適切に執行されていることを確認済み。</t>
  </si>
  <si>
    <t>執行額の予測方法の改善。</t>
  </si>
  <si>
    <t>事業の採択に当たっては、設備の種類、重要度及び危険度等を、学識経験者等による委員会において客観的に審査し、優先順位をつけながら、効率的に事業を実施する。</t>
  </si>
  <si>
    <t>アウトプットとして、新規採択事業件数を設定した。所見を踏まえ、適切に達成度の状況を確認する。</t>
  </si>
  <si>
    <t>・活動実績（アウトプット）として、補助金採択件数を設定した。また、成果目標の設定は困難であるが、補助事業者の増産量については適切に確認していく。
・本事業は、新型コロナウイルス感染症の流行に伴うマスク等の一時的な不足を解消するための経費であり、当該物資の流通が一定程度回復してきたことから、予定通り令和３年度以降は廃止する。</t>
  </si>
  <si>
    <t>本事業は、令和２年３月に予備費を用いて執行し、３月中に、医療機関に導入し、現場での実効性や操作性の確認を合わせて行うことで、実利用の加速化につなげることを目的としている。一ヶ月で実証を行う必要があったことから、公募は行わず、医療機関毎の状況も異なることから、実証件数等の指標は設けなかった。また、支出先としては、①新型コロナウイルス感染症が疑われる患者の来訪の有無、②他の疾患の検査で既にジーンソックを扱った経験があり、ジーンソックの操作にある程度慣れていること、③迅速な導入が可能であることを総合的に勘案して選定した。迅速ウイルス検出機器は、産総研だけでなく、杏林製薬も開発に携わっているため、杏林製薬株式会社を介する合理性はあると考える。本事業は、予定通りに終了しており、本成果を今後の取組に活かしてまいりたい。</t>
  </si>
  <si>
    <t>民間事業者等による地域や職域の課題に応えるヘルスケアビジネスの確立に向けた取り組みを総合的にサポートし、新たなヘルスケア産業を創出するため、平成29年度から令和元年度までの3年間で27件（延べ38件）の補助事業を採択し、地域や職域でのヘルスケアビジネスの創出を支援した。
また、健康経営と企業実績等の関係性についての分析や健康経営に係る顕彰制度の推進をした結果、健康経営優良法人（大規模法人部門）の認定法人数は毎年増加し、令和元年度には1,400を超える法人が認定される等によって健康経営が促進された。</t>
  </si>
  <si>
    <t>・所見を踏まえ、活動指標・実績を改善した（官民ミッション及び商談数）。
・今後は、日本企業に対するニーズが高く、今後世界的に高齢化が進む中で更なるニーズ・市場の拡大が見込まれる介護事業の展開支援や、新型コロナウイルス感染症を踏まえて需要の高まりが見られている医療・介護のデジタル市場の獲得に向けた事業展開の支援に注力していく。
・医療・介護は生命に直結する分野であり、海外事業展開においても現地国のカウンターパートが保健省や医療従事者等であるため、専門知識による裏付けが必要。一般社団法人Medical Excellence JAPANは理事長が、有力なネットワークをもつ経験豊かな医師であり、医療界の協力・知見を得ながら海外事業展開支援が可能な唯一の団体であり、合理的であると言える。</t>
  </si>
  <si>
    <t>該当箇所に説明を追記。</t>
  </si>
  <si>
    <t>ご指摘の1項目については、EdTechソフトウェア・サービスの授業内での活用をはじめとした学校等教育機関における従来型の学びからの変革が本事業の狙いであるため、学校への導入件数に着目することが重要であり、それに対応した指標を設定している。
2項目、3項目については該当箇所に説明を追記。</t>
  </si>
  <si>
    <t>認知症施策推進大綱（令和元年６月18日、認知症施策推進関係閣僚会議決定）において定められているKPI／目標（認知症の方本人の意見を踏まえて開発された商品・サービスの登録件数）に基づき、本人の意見を取り入れるべく、本事業では、企業、研究機関実証フィールド（自治体・介護施設）、研究機関（大学等）がコンソーシアムを組むこと、本人の意見を聞きながら実証を行うことを必須としており、実証事業の効果（認知症の方本人やその家族のQOL等）等を検証する。今後、実績報告書等を踏まえ必要に応じて、適切な指標設定及び成果報告に関する検討を行い、所要の対応を行う。
また、補助金支出については、選定において事前の周知活動や公募期間の拡充により１社応札にならないように取り組むなど、細心の注意を払い適切に執行する。</t>
  </si>
  <si>
    <t>・アウトカムに「一日あたりの相談件数（実績）」追記や、活動指標及び活動実績（アウトプット）「利用者の評価（相談の解決）」の指標を追記。
・令和２年度の資金の流れ等については記載ルールに沿って来年度の行政レビューシートに記載する.</t>
  </si>
  <si>
    <t>BIE加盟国として、執行委員会や規則委員会の委員国に継続的に就任し、BIEの活動に積極的に関与するとともに、我が国において過去5回の国際博覧会の開催実績を有し、また、現在は2025年の大阪・関西万博の開催に向けて着実に取り組んでいる。</t>
  </si>
  <si>
    <t>平成29年4月11日閣議了解「大阪府における２０２５年国際博覧会の立候補及び開催申請について」に基づき、引き続き国による支援を行う。また、2025年の開催に向けて、来年度以降会場建設や参加招請活動の本格化に伴う支援を強化していく。</t>
  </si>
  <si>
    <t>当該事業は令和元年度に事業終了しているところ。コロナ禍におけるインバウンド事業の推進にあたっては成果目標の設定が困難な点があるものの、事業状況を見極めつつ柔軟に対処するなど、事業目標を客観的かつ実質的に評価可能な指標となるよう努める。</t>
  </si>
  <si>
    <t>最終アウトカムに合わせ、①外国人専門家との共創によるインバウンド需要拡大事業の定量的な成果目標および成果指標を改善。</t>
  </si>
  <si>
    <t>当該事業は災害対策（予備費）事業であり、令和元年度で終了した。今後、類似事業を行う際には、本事業の効率性及び有効性を精査し、被災地域経済の早期普及に資する執行となるよう、検討を行う。</t>
  </si>
  <si>
    <t>-本経費は、商品先物も含めた金融規制当局が集まる証券監督者国際機構（ＩＯＳＣＯ）の各加盟機関が同機構の事務運営費として負担する分担金である。国際的に取引や資金移動が行われる商品先物取引において、諸外国の規制等局と制度的な検討や日々の市場監視等に関する情報交換を行っている。具体的には、商品先物取引の規制や監督に関して国際的な原則を定める「商品デリバティブ市場の規制及び監督に関する原則」の策定（2011年9月）やその改訂の検討、また、国際的なベースメタルの受渡し倉庫等の規律に関する議論を踏まえた実態調査である「商品デリバティブにおける原資産現物倉庫に関する調査（2016年5月）」などを行っている。</t>
  </si>
  <si>
    <t>所見を踏まえ、調査よって得られた商取引・サービスをめぐる環境変化等の成果を政策立案に活用しつつ、その際には事業コストを常に意識する。また、その調査結果の活用実績の具体的な示し方について検討を行い、所要の対応を行う。</t>
  </si>
  <si>
    <t>・活動指標（アウトプット）として、本事業における「登録決済事業者数」および「登録加盟店数」を設定した。2020年6月末時点の登録決済事業者数は1,103者、登録加盟店数は約115万店となっている。
・繰越理由やコスト削減に向けた工夫、事業の有効性、点検結果、改善に向けた方向性等については、ご指摘を踏まえ、該当欄の記載を充実させた。
・資金の流れにおける消費者への還元額、端末導入補助額、手数料補助額等については、令和元年度事業についても予算を翌年度（令和2年度）に繰り越し、令和2年度末に併せて確定検査等を実施したうえで補助金額を確定することとしていることから、現時点においては、記載無しとしている。</t>
  </si>
  <si>
    <t>産業保安・製品安全分野における調査事業につき、優先順位、緊急度を精査して一層の効率化に努める。</t>
  </si>
  <si>
    <t>本事業を廃止し、休廃止鉱山鉱害防止等工事費補助事業に所見を踏まえて統合。</t>
  </si>
  <si>
    <t>有識者の御指摘を踏まえ、実際に激甚災害等が起こった場合、早期電力復旧情報プラットホームが期待される機能を発揮することができるよう、テスト等を実施項目に入れ、概算要求を行っている。</t>
  </si>
  <si>
    <t>成果目標の達成度について、商店街支援事業においては８７パーセント、中心市街地活性化事業においては１１５パーセントとなっており、本事業の実施により、中心市街地及び商店街のにぎわい創出につながっていると考えられる。</t>
    <phoneticPr fontId="11"/>
  </si>
  <si>
    <t>現時点での経済情勢や利用実績等を把握し、小規模事業者支援法第３条１項に基づく基本指針における「経営改善普及事業」を資金面から補完するという主旨に沿った支援が行われているのか、財務や収支状況等を比較し、経営改善が図れているか分析していく。マル経融資に必要な補給金の低減を図るため、新型コロナウイルスの影響を勘案しつつ、さらなる金利の引上げなどを検討し、適正に概算要求に反映させる。</t>
    <phoneticPr fontId="11"/>
  </si>
  <si>
    <t>中小企業再生支援協議会については、国において設定した評価基準をもとに、各協議会ごとに毎年評価を行っており、また評価結果を改善点とともにフィードバックすることで、協議会における事業見直しを促すことで、PDCAサイクルを構築しているところ。また、各地域によって中小企業の再生支援の実情、現状は多種多様であること、経済環境の変化等、外部環境の変動による影響を多大に受けることから、定量的な指標は示しにくく、また評価項目も多岐にわたるものとなっている。もっとも、コロナ禍においては全国規模で再生支援協議会対応件数の増加が見込まれることから、令和２年４月に開始した新型コロナ特例リスケ支援においては、全協議会で6,000件という定量的な指標を定め、進捗状況の管理を図っている。今後、この特例リスケ支援の進捗状況を踏まえ、抜本的再生計画の策定支援の件数の設定方法やどのように各協議会への評価に反映していくか、検討を行い、所要の対応を行う。
事業引継ぎについては、再生支援協議会と同様に、産業競争力強化法に基づいて、国において設定した評価基準をもとに、事業引継ぎ支援センターごとに毎年評価を行っており、また評価結果を改善点とともにフィードバックすることで、事業引継ぎ支援センターにおける事業見直しを促すことで、PDCAサイクルを構築している。これに加えて、事業引継ぎ支援センターごとに成果目標を設定して、事業を実施している。引き続きこれらの取り組みを行うとともに、法律改正により、来年度以降は従来の第三者承継に親族内承継を加え、事業承継ネットワーク機能を統合し、事業承継支援のワンストップ体制を構築することから、来年度の事業計画については、ワンストップ支援という観点から本事業における然るべき支援対象者や目標件数等の設定方法を検討し、所要の対応を行う。</t>
    <phoneticPr fontId="11"/>
  </si>
  <si>
    <t>令和3年度概算要求においては、「よろず支援拠点事業」及び「専門家派遣事業」を要求。地域全体における中小企業支援能力の向上や専門家の育成を図るため、既存支援機関との連携を図りつつ、地域において支援ノウハウの共有やスキルアップにつながる取組を実施し、より一層の強固な関係構築を図っていく。</t>
    <phoneticPr fontId="11"/>
  </si>
  <si>
    <t>EBPMの結果、当該事業の活用企業と非活用企業との比較において一定の政策効果(事業終了後５年で、売上高が20億円、売上総利益が３億円程度プラスの効果)が確認されている。また、令和２年度より、中小企業のものづくり基盤技術の高度化に関する法律による特定研究開発等計画の認定を不要とし、申請時の負荷を削減する等の見直しを行っている。</t>
    <phoneticPr fontId="11"/>
  </si>
  <si>
    <t>過年度まで実施した補助制度の実績・効果を見るために、当該年度内の補助事業終了後も、経営発達支援計画の達成状況等の追跡・集計・検証を行い、更により効果の高い支援となるよう制度内容について検討を深めていく。</t>
    <phoneticPr fontId="11"/>
  </si>
  <si>
    <t>過年度まで実施した補助制度の実績・効果を十分に検証し、より効果の高い支援となるよう制度内容について検討を深め、所要の対応を行う。</t>
    <phoneticPr fontId="11"/>
  </si>
  <si>
    <t>成果目標の達成度について平成２９年度は１１０パーセント、平成３０年度は２５０パーセント、令和元年度は１２０パーセントとなっており、本事業の実施により、中心市街地の活性化につながっていると考えられる。</t>
    <phoneticPr fontId="11"/>
  </si>
  <si>
    <t>指摘を踏まえ、アウトカム指標として内定率を追加する。また、これまでも、成果や政策ニーズを踏まえて事業を見直しつつ取り組んでいるところ、引き続き効果的な実施に向けて取り組んでいく。</t>
    <phoneticPr fontId="11"/>
  </si>
  <si>
    <t>御指摘を踏まえて、今年度事業より「5年経過後の経常利益の上昇率を５％以上とする」ことをアウトカムとして設定した。</t>
    <phoneticPr fontId="11"/>
  </si>
  <si>
    <t>本事業は、経営改善の取組を必要とする中小企業・小規模事業者に対する経営改善計画の策定及びモニタリングへの補助を通じて、中小企業等の経営改善を図るもの。経営改善の取組の結果、どれだけの企業がどこまでのレベルの経営改善を実現できたかは、景気動向等にも左右され、さらには必要な経営改善の目標も個社ごとに異なるため、予め定量的な目標を設定することは困難である。事業利用による効果分析を進め、検討して参りたい。
新型コロナウイルス感染症により資金繰りに影響を受ける事業者が増加。金融取引の正常化に向けて、本事業のセーフティネットとしての役割は大きく、実施基本要領の改訂を行ったところ。今後の経済情勢や事業の利用状況を踏まえて、適切な事業運営を行っていきたい。</t>
    <phoneticPr fontId="11"/>
  </si>
  <si>
    <t>活動見込み上回る実績を達成しており、各事業において、成果目標と効果の達成状況のフォローアップを行う。</t>
    <phoneticPr fontId="11"/>
  </si>
  <si>
    <t>補助金給付事務の執行体制については、各補助事業で事業管理機関を公募により選定することで効果的、効率的な体制を構築しており、事業費の執行状況についても事業管理機関を通じて適切な把握を行う。</t>
    <phoneticPr fontId="11"/>
  </si>
  <si>
    <t>令和元年7月に中小企業強靱化法が施行されて以降、5､920者の事業継続力強化計画を認定。当初、想定では令和元年度において約2､000者ほどの計画策定と見込んでおり、目標を大幅に超過している。今後も普及啓発・策定支援に注力する。</t>
    <phoneticPr fontId="11"/>
  </si>
  <si>
    <t>本事業を通じた被災事業者の販路開拓支援による成果の把握及び事業を総括するため、本事業の実施完了後も被災事業者の売上げ等状況について追跡を行い、その分析方法も含めて検討を行い、所用の対応を行う。</t>
    <phoneticPr fontId="11"/>
  </si>
  <si>
    <t>事業終了後、事業実施計画期間中は毎年度事業化状況報告書等の提出を求めることとし、成果目標に係る進捗状況の確認等を行う。</t>
    <phoneticPr fontId="11"/>
  </si>
  <si>
    <t>予算要求プロセスにおける各御指摘を踏まえ、費用対効果等の観点から、創業希望者を支援する創業支援等事業者に要する経費を補助する創業支援等事業者補助金を廃止した。今後、創業支援等事業者補助金にて実施した先進的事例及び創業機運醸成事業に関する効果的事業に繋げるため、把握・分析を継続的に実施していく。</t>
    <phoneticPr fontId="11"/>
  </si>
  <si>
    <t>ご指摘を踏まえて、必要な調査方法の工夫や成果の幅広い活用を図っていく。</t>
  </si>
  <si>
    <t>・日本のAI研究開発は、医療・介護、製造業等の実世界におけるAI利活用の推進・速やかな社会実装に重点をおき、国際競争力・良質な現場データの存在等により優位である分野の研究開発に注力することが重要。一方、社会実装における共通基盤技術を特定の民間企業のみで開発することは困難であることであることから、産学官の英知を結集して国プロとして取組む意義は大きい。
・令和２年度中及び事業中間年度に外部委員による事業中間評価を実施し、事業の公益性・負担の在り方・社会実装に向けた取組み等を含む事業全体に対して点検を受けているところ。
・関連事業である「次世代人工知能・ロボットの中核となるインテグレート技術開発事業」では、省エネルギー等のエネルギー需給高度化に貢献するための研究開発に特化し適切な役割分担がなされている。また、令和3年度より「IoT社会実現のための革新的センシング技術の開発事業」を統合し、デジタル関連技術開発として一体的に事業を実施する。
・事前評価における外部有識者の所見を踏まえ、当該事業の基本計画策定において具体化を進める。</t>
    <phoneticPr fontId="11"/>
  </si>
  <si>
    <t>本事業は、我が国航空機産業の長期的な産業規模の維持・成長を実現するため、航空機の価値の半分近くを占めている航空機システム分野への参入の鍵となる技術開発を国内企業が持つべく、先進技術の研究開発支援を進めてきているもの。事業終了年度までの数値目標は達成。具体的な成果は、2030年代の次世代航空機における研究開発項目の市場シェアをもって判断する。</t>
    <phoneticPr fontId="11"/>
  </si>
  <si>
    <t>本プロジェクトを通じて開発された上市可能なロボットは目標値を上回る29種。ロボット導入による省人化や単位量あたり作業量の増加目標を達成し、30％以上の生産性向上、ロボットシステム導入時の2割以上のコスト削減に寄与する成果を得られた。これらの成果により、ロボット活用領域の拡大へ貢献した。
事業を総括した分析結果及び各参画事業者の成果報告書をWEB上で公開する。</t>
    <phoneticPr fontId="11"/>
  </si>
  <si>
    <t>　本事業の公募に当たっては、有識者による外部審査を行い、研究開発内容の新規性、技術の優位性等に加え、国際共同研究の必要性、有効性、相手企業との相補性、役割分担のバランス、事業化・実用化可能性等について厳正な審査を行った上で採択することとしており、引き続き、真にグローバルオープンイノベーションの優良事例となる案件の採択・実施を図っていく。
　事業開始は28年度であるが、終了事業の成果が実施企業により順次製品化され、国内外の市場に徐々に投入されつつある。今後も終了事業のフォローアップによりその成果の事業化状況について確認・評価し、事業者へのフィードバック及び関係課室との共有を行いつつ、引き続き省内外の関係者と協力し、社会への波及・活用可能性の高い案件を実施していく。</t>
    <phoneticPr fontId="11"/>
  </si>
  <si>
    <t>当該事業では、助成の終了事業者に対して事後評価を実施し実用化・企業化に向けたアドバイスを行う等、技術開発の更なる事業化の加速を進めてきたところ。さらに、研究評価委員会制度評価分科会においても、「産業界・学術界等の外部の専門家・有識者を活用した事後評価において、技術的成果、事業化見通し等を評価項目とし、6割以上が順調との評価を得た」としている。今後、類似の事業を実施する場合は、分析結果を踏まえた内容としたい。</t>
    <phoneticPr fontId="11"/>
  </si>
  <si>
    <t>本事業への参画が可能となるVCの認定スキームの改訂（認定基準の見直し、フォローアップの実施・結果の開示等）を行うべく、関係者ヒアリングを実施する等、支援施策ごとに検討し、改善を図っているところ。
スタートアップ支援施策を行う他組織と情報共有を行い優良な事業者を重点的に支援する仕組みを構築するため、スタートアップ支援機関連携を創設する等、関連施策との役割分担の整理を行い一体的に取り組んでいるところ。
令和5年度に事業終了することとしているが、引き続き、定量的な終了条件設定について検討を行い、所要の対応を行う。
令和3年度概算要求に係る事前評価を踏まえ、日本版SBIR制度の運用方法は、関係府省庁との検討も踏まえて具体化していくほか、事業開始後も、制度評価による見直しの他、応募者・採択者の要望も踏まえ、不断の制度見直しを行う。さらに、採択企業に対する投資の呼び込みについて、フェーズ3における事業化支援の一環として、マッチング機会の提供を行う予定である他、フェーズ1・2での支援が投資に対する呼び水効果を発揮することができるよう、具体策を検討を行い、所要の対応を行う。</t>
    <phoneticPr fontId="11"/>
  </si>
  <si>
    <t>・これまでの成果の検証に関しては、事業終了後、毎年、追跡調査を実施し、事業効果・研究成果を把握している。
・目標値の見直しを含む当該成果をより高める方策に関しては、2年目に移行する事業に関しては、1年目終了時点で、進捗状況や本格研究への見通し等の観点からステージゲート審査を行うことで、事業効果を高めている。
・NEDO研究評価委員会の外部有識者による事前評価においては、特にマネジメント体制の強化が必要との所見があり、令和３年度より新たに事業化するマテリアル革新に向けた新技術先導研究においては、新産業創出に向けた新技術先導研究同様、研究開発推進委員会での事業期間内でのサポートや事業期間後のフォローアップを行い、ナショナルプロジェクト等に繋げられるように取り組んでいく。</t>
    <phoneticPr fontId="11"/>
  </si>
  <si>
    <t>深層学習用のAIチップは、2018年から2025年の７年間で、出荷数は18倍、市場規模は14倍（51億ドル→726億ドル）に増加する見込みであり、市場全体のうち、エッジコンピューティング向けが3/4以上を占めると予想されている。AIチップ開発を目指すベンチャー企業にとって、高額の設計ツールや検証装置、設計に必要なノウハウ等が、非常に高いハードルである。国費を投入することで優れたアイデアを持つベンチャー企業に対して、AIチップ開発に必要な開発環境等を提供し、ビジネス化に向けて不可欠なPoC（Proof of Concept：アイディアの実現可能性の検証）の壁を乗り越えるまでの段階を支援し、大企業との連携等、ビジネス化に繋げる。 成果目標として、本事業に採択された民間企業が開発する技術の実用化率が、本事業の終了から３年後（令和７年度）の時点において、５０％に到達することを目指して設定しており、非常に高い目標となっている。これらの目標は、各年度に本事業で採択予定のテーマ件数（R2年度：８件、R3年度：１０件）に合わせて設定しているため、妥当である。また、計画の進捗を確認しながら、開発した技術のブラッシュアップ、成果の最大化、その実用化や普及に向けて必要な見直し・サポートが行えるよう、中間評価等の管理体制を整えている。</t>
    <phoneticPr fontId="11"/>
  </si>
  <si>
    <t>2050年までに、大気中の二酸化炭素（CO2）を直接回収して有益な資源に転換する技術及び農地や工場などから低濃度で排出されている窒素化合物を無害化・資源転換する技術に関する商用規模のプラントや、海洋に流出しても適切なタイミングとスピードで生分解するプラスチックに関する製品を社会に普及させる。</t>
    <phoneticPr fontId="11"/>
  </si>
  <si>
    <t>・採択事業では外部有識者による技術推進委員会において毎年事業評価を受けており、研究の進捗状況や社会実装までの見通し等に対応した予算措置の柔軟な見直しを行っている。
・本事業の研究開発項目である「センシングの信頼性評価・向上技術開発」では、センシングを利用したビジネス発展に資する共通基盤技術に取り組んでおり、産業技術総合研究所のFIoTコンソーシアムとの連携も行っている。
・なお、令和３年度よりセンシング技術と親和性の高いAI事業と統合する予定。</t>
    <phoneticPr fontId="11"/>
  </si>
  <si>
    <t>成果達成の前提となる研究開発の進捗については、プロジェクト内の個別の研究開発テーマ毎に、定量的・技術的な評価指標とその中間目標・最終目標を設定している。評価指標の状況を毎年度確認しているほか、2021年度に第三者評価委員会による中間評価を行い、研究開発の進捗を確認する。</t>
    <phoneticPr fontId="11"/>
  </si>
  <si>
    <t>半導体や情報通信システムに関する技術の中には、日本が世界的に強みをもち得るものもある。また、情報通信システムのアーキテクチャの変化により、競争力の核となる技術の変化が起きつつある分野も存在している。本事業では、こういった分野を中心に、必要に応じて、研究開発内容の見直しや個々の開発テーマの拡大・縮小を行いながら、海外市場獲得も見据え、戦略的に開発を進める。</t>
    <phoneticPr fontId="11"/>
  </si>
  <si>
    <t>令和3年度概算要求に係る事前評価の外部有識者の所見を踏まえて、各事業の課題技術を解決するための実施スキームやマネジメント体制を構築するとともに、国費を投入して実施する必要性、成果目標・活動指標を事前評価書に具体的に示した。</t>
    <phoneticPr fontId="11"/>
  </si>
  <si>
    <t>再生医療分野等の研究開発動向を国内外に渡って調査しているところ、重点領域を選定して執行しており、引き続き技術戦略の策定・見直しを行い、国費を投入して実施する必要性、成果目標・活動指標の妥当性を示していく予定である。
また、得られた研究開発成果の社会への波及・活用の展望、民間による自立的な展開等の道筋については、個別の研究ごとでも具体的に整理しており、それぞれ社会実装に繋げていく予定である。</t>
    <phoneticPr fontId="11"/>
  </si>
  <si>
    <t>本事業は民生品等を活用した部品・衛星の実証への補助であり、その実用化件数等を成果指標と設定しておくこととしたい。
また、国際競争力の維持については、進捗の報告等でチェックすることを検討し、所要の対応を行う。</t>
    <phoneticPr fontId="11"/>
  </si>
  <si>
    <t>毎年の評議員会合において、日本からも会長及び評議員が出席し、会計外部監査の結果や予算・執行の年次報告を確認するとともに、加盟国増加や執行改革に向けた議論に参画するなど、予算効率化等に留意している。</t>
    <phoneticPr fontId="11"/>
  </si>
  <si>
    <t>中間目標である令和二年度の達成状況を検証し、達成できていない場合には関係省庁との連携し、必要な施策を講じる等、目標最終年度の令和７年度に向けて取組む。</t>
    <phoneticPr fontId="11"/>
  </si>
  <si>
    <t>ユーザ登録数が増え、そのユーザ登録者の構成も非宇宙産業のユーザが大半を占めていることから、これまで衛星データを利用していなかった層にもリーチできていると評価している。加えて、現在、プラットフォームの機能として備わっている衛星データ等の解析・開発環境を利用し、ソリューション開発に取り組んでいるユーザが既におり、本プラットフォームをビジネス創出のツールとして活用いただいている。今後、Tellusを活用した具体的なソリューションの開発、ビジネス化が促進されるよう、引き続きプラットフォームのデータ拡充等を図る。</t>
    <phoneticPr fontId="11"/>
  </si>
  <si>
    <t>・昨年度と共に今年度AMEDにて行う振り返り委員会、また、産業構造審議会にて行う終了時評価において、事業の総括を行う。また、今後も継続して中間審査やサイトビジット等を行い、適切な執行に努める。
・福祉用具開発においては、長期事業であるが、採択課題の50％以上が事業化を達成している。今後も市場化を目標に適切な執行管理に努める。
・厚労省とは人事交流を行っており、開発から導入・普及まで一貫した施策となるように留意すると共に、役割分担の明確化を図る。</t>
    <phoneticPr fontId="11"/>
  </si>
  <si>
    <t>本事業においては、年に２回、国立研究開発法人日本医療研究開発機構のプログラムスーパーバイザーやプログラムオフィサーといった専門家が参加する開発委員会を開催し、研究開発の進捗状況の把握や、改善に向けた専門的見地からの助言・指導を行っている。
また、支援機関の中間年度で中間評価を行い、ステージゲートを設けることで、限られたリソースの効率的運用に努めているところである。
今後もこうした評価・運営体制を活用し、プロジェクトの進捗管理や効率的な予算執行に努めてまいりたい。</t>
    <phoneticPr fontId="11"/>
  </si>
  <si>
    <t>認知症施策推進大綱（令和元年６月18日、認知症施策推進関係閣僚会議決定）において定められているKPI／目標（認知機能低下抑制のための技術・サービス・機器等の評価指標の確立等）なども本事業等を通じて目指すべきKPI／目標であり、今後必要に応じて、適切な指標設定に関する検討を行い、所要の対応を行う。また、委託先とは高頻度で意見交換を行っており、今後も継続する。</t>
    <phoneticPr fontId="11"/>
  </si>
  <si>
    <t>ご指摘を踏まえ、更なる事業展開の加速化、及び事業終了後の令和４年度以降速やかに事業化に至るよう、NEDO及び担当会社と開発及び事業展開の工程について検討を行い、所要の対応を行う</t>
    <phoneticPr fontId="11"/>
  </si>
  <si>
    <t>一般管理費及び業務経費の合計について前年度費1.36％以上の効率化を図ることを目標としつつ、毎年度の独立行政法人業務実績評価の結果、独立行政法人に関する政府方針等を踏まえた予算要求を行っている。</t>
    <phoneticPr fontId="11"/>
  </si>
  <si>
    <t>実施すべき整備については、老朽化や耐用年数、施設の性質による危険性、施設の集約化等効率的な整備・利用方法等勘案し、職員の安全、近隣への影響等を踏まえた緊急度による優先順位を付して計画的に予算要求をっている。</t>
    <phoneticPr fontId="11"/>
  </si>
  <si>
    <t>引き続き、一般管理費（人件費除く）及び業務経費（特殊要因除く）の合計について、前年度比1.10％の効率化を図ることを目標としつつ、毎年度の独立行政法人業務実績評価の結果や「独立行政法人に関する政府方針」（平成25年12月閣議決定）等を踏まえる。</t>
    <phoneticPr fontId="11"/>
  </si>
  <si>
    <t>①研修・専門家派遣事業
　調査票及び海外調査等により、事業の進捗に応じた評価（研修・派遣の①実施前、②実施中、③終了直後、④終了後１～３年後）を、事業執行団体及び外部有識者委員会により実施しており、評価にあたり評価指標も含めどのような評価を行うか検討し、その結果について検証している。　
②制度・事業環境整備事業
　法令や資格制度の移転といった定性的な成果に加え、これによる輸出入額・進出企業数・シェアの増加量等、定量的な成果を統計データやアンケート調査を通じて把握し、案件毎の所管課と当課において事業を評価している。加えて、外部審査委員会による評価も行うことで、事業改善や事業の効率化につなげている。
③国際化促進インターンシップ事業
　事業実施においては、評価につき（開始、マッチング、成果報告）有識者を含めた委員会を開催し、更に事業終了後には受入企業、インターンに対しアンケート調査を行い事業評価委員会において評価を行っている。国際化促進インターンシップ事業の中で行っていたジョブフェア事業については、民間参入が進んできていることを踏まえ、R２年度での廃止と決定した。 
④社会課題解決型国際共同開発事業
　採択時に、外部審査委員から事業実施に対して意見を頂くほか、事務局と採択事業者の間で効果的・効率的な実施のため月次計画書を作成し、進捗状況を管理することで事務局が毎月評価を実施している。また、事業終了後も、各年の事業進捗と収益を事務局にて継続的に評価し、その結果に応じた事務局のコンサルティングによって執行改善につなげている。
⑤看護師・介護福祉士候補日本語研修事業
 これまでに累積6,000名以上の看護師・介護福祉士候補者が本研修を受講し、その後受入れ施設（病院・介護施設）で就労・研修受講している。本研修により、日フィリピン経済連携協定、日インドネシア経済連携協定、日ベトナム経済連携協定に基づく協力事業の着実な実施を図るという政策目標を達成できており、この点は各国政府からも歓迎されている。また事業終了時の日本語能力試験結果に基づき、所管課、関係省庁及び関係機関が事業を評価しており、翌年度事業の効果的・効率的な執行改善につなげている。</t>
  </si>
  <si>
    <t xml:space="preserve">本予算を通じ、地域の実情に適した主体的・効果的な施策を地方公共団体が実行しつつ、国との連携を図ることで、地域のきめ細やかな情報を把握することが出来る。その結果を踏まえ、効果的な政策の検討を行い、所要の対応を行う。 </t>
  </si>
  <si>
    <t>本委託費内の全事業について見直しを行い、地域の現状に応じて自治体が主体となって実施すべき事業については、令和元年度をもって廃止とする。</t>
  </si>
  <si>
    <t>当該事業は令和元年度で終了した。類似事業を行う際には、適切な指標のアウトカムを設定し、より一層効果的な事業ととなるよう検討を行い、所要の対応を行う。</t>
  </si>
  <si>
    <t>JAPANブランド育成支援等事業では、採択事業者の実績報告書及び事業化状況報告書において、海外との継続的な取引を実現するプロジェクトの割合と事業前に比べて事業終了5年後に売上総利益が増加した採択事業者数の割合を成果・活動指標としてフォローを実施する。</t>
  </si>
  <si>
    <t>コロナ禍の中における商店街活性化等を支援するため、関係機関と連携し、柔軟な対応を行う。</t>
  </si>
  <si>
    <t>本事業を通じた被災事業者の再建支援による成果の把握及び事業を総括するため、その分析方法も含めて検討を行い、所要の対応を行う。</t>
  </si>
  <si>
    <t>御指摘を踏まえて、事業費に対して事務費が過大になりすぎることがないように、引き続き執行団体に対して各採択結果を踏まえた事業費の金額に応じて、事務費を真に必要なものに限定し、精査するよう指導していく。</t>
  </si>
  <si>
    <t>（１）御指摘を踏まえ、今年度事業においては、本事業において創出したモデル事例や、地方等での活躍に向けたリカレント教育等の重要性について、本事業に関わった事業者のみならず、関係機関及び企業等に展開していく。今後、さらに効果的な成果を創出できるよう、本事業において事業を実施する事業者等へのヒアリング等を通じて事業内容を把握・分析し、関係機関及び企業等に周知広報を実施していく。
（２）御指摘を踏まえ、コロナ禍における地方中堅・中小企業の人材採用の現状等に鑑みた上で、必要に応じて柔軟な事業運営を検討するとともに、さらに有益な成果をあげられるよう、本調査事業の結果を分析した上で、本調査事業に参加した事業者のみならず関係機関及びその他の地方中堅・中小企業等に対しても広く展開するべく、周知広報を実施するなど、所要の対応を行う。</t>
  </si>
  <si>
    <t>融資制度毎の貸付実績を把握するとともに、中小企業者の概要や財務データ等を取得して効果を分析し、中小企業者の資金ニーズ等を踏まえつつも、政策的な支援の必要性や民業補完の観点から貸付制度や特別利率の適用範囲について不断の見直しを行う。</t>
  </si>
  <si>
    <t>危機対応円滑化業務の管理業務を行う日本公庫の人件費等に係る必要経費のみを予算措置しているところであり、当該経費については、年度末等に内容の審査を行い、補助条件に適合していることを確認しているが、引き続き予算の適切な執行に努めていく。</t>
  </si>
  <si>
    <t>平成30年に各信用保証協会に対して経営支援の効果測定のためのデータの蓄積を指示しており、令和３年度以降、蓄積したデータを活用した効果把握を開始する予定。</t>
  </si>
  <si>
    <t>中小企業政策に携わる様々な主体が調査結果や知見を利活用できるように情報発信等に努める。</t>
  </si>
  <si>
    <t>事業終了年度が令和2年度であり、予定どおり終了するもの。今後同様の災害発生時における支援措置がされた場合は、国として専門家を構成員とする委員会等の設置を検討し、効率的・合目的的な補助金の活用に努める。</t>
  </si>
  <si>
    <t>元々の事業終了年度が令和2年度であり、予定どおり終了するもの。今後同様の災害発生時における支援措置がされた場合は、国として専門家を構成員とする委員会等の設置を検討し、効率的・合目的的な補助金の活用に努める。</t>
  </si>
  <si>
    <t>令和2年度においても、被災事業者や新型コロナウイルス感染症により業況が悪化した中小企業者等の資金需要に対して、適切に資金供給を実施しており、新型コロナウイルス感染症対応の特別貸付は令和2年8月末時点で約3兆円の貸付実績をあげている。今後も引き続き、事業者の資金繰り円滑化のために、適切に資金ニーズに対応していくとともに、中小企業者の概要や財務データ等を取得して効果を検証する。</t>
  </si>
  <si>
    <t>元々の事業終了年度が令和元年度であり、予定通り終了したもの。今後も組合の施設に被害が発生した場合には、法律に基づき実施する。</t>
  </si>
  <si>
    <t>被災地域経済の早期普及に資する執行となるよう、適切に事業の進捗確認を行う。</t>
  </si>
  <si>
    <t>本制度や本制度の対象貸付である新型コロナ特別貸付等の実績把握・分析を通じ、政策目的が達成されたか等、本制度の効果について事後検証を実施する。</t>
  </si>
  <si>
    <t>セミナー等参加者に対して実施しているアンケート票に、参加を契機に従来の取組みの見直しや改善、新たな取組みを行うかについて項目を追加し、セミナー等へ参加した後の行動について把握、検証を行う。</t>
  </si>
  <si>
    <t>取引上のトラブルに悩む事業者の相談窓口として下請かけこみ寺を設置し、必要に応じて弁護士への相談もできるスキームになっており、8割以上の相談者から満足したとの評価も得ているが、オンライン相談の導入など、より効果的な事業になるよう、改善を検討し、所要の対応を行う。</t>
  </si>
  <si>
    <t>成果目標に対しては約7割の達成状況だが、令和元年10月の軽減税率制度の実施に向けて本事業が契機となって中小企業・小規模事業者の準備が順調に行われた。その結果、軽減税率制度開始後においても事業者に大きな混乱は生じておらず、本事業の目的は概ね果たされたものと考えられる。</t>
  </si>
  <si>
    <t>消費税転嫁対策特別措置法失効後においても、附則の規定に基づき、引き続き違反事例の取り締まりを実施してまいりたい。</t>
  </si>
  <si>
    <t>中小機構の中期目標において、毎年度平均で前年度比1.05％の効率化（退職手当等は対象外）を図ることと規定されている。これに基づいて、人件費、管理諸費、業務経費を削減、効率化する一方、新型コロナウイルス感染症対策などに必要な政策的経費を計上して予算要求を行っている。</t>
  </si>
  <si>
    <t>本事業では、その目的である安全安心なドローンの開発に向け、機体の乗っ取り防止やデータ漏洩への対処に特化した開発を実施している。その一方で、主要部品のインターフェースの仕様公開を要件とし、事業終了後にその成果を広く活用できるよう進めている。</t>
    <phoneticPr fontId="11"/>
  </si>
  <si>
    <t>鉄鋼委員会の運営にかかる重要事項の採決や会合後に発出する議長声明の内容調整等の調整において、引き続き日本の意見が反映されるよう努める。</t>
    <phoneticPr fontId="11"/>
  </si>
  <si>
    <t>天然ゴムの持続性についてレポートを発出したが、それ以上の取組は今年度以降見込めない為、予定通り終了。</t>
    <phoneticPr fontId="11"/>
  </si>
  <si>
    <t>調査結果については、鉄鋼業のマクロ的な指標である「鋼材需要見通し」の基礎資料として活用し基礎資材の需給対策を講じるとともに、所管業種の業況判断等に活用している。引き続き、調査票や調査方法の見直し等を行いつつ、事業コストの合理化を図っていく。</t>
    <phoneticPr fontId="11"/>
  </si>
  <si>
    <t>指摘のあった商談の成果や出展事業者の経営状況の変化等のアウトカムを実績報告書等により把握に努める。</t>
    <phoneticPr fontId="11"/>
  </si>
  <si>
    <t>事業実施にあたっては、競争入札で事業者を選定している。また、「ものづくり基盤技術振興基本法」第８条に基づく年次報告書（ものづくり白書）の作成に必要な調査や成長戦略の着実な実施に資する先進分野に関する調査等を通じて、我が国経済の基盤をなす製造業の現状や課題を整理・分析し、ものづくり白書の作成・公表やものづくり基盤技術振興政策の立案に活用する。</t>
    <phoneticPr fontId="11"/>
  </si>
  <si>
    <t>ものづくり日本大賞の受賞企業において、ものづくりを支える人材の意欲や知名度向上といった波及効果を創出するとともに、ものづくり全般について国民的関心を高めることを目指すものであり、その効果を高めるため、以下の理由から、隔年での開催から３年に１度の開催に開催頻度を見直す予定である。
 応募期間を十分に確保し、候補者が余裕を持って応募できるようにするため。
 応募技術の高度化に伴い、応募技術を正確に理解し審査を行うのに必要な審査期間を十分に確保する必要性が高まっているため。</t>
    <phoneticPr fontId="11"/>
  </si>
  <si>
    <t>補助事業数が35事業あり、補助事業者、皮革関連事業者の多くが出展する東京レザーフェアを共通項として指標としている。指摘のあった出展事業者の経営状況の変化等のアウトカムの把握については、実績報告書で把握に努める。</t>
    <phoneticPr fontId="11"/>
  </si>
  <si>
    <t>当該事業の目的の一つに、国内皮革関連製品の普及とともに、海外展開事業者によるトップランナーの育成、課題等を調査報告書により、展開することで、海外展開事業者の拡大を波及効果としている。指摘を踏まえ、調査報告書等により意図が解り易くするよう努める。</t>
    <phoneticPr fontId="11"/>
  </si>
  <si>
    <t>ご指摘を踏まえ、成果目標の「定量的な成果目標」及び「成果指標」について修正を行った。また、施策目標については集計方法を見直し予定。</t>
    <phoneticPr fontId="11"/>
  </si>
  <si>
    <t>産地アンケートなどを実施するなどの効果測定等を行い、費用対効果の向上に努める。なお、施策目標については集計方法を見直し予定。</t>
    <phoneticPr fontId="11"/>
  </si>
  <si>
    <t>ご指摘を踏まえ、事業の実施結果について、製造業における特定技能外国人材の受入機関等が構成員となっている「製造業特定技能外国人材受入れ協議・連絡会」等の場において、広く公表する。</t>
    <phoneticPr fontId="11"/>
  </si>
  <si>
    <t>ご指摘を踏まえ、製造３分野の特定技能外国人材制度に係る相談窓口の運営継続に加え、日本で特定技能外国人材として働く意思のある外国人材と受入れ企業とのマッチング支援を新たに行うことで、本制度の活用を希望する外国人材及び受入れ企業に対するきめ細やかな対応を実施していく。</t>
    <phoneticPr fontId="11"/>
  </si>
  <si>
    <t>ご指摘を踏まえて、適切に事後評価を行う。</t>
    <phoneticPr fontId="11"/>
  </si>
  <si>
    <t>ご指摘を踏まえ、実証事業部分について、事業評価を行うこととする。</t>
    <phoneticPr fontId="11"/>
  </si>
  <si>
    <t>我が国が分担金を拠出している化学品プロジェクトにおいては、化学物質の安全性評価等に関するテストガイドラインの制定・改正、GLP（優良試験所規範）制度の運用、化学物質の新たなリスク評価手法体系の検討等を実施しているところ。これらの検討に分担金拠出国として相応の発言力を持って関与することで、日本国内のガイドラインやリスク評価手法体系と整合性を有する形での国際制度の制定・改正や、国内試験所制度と整合性がとれたGLP制度の運用などを維持できており、国内と国外のダブルスタンダード化を避けることで、我が国の企業が化学物質管理において不要な負担を被ることを回避することを実現した。</t>
    <phoneticPr fontId="11"/>
  </si>
  <si>
    <t>条約における検討に分担金拠出国として相応の発言力を持って議論の初期段階から関与することで、我が国の状況等を加味しながら適切な規制対象物質の選定や範囲についての議論を行うことができたのみならず、条約に基づく国内法規制への反映に際しても予見性を持ちながら規制化への準備を進めることができたことから、我が国の企業が化学物質管理において過度な規制に曝されることや対応に伴う不要な負担を被ることを回避することを実現した。</t>
    <phoneticPr fontId="11"/>
  </si>
  <si>
    <t xml:space="preserve">我が国が工業ナノ材料分野において優位性を維持し続けるためには、市場原理に基づく競争が“リスク評価・管理が適切になされている中で行われること”が不可欠であり、そのためには、安全性問題の検討を我が国が主導し、適切なリスク評価・管理が行われる環境を醸成する必要がある。OECDにおいて行われている工業ナノ材料についての安全性評価等に関する議論は各国の規制のベースとなるものであり、まさにリスク評価・管理が適切に行われる環境の礎となる枠組みであるところ、本拠出金によって派遣した事務局員が担当者として議論をマネジメントしてきたことで、我が国が主導したい方向に議論を進めることができ、結果として工業ナノ材料分野における優位性を維持できている。            </t>
    <phoneticPr fontId="11"/>
  </si>
  <si>
    <t xml:space="preserve">国連で合意されたいわゆる”WSSD2020年目標”（「予防的取組方法に留意しつつ、透明性のある科学的根拠に基づくリスク評価手順と科学的根拠に基づくリスク管理手順を用いて、化学物質が、人の健康と環境にもたらす著しい悪影響を最小化する方法で使用、生産されることを2020年までに達成することを目指す」）の達成に向けて各国が化学物質の有害性評価等を進める中で、我が国も本事業を通じて、化審法における既存化学物質のスクリーニング評価を進め、科学的な知見等の蓄積に貢献した。また、化学物質管理が未成熟な東南アジア諸国に対して、化学物質管理制度の構築及び相互調和を進めることで、グローバル社会全体で化学物質による環境影響軽減がなされることに貢献をした。 </t>
    <phoneticPr fontId="11"/>
  </si>
  <si>
    <t>条約における検討に分担金拠出国として相応の発言力を持って議論の初期段階から関与することで、我が国の状況等を加味しながら適切な規制対象物質の選定や範囲についての議論を行ったのみならず、条約に基づく国内法規制への反映に際しても予見性を持ちながら規制化への準備を進めることができた。特に我が国企業が技術的優位性を有する分野では規制強化を主導することで我が国企業の活動を後押しし、技術的優位性が劣るものについては相応の規制内容になるよう議論を誘導することで、我が国の産業界が国際市場で不利にならないよう、条約に基づく規制の内容に関与できた。</t>
    <phoneticPr fontId="11"/>
  </si>
  <si>
    <t>御指摘いただいた、成果目標及び成果指標（アウトカム）については、締約国会合（MOP）における締約国の合意形成に基づき，議定書実施のための活動が活性化されること、全ての国が条約を締結、議定書に批准し、活動することを支援することを新たな目的として追加し、それぞれ締約国会合での採択件数、モントリオール議定書キガリ改正批准国数を成果指標とした。また、途上国支援の実例については、我が国は、当該分担金より拠出されるモントリオール議定書多数国間基金において、タイにおけるHCFC削減プロジェクトを実施した。2015年から、タイ工業省と日本冷凍空調工業会を中心にプロジェクトを開始し、同国12事業者を対象に、日本企業を協力機関、世界銀行を実施機関として、約2年間行った。本プロジェクトの成果により、タイにおけるHCFCの削減活動に大きく貢献し、モントリオール議定書多数国間基金（MLF）事務局及び実施機関である世界銀行より、冷凍冷蔵空調製造セクターにおけるHCFC撤廃プロジェクトの模範事例として高い評価を得た。</t>
    <phoneticPr fontId="11"/>
  </si>
  <si>
    <t>中堅・中小企業の海外展開等を通じた地域活性化支援事業では延べ3,308件の中堅中小企業と海外企業との商談を成功させ、投じた事業予算に対して一定以上の成果を創出した。</t>
  </si>
  <si>
    <t>有識者のご指摘を踏まえ、日本政策金融公庫と検討を行い、所要の対応を行う。</t>
    <phoneticPr fontId="11"/>
  </si>
  <si>
    <t>国内外のスタートアップイベント出展支援や海外イノベーション拠点を通じたマッチング支援等を通して、海外での法人設立等の実績が出てきている。他方、コロナ禍においては、移動等が制限される中で新たな支援の在り方が求められており、オンラインを活用した海外展開支援やコロナで顕在化した社会課題の解決に資する技術への支援を実施する等、見直しを行う。
また、ストックオプションの利用拡大に係る税制改正や外国人起業家誘致を目的とした入国・在留を認める制度の創設を通じて、スタートアップ企業の人材多様化等を実現し、予算以外の施策を総動員して、本事業の目的である我が国のスタートアップ・エコシステムを強化する。</t>
    <phoneticPr fontId="11"/>
  </si>
  <si>
    <t>・政府は、12年前の平成 15（2003）年に「社会のあらゆる分野において、2020 年までに、指導的地位に女性が占める割合が、少なくとも 30％程度となるよう期待する」との目標を掲げ、取組を進めてきた。この目標は必ずしも国民運動と呼べるほどまでは社会全体で十分共有されなかったこともあり、我が国における女性の参画は、諸外国に比べ低い水準にとどまっている。（第４次男女共同参画基本計画より抜粋）
本事業で実施している「なでしこ銘柄」では、東京証券取引所と共同で、女性活躍推進に優れた上場企業を「中長期の企業価値向上」を重視する投資家にとって魅力ある銘柄として紹介することを通じて、企業への投資を促し、各社の取組を加速化していくことを狙いとして実施。
成果目標達成に向け、選定にあたり企業に回答を求めている「女性活躍度調査」において、民間企業の係長相当職・課長相当職・部長相当職・取締役及び監査役の全数及び女性の人数並びにその開示について設問化し、平成３０年度より「女性取締役が１名以上いること」を選定要件とした。令和元年度は「女性取締役が複数名おり、かつ、女性取締役比率が10％以上」の企業について、さらに加点を実施した。
また、「ダイバーシティ経営企業100選」については、平成29年度から「ダイバーシティ2.0行動ガイドライン」を実践する企業を「100選プライム」として表彰する制度を設け、取締役に女性が１名以上含まれていることを応募要件とした。
成果目標は様々な外部要因の影響を受けるため、企業の女性活躍等に関する取組を促す本事業のみをもって達成することは困難であるが、今後もなでしこ銘柄など女性を含む多様な人材の活躍支援を実施し、女性活躍に取り組んでいく。
創業率については修正を行った。
・関連する事業について、現時点では該当はない。今後関連する事業があれば、他部局・他省庁と適切な役割分担を行う。</t>
    <phoneticPr fontId="11"/>
  </si>
  <si>
    <t>事業の評価については、成果を十分に把握し検討結果を報告書として公表することにより、適切に行えるようにすることとする。
「資金の流れ」「費用・使途」項目の記載につき、再委託先・受託者等の名称について追記。</t>
    <phoneticPr fontId="11"/>
  </si>
  <si>
    <t>新型コロナウイルス感染症対策関係で至急実施すべき調査が発生するなどしたため、一部の調査について随意契約を結ばざるを得なかったが、引き続き、一般競争契約（総合評価）を行うことに努めていく。また、入札者数についても、その数を増やすよう広く周知に努める。
本事業においては、委託調査の選定に当たって、委託政策の企画立案に必要なものであるかを十分に検証した上で調査を行っているところであり、すべての委託調査が政策の企画立案に活用されていると理解している。その活用に関する個別具体的な記載方法については、今後検討していきたい。
今後も調査内容などを精査し、時宜にかなった必要な調査のための予算要求となるよう努めていく。</t>
    <phoneticPr fontId="11"/>
  </si>
  <si>
    <t>本省執行分について、紙パルプ産業の取引慣習の改善・見直しや物流の効率化等の政策の企画・立案に当たり、関係者との打ち合わせ等で活用されている。また、地方局執行分について、各地域における基盤産業の競争環境整備を目的とした政策の企画・立案の過程で行われる委員会等の場で今後活用される。
このように、本調査の結果は競争環境整備のための政策の企画・立案のために活用されており、事業実施期間中は定期的に事業者の作業進捗を確認し、計画的に執行している。</t>
    <phoneticPr fontId="11"/>
  </si>
  <si>
    <t>我が国の産業及び企業の直面するコスト構造の分析は、産業政策の企画立案のベースとして活用。また、経済産業研究所における、日米間の産業の価格競争力での活用や、ものづくり白書での生産性分析に係る基礎資料として活用。</t>
    <phoneticPr fontId="11"/>
  </si>
  <si>
    <t>引き続き、前年度比一般管理費３％、事業費１％の削減・効率化を目標としつつ、毎年度の独立行政法人業務実績評価の結果、独立行政法人に関する政府方針等を踏まえ、アウトカムの設定に関する成果目標・成果指標の精査を行う。</t>
    <phoneticPr fontId="11"/>
  </si>
  <si>
    <t>定期的な支出状況の確認等を実施し、当該状況に応じた計画変更や事業内容の改善等を行うなど、コストの削減や執行の効率化に取り組んでいる。</t>
    <phoneticPr fontId="11"/>
  </si>
  <si>
    <t xml:space="preserve">メートル条約は、第１条で、メートル法を国際的に確立・維持するために、国際度量衡局（BIPM）を設立し、維持することを取り決めている。その経費は加盟国が分担する義務があるとされており、本分担金は、条約により日本に対してその支払いが義務づけられたものである。
メートル条約に加盟することで、BIPMから計量標準の供給（あるいは国家計量標準の校正）を受けることができ、これによって加盟国間の計量標準の精度の同等性が保証され、それにより、物資、技術等の輸出入の円滑化が図られている。
また、国際度量衡委員として日本人が選出されており、発言力を有している。直近では、物理定数に基づく新たな質量の定義改訂に関して日本としても貢献した。
</t>
    <phoneticPr fontId="11"/>
  </si>
  <si>
    <t>分担金の支払いはISO会員資格維持のため必須の義務。会員として我が国の意見を発信・国際標準に反映させることで、我が国の国際競争力の維持強化を図っている。具体的には、規格開発に関する専門委員会の9割弱に参画し、年間90件程度の日本提案を行っている。</t>
    <phoneticPr fontId="11"/>
  </si>
  <si>
    <t>日本は、1953年から日本産業標準調査会が代表機関として加盟しており、この会員として分担金を支払っている。一般分担金は、IECの上層委員会の常任枠の確保、及び、それら上層会合を束ねる評議会委員を輩出するため、日本は財政Aグループの一員として総額の約8%の負担（財政Aグループ６カ国で総額の50%負担）をしているところ。この資金拠出に応じて国際電気標準会議の国際標準化活動において、電気電子分野における我が国産業の国際競争力強化の観点から、IECにおける国際規格作成及び適合性評価プロセスにおいて、我が国の意見を発信、反映している。</t>
    <phoneticPr fontId="11"/>
  </si>
  <si>
    <t>OIML条約は、国際的な商取引や証明行為等のために用いられる計量器の信頼性や測定結果の同等性を確保することを目的としている。その経費は、分担金として、条約に基づき加盟国にその支払いが義務づけられている。
OIML条約に加盟し分担金を支払うことで、投票権を持ってOIML関係委員会等に参加することが可能となり、
計量器の国際的な技術基準策定や証明書制度の活用等に関する勧告等の策定において日本の意見を反映させることができる。
また、勧告等の策定で中心的役割を担う国際法定計量委員会において、第二副委員長として日本人が選出されており、発言力を有している。直近では日本が提案した「水素燃料計量システム」についての勧告が採択されるなど、我が国が有する技術基準の国際標準化に資する取組も行っている。</t>
    <phoneticPr fontId="11"/>
  </si>
  <si>
    <t>本事業における当初目標のアウトカムを得ている。本事業で得られた結果については、今後、「海洋鉱物資源開発に向けた資源量評価・生産技術等調査事業委託費」に引き継ぐことにより、海底熱水鉱床のみならず、コバルトリッチクラストに関する技術開発等と一体的に進める事になり、より効率的に実施していく。また、本事業の成果をHP等で公表している他、論文等への掲載等により、広く世の中に周知するとともに、当該分野の発展にも寄与している。</t>
  </si>
  <si>
    <t>事業の進捗管理や事後評価については、外部有識者からなる評価委員会を設置し、評価・検討を行っているところ。加えて、廃炉・汚染水対策チーム会合／事務局会議（関係省庁、原子力損害賠償・廃炉等支援機構、東京電力、関係事業者及び有識者が参加）においても、進捗管理等評価を行っている。引き続き、こうした評価の枠組を一層有効に活用することを通じて、効果的・効率的な予算執行ができるよう対応していく。</t>
  </si>
  <si>
    <t>施設の整備・運用方針を廃炉・汚染水対策等の現状に沿ったものとするため、定期的に、資源エネルギー庁、日本原子力研究開発機構、原子力損害賠償・廃炉等支援機構、東京電力で課題の共有及び意見交換を図るなど、適切な整備・運用のための管理・評価を行っている。加えて、廃炉・汚染水対策チーム会合／事務局会議（関係省庁、原子力損害賠償・廃炉等支援機構、東京電力、関係省庁、関係事業者及び有識者が参加）においても、進捗管理等評価を行っている。引き続き、本事業も含め、中長期ロードマップに基づき、福島第一原発の廃炉・汚染水対策が着実に実施されるよう、関係機関と連携を図り、必要な取組を進めて行く。
また、モックアップ試験施設については平成２８年４月に本格運用を開始しているところ、原子炉格納容器下部の実寸大模型（モックアップ）等を活用し、漏えい箇所を調査・補修するロボットの実証試験を実施するなど有効に活用されている。</t>
  </si>
  <si>
    <t>執行にあたっては、独立行政法人石油天然ガス・金属鉱物資源機構のノウハウ等を活かし、国内企業ニーズ及び国内需要の見通しを踏まえ、供給リスクが高く、代替の効かない物資について重点的に備蓄を実施し、事業としての費用対効果の向上に引き続き努める。また、備蓄倉庫の維持管理について、中長期的な修繕計画等に基づき、計画的かつ効率的に行う。加えて、備蓄倉庫が効率的に使用されるよう、備蓄物資の入替えを計画的に行い、外部倉庫の借上費用の削減を進める。</t>
  </si>
  <si>
    <t>事業実施にあたっては、定期的に鉱山会社や外部有識者の意見を聴取しながら効率的な執行を行っている。今後も引き続き、事業の効率的な執行に努める。</t>
  </si>
  <si>
    <t>本事業は、被災地域のSSの機能回復を成果目標としており、令和元年度末迄に32件のSSの復旧が完了した。これにより、被災地域における早期のSSの機能回復がなされ、地域の燃料供給体制の維持・継続に寄与した。引き続き、事業の見直し等を実施し、効率化を進める。</t>
  </si>
  <si>
    <t>本事業において支援対象として想定されるコバルトやレアアース等のレアメタルについては、脱炭素社会への転換が進み、EVや再エネ機器等の普及に伴って重要鉱物の需要増加が見込まれる一方、その供給源が特定国に依存している。昨今の国際情勢の不安定化により、日本向けのレアメタルの供給に障害が出る可能性があることを念頭におけば、特定国に依存しない供給網を構築することは、こうしたレアメタルを使用する高付加価値産業を多く有する日本にとって、産業競争力の維持・強化のために必要不可欠。本事業では、JOGMECによる出資機能を通して新たな供給源を獲得することを目指すものであり、上記の政策的に要請に適うもの。
なお、レアメタル全般については、第３次エネルギー基本計画の策定以来、５０%以上の自給率を維持することを目標としている。</t>
  </si>
  <si>
    <t>「独立行政法人改革等に関する基本的な方針」等を踏まえつつ、交付金の適切な執行や運営体制等に関し、毎年度、法人による自己評価や、外部の経営に関する有識者の意見を踏まえた上で主務大臣による業務実績評価を行っている。これらの取組等を通じて、事業費の削減・効率化に着実に取り組むとともに、中期目標の着実な達成、及び近時の社会情勢を踏まえ同機構が我が国の鉱物資源の安定供給確保のために果たすべき役割の遂行に必要な事業について検討し、金額を計上した。</t>
  </si>
  <si>
    <t>拠出金の支払いは、発展途上国の国際標準化活動を支援するため、加盟会員に義務づけられたものであり、ISO会員資格維持のため必須の義務。会員として我が国の意見を発信・国際標準に反映させることで、我が国の国際競争力の維持強化を図っている。具体的には、規格開発に関する専門委員会の9割弱に参画し、年間90件程度の日本提案を行っている。</t>
    <phoneticPr fontId="11"/>
  </si>
  <si>
    <t>毎年度、委託先に効果等について調査を実施しているところ。</t>
    <phoneticPr fontId="11"/>
  </si>
  <si>
    <t>独法評価はA評価であったが、一般管理費１％・事業費３％の削減して予算要求している。</t>
    <phoneticPr fontId="11"/>
  </si>
  <si>
    <t>効率的な整備方法、利用方法を確認し、各種施設整備を年度内に確実に実施できるよう計画を立て、重要度・緊急度の高い工事から優先的に実施している。</t>
    <phoneticPr fontId="11"/>
  </si>
  <si>
    <t>当初想定していた施設が問題なく今年度中に完成する。また、完成後の本施設の活用方針については、従来通り大臣から指示された目標に沿って運用していく。</t>
    <phoneticPr fontId="11"/>
  </si>
  <si>
    <t>国連気候変動枠組条約事務局拠出金は日本から事務局に派遣した経産省職員のために使われており、引き続きパリ協定のもとでルール整備に貢献する。</t>
  </si>
  <si>
    <t>今後も費用対効果を十分意識しながら執行し、調査結果を政策の企画立案に有効活用していく。</t>
  </si>
  <si>
    <t>調査結果の活用事例としては、水質汚濁防止法の暫定排水基準の適用を受けている事業者の排水対策に関する取組について、本調査結果を環境省の中央環境審議会に報告し、暫定排水基準の延長に関する審議の重要な検討材料として活用されている。また、光化学オキシダントの大気濃度とその原因物質である揮発性有機化合物（VOC）の排出量との関係性について、調査により定量的な評価を行うことで、事業者が行うVOC排出削減の自主的取組を効率的に実施することが可能となる。なお、法令改正や法令で定められた期限等に対応できるよう計画的な事業の実施かつ事業案件の精査を適時行っており、引き続き公害防止に係る活動の支援等に必要な事業の調査・分析等を計画的に行う。</t>
  </si>
  <si>
    <t>本事業は、容器包装に係る分別収集及び再商品化の促進等に関する法律の省令及び告示改正を行うための基礎調査であり、事業の結果を毎年審議会で発表の上、所要の改正を行うなど政策立案に活用している。
予算計上については、直近の実績や過去の平均値等を算出し、今年度実施する事業計画を踏まえて行っている。</t>
  </si>
  <si>
    <t>一般競争入札を行った案件については、複数事業者の説明会出席など複数応札を確保するべく対応したものの、結果、一者応札になったものもあるが、引き続き、複数事業者に対して説明会への出席を促し、丁寧に説明を行うなどしていく。</t>
  </si>
  <si>
    <t>　平成30年6月に、廃製品・廃部品自動選別システム試験装置群を一貫統合システムとして導入した集中研究施設「CEDEST」をAISTつくばセンターに開設。本施設開設に伴い、廃製品の解体・選別プロセスの処理速度向上と、廃部品分離効率80％以上で選別する性能の実現に向け、金属リサイクルの高度化と省人化を両立する自動・自律型のリサイクルプラントの開発・構築に向けた本格的な装置開発を進めている。
　さらに、産総研内の資源循環に関わる研究者による横断的組織「戦略的都市鉱山開発拠点（SURE）」と産業界の連携組織である「SUREコンソーシアム」を活用し、動静脈連携システムの構築・実装に向け、有力候補となる民間企業の巻き込みも図っているところ。
　上記で得られる成果を基に令和３年度末までには、ベンチスケールでの試作システムを完成させ、令和５年度中にはリサイクル工場内にパイロット機を導入し、実証試験運転を行うことで、事業終了後の実機スケール機の設計・製作、また令和７年度の製品化を目指す。
 平成31年度から上記事業に統合された「アジア実証」（備考参照）については、リサイクル制度と技術が十分確立されていないアジア諸国において、適切なリサイクルシステム導入による相手国の環境負荷低減を図るとともに、都市鉱山から得られる資源の日本国への還流と、日本の静脈関係企業の海外展開を促進することを目的に、政府間での政策対話と企業技術の実現可能性調査等を一体とした海外実証事業を実施している。
タイ王国における廃自動車及び廃電気電子機器の適切なリサイクル制度確立とリサイクル技術の導入に向けた実証事業により、廃自動車については、令和元年にタイ国内の廃自動車２５台を解体し、有害廃棄物の適正処理を含めた廃自動車の適正な解体手法の確立を実施した。引き続き、より効率的な解体手法や経済性の評価などを実施することで、タイ国内における自動車解体業のライセンス制度の導入を目指していく。</t>
  </si>
  <si>
    <t>(項)国立研究開発法人新エネルギー・産業技術総合開発機構運営費
(事項)国立研究開発法人新エネルギー・産業技術総合開発機構運営費交付金に必要な経費
(項)エネルギー需給構造高度化対策費
(事項)省エネルギーの推進に必要な経費</t>
  </si>
  <si>
    <t>令和元年度より「グローバル・ベンチャー・エコシステム連携強化事業」から事業名変更。
「新型コロナウイルス対策関連要望額」508百万円
令和元年度から令和２年度に一部繰越</t>
    <rPh sb="0" eb="2">
      <t>レイワ</t>
    </rPh>
    <rPh sb="2" eb="3">
      <t>モト</t>
    </rPh>
    <phoneticPr fontId="11"/>
  </si>
  <si>
    <t>「新型コロナウイルス対策関連要望額」1,700百万円
平成30年度から令和元年度に一部繰越
令和元年度から令和２年度に一部繰越</t>
    <phoneticPr fontId="11"/>
  </si>
  <si>
    <t>平成30年度から令和元年度に一部繰越</t>
    <phoneticPr fontId="11"/>
  </si>
  <si>
    <t>平成30年度から令和元年度に一部繰越
令和元年度から令和２年度に一部繰越</t>
    <phoneticPr fontId="11"/>
  </si>
  <si>
    <t>平成３０年度から「戦略策定調査事業」を統合。
民間の研究開発が短期的な成果重視になりがちなのに対して、画期的な「技術の原石」を探し出し、磨き上げていく本制度は、今こそ必要なものであり、NEDOとして実施する意義は高い。ただし、アウトプット目標やアウトカム目標は、先導研究実施件数や国家プロジェクトに繋げた先導研究件数にとどまらず、その効果の内容まで踏み込んだ目標を期待したい。制度の枠組みとして、短期間の先導研究では、人材を含めた研究資源の確保や企業側の事業性評価を取り入れたビジネスプランへのパス検証が困難になるなど、研究組織としてのリスクがあるため、実施期間延長を可能とする柔軟な実施体制が望まれる。また、技術課題の広範な設定、あるいは、設定にとらわれない提案の可能性等を検討すべきである。研究開発推進委員会を設置して研究の進捗状況を管理することは評価できるが、目標達成の成否の議論だけでなく、事業化に向けての研究助言も与えられる委員会になることが望ましい。先導研究の成果が真に有用でかつ収益力のある技術や製品に成長するためには、各テーマの技術開発だけではなく、それらの有効な連携・統合を評価し、加速の判断が出来る仕組みも検討すべきである。また、各テーマ終了後の継続的な投資として、ベンチャーキャピタル等に接続していくための有効な仕組み作りを期待する。(NEDO研究評価委員会）
令和３年度から「マテリアル革新に向けた先導研究事業」を新設。
マテリアル産業は日本の産業を支える重要な分野であるため、継続的な支援を国が実施する必要性は明確である。一方で、これまで行われてきた先導研究では、その成果をナショナルプロジェクトやベンチャー支援に繋げる点において課題があるため、橋渡しのマネジメント体制の強化が必要である。また、本事業で発掘する社会的インパクトのある革新的な技術を、有用な技術に高めるまでの道筋をより明確にすることが望まれる。さらに、対象とする範囲が非常に広いことから、国の方針と連携して分野を絞り、世界をリード出来る分野を重点的に開発することが期待される。［第62回NEDO研究評価委員会］
「新型コロナウイルス対策関連要望額」180百万円
平成30年度から令和元年度に一部繰越
令和元年度から令和２年度に一部繰越</t>
    <phoneticPr fontId="11"/>
  </si>
  <si>
    <t>「新型コロナウイルス対策関連要望額」608百万円
平成30年度から令和元年度に一部繰越
令和元年度から令和２年度に一部繰越</t>
    <phoneticPr fontId="11"/>
  </si>
  <si>
    <t xml:space="preserve">
令和元年度から令和２年度に一部繰越</t>
    <phoneticPr fontId="11"/>
  </si>
  <si>
    <t xml:space="preserve">
「新型コロナウイルス対策関連要望額」200百万円
令和元年度から令和２年度に一部繰越</t>
    <phoneticPr fontId="11"/>
  </si>
  <si>
    <t>令和元年度補正110,000百万円</t>
    <rPh sb="0" eb="2">
      <t>レイワ</t>
    </rPh>
    <rPh sb="2" eb="4">
      <t>ガンネン</t>
    </rPh>
    <rPh sb="4" eb="5">
      <t>ド</t>
    </rPh>
    <rPh sb="5" eb="7">
      <t>ホセイ</t>
    </rPh>
    <rPh sb="14" eb="17">
      <t>ヒャクマンエン</t>
    </rPh>
    <phoneticPr fontId="11"/>
  </si>
  <si>
    <t>平成30年度より「高機能ＪＩＳ等整備事業」（事業番号：0025）を統合。
「新型コロナウイルス対策関連要望額」1,060百万円</t>
    <phoneticPr fontId="11"/>
  </si>
  <si>
    <t>「新型コロナウイルス対策関連要望額」50百万円</t>
    <phoneticPr fontId="11"/>
  </si>
  <si>
    <t>「新型コロナウイルス対策関連要望額」1,292百万円</t>
    <phoneticPr fontId="11"/>
  </si>
  <si>
    <t>「新型コロナウイルス対策関連要望額」624百万円</t>
    <phoneticPr fontId="11"/>
  </si>
  <si>
    <t>「新型コロナウイルス対策関連要望額」771百万円
令和元年度から令和２年度に一部繰越</t>
    <phoneticPr fontId="11"/>
  </si>
  <si>
    <t>「新型コロナウイルス対策関連要望額」25百万円</t>
    <phoneticPr fontId="11"/>
  </si>
  <si>
    <t>令和元年度から令和２年度に一部繰越</t>
    <phoneticPr fontId="11"/>
  </si>
  <si>
    <t>令和元年度より「課題解決型福祉用具実用化開発支援事業」（事業番号：0012）を統合し、「ロボット介護機器・福祉用具開発標準化事業」から事業名変更。
令和元年度から令和２年度に一部繰越</t>
    <rPh sb="0" eb="2">
      <t>レイワ</t>
    </rPh>
    <rPh sb="2" eb="3">
      <t>モト</t>
    </rPh>
    <rPh sb="3" eb="5">
      <t>ネンド</t>
    </rPh>
    <rPh sb="28" eb="30">
      <t>ジギョウ</t>
    </rPh>
    <rPh sb="30" eb="32">
      <t>バンゴウ</t>
    </rPh>
    <rPh sb="67" eb="69">
      <t>ジギョウ</t>
    </rPh>
    <rPh sb="69" eb="70">
      <t>メイ</t>
    </rPh>
    <rPh sb="70" eb="72">
      <t>ヘンコウ</t>
    </rPh>
    <phoneticPr fontId="11"/>
  </si>
  <si>
    <t>令和２年度より「健康・医療情報を活用したヘルスケア・イノベーション基盤整備事業」（事業番号：0035）を統合。
「新型コロナウイルス対策関連要望額」1180百万円
令和元年度から令和２年度に一部繰越</t>
    <phoneticPr fontId="11"/>
  </si>
  <si>
    <t xml:space="preserve">
「新型コロナウイルス対策関連要望額」145百万円
令和元年度から令和２年度に一部繰越</t>
    <phoneticPr fontId="11"/>
  </si>
  <si>
    <t>令和元年度補正112668百万円
令和元年度から令和２年度に一部繰越</t>
    <phoneticPr fontId="11"/>
  </si>
  <si>
    <t>令和元年度補正769百万円
令和元年度から令和２年度に一部繰越</t>
    <phoneticPr fontId="11"/>
  </si>
  <si>
    <t>令和２年度１次補正2910百万円
令和元年度予備費614百万円</t>
    <rPh sb="0" eb="2">
      <t>レイワ</t>
    </rPh>
    <rPh sb="3" eb="5">
      <t>ネンド</t>
    </rPh>
    <rPh sb="6" eb="7">
      <t>ジ</t>
    </rPh>
    <rPh sb="7" eb="9">
      <t>ホセイ</t>
    </rPh>
    <rPh sb="13" eb="16">
      <t>ヒャクマンエン</t>
    </rPh>
    <rPh sb="17" eb="19">
      <t>レイワ</t>
    </rPh>
    <rPh sb="19" eb="21">
      <t>ガンネン</t>
    </rPh>
    <rPh sb="21" eb="22">
      <t>ド</t>
    </rPh>
    <rPh sb="22" eb="25">
      <t>ヨビヒ</t>
    </rPh>
    <rPh sb="28" eb="31">
      <t>ヒャクマンエン</t>
    </rPh>
    <phoneticPr fontId="11"/>
  </si>
  <si>
    <t>令和元年度予備費313百万円</t>
    <phoneticPr fontId="11"/>
  </si>
  <si>
    <t>令和２年度２次補正489百万円</t>
    <rPh sb="0" eb="2">
      <t>レイワ</t>
    </rPh>
    <rPh sb="3" eb="5">
      <t>ネンド</t>
    </rPh>
    <rPh sb="6" eb="7">
      <t>ジ</t>
    </rPh>
    <rPh sb="7" eb="9">
      <t>ホセイ</t>
    </rPh>
    <rPh sb="12" eb="15">
      <t>ヒャクマンエン</t>
    </rPh>
    <phoneticPr fontId="11"/>
  </si>
  <si>
    <t>平成28年度より「我が国経済社会の情報化・サービス化に係る基盤整備」から事業名変更。
「新型コロナウイルス対策関連要望額」12百万円</t>
    <phoneticPr fontId="11"/>
  </si>
  <si>
    <t>平成29年度より「電子経済産業省構築事業」から事業名変更。
令和２年度１次補正330百万円
「新型コロナウイルス対策関連要望額」1670百万円
平成30年度から令和元年度に一部繰越
令和元年度から令和２年度に一部繰越</t>
    <phoneticPr fontId="11"/>
  </si>
  <si>
    <t>令和元年度補正550百万円
平成30年度から令和元年度に一部繰越
令和元年度から令和２年度に一部繰越</t>
    <phoneticPr fontId="11"/>
  </si>
  <si>
    <t>「新型コロナウイルス対策関連要望額」744百万円
令和元年度から令和２年度に一部繰越</t>
    <phoneticPr fontId="11"/>
  </si>
  <si>
    <t>令和２年度１次補正920百万円
「新型コロナウイルス対策関連要望額」2350百万円</t>
    <phoneticPr fontId="11"/>
  </si>
  <si>
    <t>令和元年度補正1000百万円
令和２年度１次補正2080百万円
令和元年度から令和２年度に一部繰越</t>
    <phoneticPr fontId="11"/>
  </si>
  <si>
    <t>令和元年度補正600百万円
令和元年度から令和２年度に一部繰越</t>
    <phoneticPr fontId="11"/>
  </si>
  <si>
    <t>令和２年度１次補正1300百万円
令和元年度予備費249百万円</t>
    <phoneticPr fontId="11"/>
  </si>
  <si>
    <t>令和２年度より「新コンテンツ創造環境整備事業」から事業名変更。
「新型コロナウイルス対策関連要望額」180百万円</t>
    <rPh sb="0" eb="2">
      <t>レイワ</t>
    </rPh>
    <rPh sb="3" eb="5">
      <t>ネンド</t>
    </rPh>
    <rPh sb="25" eb="27">
      <t>ジギョウ</t>
    </rPh>
    <rPh sb="27" eb="28">
      <t>メイ</t>
    </rPh>
    <rPh sb="28" eb="30">
      <t>ヘンコウ</t>
    </rPh>
    <phoneticPr fontId="11"/>
  </si>
  <si>
    <t>「新型コロナウイルス対策関連要望額」1659百万円
平成30年度から令和元年度に一部繰越
令和元年度から令和２年度に一部繰越</t>
    <phoneticPr fontId="11"/>
  </si>
  <si>
    <t>令和２年度より「コンテンツグローバル需要創出等促進事業費補助金」から事業名変更。
令和元年度補正3101百万円
令和元年度から令和２年度に一部繰越</t>
    <phoneticPr fontId="11"/>
  </si>
  <si>
    <t>令和元年度補正500百万円
令和元年度から令和２年度に一部繰越</t>
    <rPh sb="0" eb="2">
      <t>レイワ</t>
    </rPh>
    <rPh sb="2" eb="4">
      <t>ガンネン</t>
    </rPh>
    <rPh sb="4" eb="5">
      <t>ド</t>
    </rPh>
    <rPh sb="5" eb="7">
      <t>ホセイ</t>
    </rPh>
    <rPh sb="10" eb="13">
      <t>ヒャクマンエン</t>
    </rPh>
    <rPh sb="14" eb="16">
      <t>レイワ</t>
    </rPh>
    <rPh sb="16" eb="18">
      <t>ガンネン</t>
    </rPh>
    <rPh sb="18" eb="19">
      <t>ド</t>
    </rPh>
    <rPh sb="21" eb="23">
      <t>レイワ</t>
    </rPh>
    <rPh sb="24" eb="26">
      <t>ネンド</t>
    </rPh>
    <rPh sb="27" eb="29">
      <t>イチブ</t>
    </rPh>
    <rPh sb="29" eb="31">
      <t>クリコシ</t>
    </rPh>
    <phoneticPr fontId="11"/>
  </si>
  <si>
    <t>「新型コロナウイルス対策関連要望額」175百万円
令和元年度から令和２年度に一部繰越</t>
    <phoneticPr fontId="11"/>
  </si>
  <si>
    <t>「新型コロナウイルス対策関連要望額」261百万円</t>
    <phoneticPr fontId="11"/>
  </si>
  <si>
    <t>令和２年度１次補正300百万円
「新型コロナウイルス対策関連要望額」187百万円</t>
    <phoneticPr fontId="11"/>
  </si>
  <si>
    <t>「新型コロナウイルス対策関連要望額」280百万円
平成30年度から令和元年度に一部繰越
令和元年度から令和２年度に一部繰越</t>
    <phoneticPr fontId="11"/>
  </si>
  <si>
    <t>令和元年度補正304百万円
令和元年度から令和２年度に一部繰越</t>
    <phoneticPr fontId="11"/>
  </si>
  <si>
    <t>令和元年度補正591百万円
「新型コロナウイルス対策関連要望額」400百万円
令和元年度から令和２年度に一部繰越</t>
    <phoneticPr fontId="11"/>
  </si>
  <si>
    <t>「新型コロナウイルス対策関連要望額」127百万円</t>
    <phoneticPr fontId="11"/>
  </si>
  <si>
    <t>令和２年度１次補正1000百万円</t>
    <phoneticPr fontId="11"/>
  </si>
  <si>
    <t>「新型コロナウイルス対策関連要望額」45百万円</t>
    <phoneticPr fontId="11"/>
  </si>
  <si>
    <t>平成28年度より「中央アジア地域等貿易投資促進事業」（事業番号：0098）を統合し、「ロシア地域貿易投資促進事業」から事業名変更。
「新型コロナウイルス対策関連要望額」153百万円</t>
    <rPh sb="0" eb="2">
      <t>ヘイセイ</t>
    </rPh>
    <rPh sb="59" eb="61">
      <t>ジギョウ</t>
    </rPh>
    <rPh sb="61" eb="62">
      <t>メイ</t>
    </rPh>
    <rPh sb="62" eb="64">
      <t>ヘンコウ</t>
    </rPh>
    <phoneticPr fontId="11"/>
  </si>
  <si>
    <t>「新型コロナウイルス対策関連要望額」210百万円</t>
    <phoneticPr fontId="11"/>
  </si>
  <si>
    <t>令和元年度補正400百万円</t>
    <phoneticPr fontId="11"/>
  </si>
  <si>
    <t>令和元年度補正1400百万円
令和元年度から令和２年度に一部繰越</t>
    <phoneticPr fontId="11"/>
  </si>
  <si>
    <t>平成29年度より「質の高いインフラシステム海外展開促進事業」から事業名変更。
令和元年度から令和２年度に一部繰越</t>
    <rPh sb="0" eb="2">
      <t>ヘイセイ</t>
    </rPh>
    <rPh sb="32" eb="34">
      <t>ジギョウ</t>
    </rPh>
    <rPh sb="34" eb="35">
      <t>メイ</t>
    </rPh>
    <phoneticPr fontId="0"/>
  </si>
  <si>
    <t>平成29年度より「看護師・介護福祉士候補者日本語研修事業委託費」（事業番号：0090）を統合。
「新型コロナウイルス対策関連要望額」240百万円
令和元年度から令和２年度に一部繰越</t>
    <rPh sb="0" eb="2">
      <t>ヘイセイ</t>
    </rPh>
    <rPh sb="4" eb="6">
      <t>ネンド</t>
    </rPh>
    <phoneticPr fontId="0"/>
  </si>
  <si>
    <t>30年度2次補正
30年度から元年度へ繰越</t>
    <rPh sb="15" eb="16">
      <t>ガン</t>
    </rPh>
    <phoneticPr fontId="0"/>
  </si>
  <si>
    <t>平成29年度より「中小企業再生支援協議会事業」から事業名変更。
令和２年度１次補正4466百万円
「新型コロナウイルス対策関連要望額」5680百万円</t>
  </si>
  <si>
    <t>平成28年度より「中小企業・小規模事業者情報プラットフォーム活用支援事業」（事業番号：0120）、「経営者保証ガイドライン周知・普及事業」（事業番号：0121）を統合。
予備費（200百万円）令和元年度補正1000百万円
令和元年度予備費204百万円
「新型コロナウイルス対策関連要望額」963百万円
平成30年度から令和元年度に一部繰越
令和元年度から令和２年度に一部繰越</t>
    <rPh sb="0" eb="2">
      <t>ヘイセイ</t>
    </rPh>
    <phoneticPr fontId="0"/>
  </si>
  <si>
    <t>平成28年度より「商業・サービス競争力強化連携支援事業」（事業番号：新27-0017）を統合。
「新型コロナウイルス対策関連要望額」2502百万円
令和元年度から令和２年度に一部繰越</t>
    <rPh sb="0" eb="2">
      <t>ヘイセイ</t>
    </rPh>
    <rPh sb="34" eb="35">
      <t>シン</t>
    </rPh>
    <phoneticPr fontId="0"/>
  </si>
  <si>
    <t>平成28年度より「中心市街地再興戦略事業費補助金」（事業番号：0145）を統合。
平成30年度から令和元年度に一部繰越</t>
    <rPh sb="0" eb="2">
      <t>ヘイセイ</t>
    </rPh>
    <phoneticPr fontId="0"/>
  </si>
  <si>
    <t>＜会計検査院指摘事項＞（不当事項、平成28年度会計検査指摘案件）
・事業名：平成27年度地域中小企業・小規模事業者ＵＩＪターン人材確保等支援事業（関東経済産業局実施分）
・指摘事項：委託事業者１社における①過大計上（単価計算の誤適用）、②対象外計上
・指摘の対象となった金額：1,242,489円
・対応状況：平成29年9月に当該補助事業者から国庫納付済。
「新型コロナウイルス対策関連要望額」241百万円</t>
  </si>
  <si>
    <t>平成28年度より「信用保証協会による経営支援等対策費補助事業」（事業番号：0164）、「資金供給円滑化信用保証協会等補助事業」（事業番号：0167）、「中小企業経営力基盤支援事業」（事業番号：0176）を統合。
予備費（700百万円）
令和元年度補正2600百万円
令和２年度１次補正178600百万円
令和２年度２次補正282500百万円
令和元年度予備費700百万円
令和２年度予備費300百万円
「新型コロナウイルス対策関連要望額」1197百万円</t>
    <rPh sb="0" eb="2">
      <t>ヘイセイ</t>
    </rPh>
    <phoneticPr fontId="0"/>
  </si>
  <si>
    <t>平成28年度より「下請中小企業・小規模事業者自立化支援事業」（事業番号：0161）、「下請事業者支援対策費補助金」（事業番号：0162）を統合。
「新型コロナウイルス対策関連要望額」19百万円</t>
    <rPh sb="0" eb="2">
      <t>ヘイセイ</t>
    </rPh>
    <phoneticPr fontId="0"/>
  </si>
  <si>
    <t>令和２年度より「地域経済牽引事業・地域中核企業等支援事業」から事業名変更。
令和２年度より当該事業のうち「グローバル・ネットワーク協議会運営事業」を「中小企業・小規模事業者ワンストップ総合支援事業」（事業番号：0109）に統合。
平成30年度から令和元年度に一部繰越
令和元年度から令和２年度に一部繰越</t>
    <rPh sb="38" eb="40">
      <t>レイワ</t>
    </rPh>
    <rPh sb="41" eb="43">
      <t>ネンド</t>
    </rPh>
    <phoneticPr fontId="0"/>
  </si>
  <si>
    <t>平成30年度より「産業経済研究委託事業」から事業名変更。
令和２年度１次補正50百万円</t>
  </si>
  <si>
    <t>本センサを使用して取得したデータについては、別途経済産業省が開発した衛星データオープン＆フリーデータプラットフォーム（Tellus）上で一般へ提供する予定。また、本センサにより取得されるデータの利用実証を令和3年度に実施し、本センサの有用性を検証・評価し、データの利用促進を図る。事業終了後のセンサの取扱いやビジネスモデルは令和2年度・3年度に整理・検討し、所要の対応を行う。</t>
  </si>
  <si>
    <t>都市ガスについては供給段階における他工事事故が増加しており、また、ガス工作物の経年劣化による事故、多数の死傷者が発生する傾向にあるCO中毒事故に関しても、撲滅には至っていない。引き続き、本事業の着実な実施により、技術基準等の制定・改正や制度設計、保安に係る指導・周知等を行うことで、都市ガス等における死傷事故件数の減少を目指すこととする。</t>
  </si>
  <si>
    <t>高圧エネルギーガス設備に対する耐震性向上を図ることにより、近年地震による死傷者は発生しておらず、高圧ガスによる人的被害を伴う事故件数が減少傾向となっている。</t>
  </si>
  <si>
    <t>産油国・消費国間（産消）の対話の強化を通じたエネルギー市場の安定化が重要であることは国際的な共通認識であり、我が国は、ＩＥＦへの拠出や理事国として、市場安定化・産消対話の強化に向けた取組みに積極的に貢献してきている。また、ＩＥＦ事務局のあるサウジアラビアを中心に、主要産油国がＩＥＦを重視する中、ＩＥＦにおける我が国のリーダーシップの発揮は、資源外交の観点からも大きな意義がある。更に、ＩＥＦによる石油・天然ガスの需給データ（ＪＯＤＩ）の提供は、国際エネルギー市場の透明性向上に資するものであり、我が国のエネルギー安定供給の観点から有意義。近年の油価の変動に関しても、IEFに参加することにより、産油国、消費国が対話する機会を通じて、直接的にエネルギーセキュリティに関する議論に参加することが可能となっている。
このように、日本がIEFへの拠出を積極的に行うことには大きな意義がある。
一方、IEFに対しては、予算の効率化や経費の節減の余地が無いかについて、確認等を行うとともに、執行理事会にも参加し、組織運営全体の実態を引き続き精査し，より重要で影響力のある活動分野への財政投入を優先する等，事務局の経費削減努力更なる改善を引き続き要請していく。</t>
  </si>
  <si>
    <t>本事業への拠出を通じ、石油の緊急時対応能力向上やガス・電力市場の緊急時体制構築及びレジリエンス強化に向けた取組として、ワークショップ開催や報告書作成を行っている。また、ＩＥＡによる石油・天然ガス・電力の市場分析を支援し、我が国が安価な燃料を安定的に調達できる国際環境の整備及び国内における強靱な電力供給ネットワークの構築を進めている。</t>
  </si>
  <si>
    <t>東アジアサミット等の国際会議において政策提言を行うとともに、ASEAN各国の連携を強化し、東アジア地域全体として最適な資源・エネルギーの活用を推進している。また、昨年の東アジアサミット（EAS）エネルギー大臣会合では、日本政府が主導するLNG市場戦略に則した、将来のLNGの需給見通しやLNGのインフラ投資に関する報告を行い、我が国政策をサポートしている。また、経済産業省、米エネルギー省、日米のシンクタンク等と共同でLNG市場に関するワークショップを開催し、関係者間で課題を明確化した。</t>
  </si>
  <si>
    <t>本拠出により、AEPC参加エコノミーに対して、石油・天然ガスの供給途絶を想定したシナリオに基づく対応訓練（セキュリティ・エクササイズ）を実施することにより、アジア太平洋地域全体のエネルギー安全保障に貢献する等、我が国にとっても大きな成果を挙げている。</t>
  </si>
  <si>
    <t>国家備蓄石油の購入や油種入替等の執行に際しては、引き続き、我が国の備蓄目標の議論や製油所に適した油種の配置理由を踏まえて実施する。石油等の調達においては、競争入札を実施する等、予算執行の効率化に努めていく。</t>
  </si>
  <si>
    <t>毎年度地主との交渉を行うなど、効率化を図った上での契約を行っている。</t>
  </si>
  <si>
    <t>政府保有の上場株式を売却する案件が発生した場合には、入札の実施により競争性を確保しながら、証券会社の選定・株式売却の手続きを進めていく。</t>
  </si>
  <si>
    <t>本事業は、非上場株式全体に対する資産評価を行うものではなく、それぞれの非上場株式のうち処分を検討することになったものについて、その都度資産評価を行うものであり、全体の資産残額の減少に伴い本事業の予算額が減少するものではない。また、「石油公団が保有する開発関連資産の処理に関する方針」を踏まえて、これら資産の管理・処分等の検討をその都度行っているところ、直近で非上場株式を売却した平成24年度以降は売却を行っておらず、本事業の執行率はゼロになっている。しかしながら、今後承継した保有非上場株式の処分を行う際には資産価値の評価を行う必要があるため、毎期同額の予算を計上している。</t>
  </si>
  <si>
    <t>産油国地域の政情不安等に備えて、機動的に石油を放出することができる国家備蓄基地の体制を維持できるように本事業を着実に実施するとともに、工事や資材調達等における競争入札の実施や的確な修繕等の実施によりコスト削減の取組を継続する。</t>
  </si>
  <si>
    <t>危機発生時に機動的な石油ガス放出のための訓練を全５基地で毎年実施いている他、国家備蓄基地の維持管理に必要な修繕保全工事については、その必要性を厳しく精査することにより執行の効率化を図っている。</t>
  </si>
  <si>
    <t>事業目標達成に向けて、調査事項などの見直しを必要に応じ行いつつ、着実に事業実施を行う。</t>
  </si>
  <si>
    <t>令和二年三月に策定した「新国際資源戦略」において、「「産油国共同備蓄」については、日本と産油国との関係の深化に資するものであるのみならず、平時には、日本を含む東アジア全体をカバーする石油供給拠点としての役割も持っており、更なる活用・拡大を図る」旨が示され、本戦略に基づき、 現在の緊迫化する中東情勢を踏まえ、UAEとの間の共同備蓄を増量したほか、サウジ、UAE以外の国への対象国の拡大を予定。コストに関しては、本事業におけるタンク賃料は国家備蓄原油の民間タンク借り上げ費用に準じており、これまでもコストの不断の見直しを行っている。</t>
  </si>
  <si>
    <t>過去に品質不適合が確認されたＳＳや不正軽油流通地域のおけるＳＳなどについて重点的に試買を実施し、効果の向上を図っているため。今後はそれ以外のＳＳについては回数を減らす等、適切な執行を行うこととする。</t>
  </si>
  <si>
    <t>直接防災体制支援事業のアウトプットに誤記があったため修正。
また、販売事業者支援については、LPガスの価格や販売店の変更、契約内容等の消費者が抱える様々な苦情や相談に対応するために必要な事業。
構造改善推進事業については、約４割の世帯に供給されているLPガスの安定供給体制を確保するため、多くの人手を要する検針や配送業務の合理化を図るもの。</t>
  </si>
  <si>
    <t>本事業により入換を行った地下タンクの規模は、事業者によって様々であるが、敷地面積等を勘案し決定しているものであり、適切な規模である。研修・訓練は、全国各地で実施しており、地域等の偏りはない。</t>
  </si>
  <si>
    <t>令和元年度においては、事故対応体制の機動性を高めるべく、当初の資機材の整備計画を見直して中小型の資機材の更新を優先したことなどにより、不用額が発生した。費用対効果等を踏まえ、必要な備品の精査等を行うことにより、今後も執行効率化に努めていく。</t>
  </si>
  <si>
    <t>石油の備蓄の確保等に関する法律に基づき、国家備蓄を実施するとともに、民間企業に対して民間備蓄を義務付けており、本交付金はそれらの義務を履行するにあたり、地方公共団体が安全・防災に係る施設等の整備を行うために用いられるもの。石油備蓄は依然として我が国のエネルギーセキュリティ上重要な施策であることから、本交付金は今後も必要なものである。
本交付金は、対象者を交付金交付規則に基づき石油貯蔵施設を立地している地方公共団体に限定しており、消防車や防災無線等の消防に関する施設の整備及び老朽化対策や石油貯蔵施設周辺地域における道路改善など、住民の福祉の向上と安全確保に活用されている。
石油貯蔵施設の立地の円滑化の観点から、今後も必要に応じて改善を図っていく。</t>
  </si>
  <si>
    <t>本事業は、国有資産等所在市町村交付金法に基づき、国が所有する国家石油ガス備蓄基地施設（国有資産）の所在自治体に対し、国家石油ガス備蓄基地施設が民間企業の所有であった場合に課されるべき固定資産税相当額を算出し、交付金として措置するものであり、適切である。</t>
  </si>
  <si>
    <t>本事業は、国有資産等所在市町村交付金法に基づき、国が所有する国家石油備蓄基地施設（固定資産）の所在自治体に対し、国家石油備蓄基地施設の固定資産税相当額を算出し、交付金として措置するものであり、適切である。</t>
  </si>
  <si>
    <t>利子補給率については、他の利子補給制度とも比較し、過剰な利子補給率とならないように、下限値を設定するよう、不断の見直しを実施。また、本事業により生産物の全量が日本国内に供給される国内上流資源開発案件への投資が促されており、我が国の石油・天然ガスの安定供給に直接的に貢献している。</t>
  </si>
  <si>
    <t>タンクを借り上げている石油精製業者等への補給金の交付は、タンク容量に1kl当たりの管理コストをかけて算出している。管理コストは、予定価格を算定した上で石油精製業者等と見積合せ（簡易的な入札）を行う場合の他、国家備蓄基地を基礎として算出した管理コストを用いることで、妥当性を検証している。また、修繕方法等についても確認を行い、管理コストの低減に努めている。</t>
  </si>
  <si>
    <t>離島においては、島内外の環境が島毎に大きく異なるため、個々の実情を踏まえた対応が必要であり、制度的対応よりも補助金による支援が適当である。適切な執行や事業目的達成に向けて、引き続き、離島におけるガソリン価格モニタリング調査を通じて各離島の価格動向を把握していくとともに、当該調査のほか、市町村職員、島民、SS事業者等と離島のガソリン価格の現状等に関する意見交換会の開催、離島のSS事業者への現地調査、離島のＳＳ店頭における本事業のPR（値引き額のポスター提示）を実施し、実質的なガソリン価格の引き下げを促す。</t>
  </si>
  <si>
    <t>支援件数は毎年増加しており、元売の海外展開に対して一定の効果があるものと考えられる。なお、元売会社も一定のリスクを負うため、今年度から一定の金利負担が残るよう執行を改善したところ。</t>
  </si>
  <si>
    <t>本事業においては、①保安技術等を移転するために産炭国から研修生を日本国内に受け入れて実施する国内受入研修事業や、②産炭国に炭鉱技術者を派遣して実施する海外派遣研修事業と、③産炭国のニーズに応じて石炭の採掘事業に関する新たな取り組み等の実証試験等を行い、将来の研修内容に反映させていくための補助事業の３つで構成される。この３事業を別々に執行しているものであるが、釧路コールマイン（株）は日本国内で唯一稼働している坑内堀炭鉱事業者であることから、事業の主要部分を実施することとなっている。ご指摘の事業の効率化については、鋭意支出内容の見直しを進める検討を行い、所要の対応を行う。</t>
  </si>
  <si>
    <t>エネルギー安全保障を確保する観点から、令和2年度においては、アジア大洋州地域等の中東域外の国々、UAE、サウジアラビア以外の中東域内の国々などにおいて新規案件を組成し、幅広い資源国との関係構築と調達先の多角化を図っていく。また、支出額の割合が高いものや長年の継続事業については、効率化による交付金額の減額を図り、支出額が適切なものとなるよう不断の見直しを行っていく。</t>
  </si>
  <si>
    <t>当初予算及び補正予算の一部について、年度を繰り越して執行しており、引き続き適切な予算の執行に努める。
本事業では、対象となる設備を限定しており、また過大な設備導入に用いられないよう、補助対象経費に上限を設けるなど、災害時に必要最小限の設備導入に限定して補助を実施している。</t>
  </si>
  <si>
    <t>・本事業では、投資回収に時間のかかるものや企業同士の連携の進みにくいもの、法規制の要求水準を超えた強靱化対策など、石油の安定供給を確保する上で必要であるものの、企業の経営判断では必ずしも経済性が見出せない取組みに限定して支援しているものであり、政策目的実現に向けて、企業の経済性判断に変化を与え、政策誘導するために行うものである。このため、補助率等の支援内容は妥当なものであると考えるが、世界的な脱炭素化の潮流といった事業環境の変化や感染症蔓延といった新たなリスク等を踏まえた必要な支援を行うべく、事業内容の見直しを行った。
・事前評価における外部有識者の所見を踏まえ、目標設定や実用化に向けた制度設計について所要の対応を行う。</t>
  </si>
  <si>
    <t>引き続き企業や産油国政府等からの情報収集に努め、政策的重要性に基づき、出資すべき優先順位、緊急度を厳密に精査していく。</t>
  </si>
  <si>
    <t>我が国権益の維持獲得への貢献や、技術開発による企業への貢献などを評価し、新国際資源戦略などの国の資源戦略に整合的なものとして事業を実施していく。</t>
  </si>
  <si>
    <t>本事業は、JOGMECの「地質構造等調査実施細則」において、毎年度実施にあたっての経済産業大臣承認を義務づけている。
そのため、各案件の政策的意義等を勘案しながら、必要な案件に限って適切に執行されるよう厳格に審査しており、真に必要な支出に限定するとともに、国際情勢等も踏まえ、資源確保に関する政府の全体方針と整合的になるように事業を行っていく。</t>
  </si>
  <si>
    <t>「独立行政法人改革等に関する基本的な方針」等を踏まえつつ、交付金の適切な執行や運営体制等に関し、毎年度、法人による自己評価や、外部の経営に関する有識者の意見を踏まえた上で主務大臣による業務実績評価を行っている。これらの取組等を通じて、効率的な事業執行に取り組むとともに、中期目標の着実な達成、及び昨今の中東情勢等を踏まえ同機構が我が国の石油の安定供給確保のために果たすべき役割の遂行に必要な事業について検討し、金額を計上した。</t>
  </si>
  <si>
    <t>「独立行政法人改革等に関する基本的な方針」等を踏まえつつ、交付金の適切な執行や運営体制等に関し、毎年度、法人による自己評価や、外部の経営に関する有識者の意見を踏まえた上で主務大臣による業務実績評価を行っている。これらの取組等を通じて、事業費の削減・効率化に着実に取り組むとともに、中期目標の着実な達成、及び近時の社会情勢を踏まえ同機構が我が国の石油ガスの安定供給確保のために果たすべき役割の遂行に必要な事業について検討し、金額を計上した。</t>
  </si>
  <si>
    <t>必要性の高い事業に支援対象を限定すべく検討を行った結果、前年比減の概算要求を行った。また、企業ヒアリングを行い、企業ニーズの更なる把握に努めた上で、安定供給及び供給源の多様化を実現すべく、引き続き支援内容について検討を行い、所要の対応を行う。</t>
  </si>
  <si>
    <t>本事業の実施により、成果目標であった全都市ガス事業者の熱量変更（高カロリーガスへの転換）が完了し、ガス機器が共通化され、ガス需要家の利便性が拡大するとともに、都市ガス事業者間のガス融通が可能となり、天然ガスの安定的かつ安価な供給の確保に貢献している。</t>
  </si>
  <si>
    <t>本事業については、昨年度の行政事業レビュー公開プロセスを受け、有識者からの御指摘を踏まえ事業内容の一部見直しを行ったところ。今後もガス事業を取り巻く環境変化等を踏まえながら、引き続き事業の内容等を精査し必要に応じて改善を図ってまいりたい。</t>
  </si>
  <si>
    <t>本事業は、平成30年北海道胆振東部地震を踏まえ、全国のガス事業用のLNG基地等への自家発電設備の設置状況等の緊急点検を行った結果、長時間停電時においてガス事業者の供給機能を維持するために電気が必要である事業所のうち、自家発電設備等の導入が必要な事業所、自家発電設備を保有しているが、ガスの長時間連続製造/供給に課題がある事業所に対し、自家発電設備整備等の緊急対応を実施するための補助事業である。緊急点検の結果、対応が必要と判断された事業所について令和2年度末で全て対応が完了する予定であり、これによりガス事業者の供給機能の強靱化が実現し、大規模災害時における社会経済活動の維持が図られる。
なお、上記のとおり令和2年度末で対応が完了するため、今後類似の事業を行う予定はない。</t>
  </si>
  <si>
    <t>本事業では、非在来型原油成分分析やアスファルテン凝集制御といった、重質油を分解することを可能とし、調達原油の多角化（中東依存度の低減）を進めるようなテーマに限定して実施しており、高度化法の方針と合致する基礎的な研究であるため、国が実施する内容として妥当である。また、プロジェクトの進捗状況については、担当課独自の評価委員会を開催し、毎年外部有識者による評価を行っている。関連する高効率な石油精製技術に係る研究開発支援事業費補助金では、当該研究を応用し、実機に適応する実証研究を行っており、技術評価等を含めて一体的に進めている。成果目標については着実に達成に向かっており、最終年度で達成される見通し。</t>
  </si>
  <si>
    <t>本事業は、当初2/3補助だったが、自己負担分を増加し1/2補助とする見直しを実施済み。また、プロジェクトの進捗状況については、担当課独自の評価委員会を開催し、毎年外部有識者による評価を行っている。関連する高効率な石油精製技術の基礎となる石油の構造分析・反応解析等に係る研究開発委託費は、本事業の実証研究を下支えする基盤研究であるが、技術評価等を含めて一体的に進めている。成果目標の多くが既に達成されており、事業終了時にはすべての成果目標が達成される見通し。</t>
  </si>
  <si>
    <t>本事業により、当初見込以上の住民拠点SSの整備を実施。当該SSは、災害時における可及的速やかな営業再開及び稼働状況の報告に係る誓約をいただいており、成果目標を達成したといえる。</t>
  </si>
  <si>
    <t>　本研究会は、①国連の下に設置された、欧州や米国等の消費国やアフリカ等の生産国の政府関係者・産業界の主要プレーヤー（非鉄企業、商社等）、学識者、シンクタンク等の鉱業関係者が一同に会する数少ない国際的な場で、世界各国とのネットワーク作りができる。②とりまとめられる国際需給統計は、非鉄金属市場分析の世界で最も信頼性の高いデータとなっており、単に実績として統計データを取りまとめるだけでなく、参加メンバーから示された各国の需給動向についての見解等を基として、２年先までの世界の需給予測を取りまとめている。③また、需給データだけでなく、本研究会には、産業界の主要プレーヤーで構成される産業アドバイザリーパネルや環境・経済員会などが組織され、その時々の、非鉄市場が直面する需給を巡る課題や、特定の課題(環境・リサイクル問題など)の解決策を議論している。我が国として、本研究会の場を通じて、各国政府・産業界とのネットワーク作りをし、研究会から提示された統計データや特定の課題に対する知見を活用し、資源外交や鉱物資源政策へ反映している。</t>
  </si>
  <si>
    <t>基礎物理探査については、我が国の周辺海域における物理探査を実施し、石油・天然ガスが存在する可能性がある構造を発見するなどの成果を上げており、引き続き資源確保につながるよう着実に事業を実施していく。メタンハイドレートについては、外部有識者により組織された「メタンハイドレート開発実施検討会」における議論を踏まえ、商業化に向けた研究開発スケジュールの見直し等を実施しながら、最も効率的な研究スケジュール及び事業内容等の検討を行い、所要の対応を行う。</t>
  </si>
  <si>
    <t>当初想定していた設備等の整備は、今年度中に問題なく完成する見込みである。</t>
  </si>
  <si>
    <t>執行率が70％台に留まっている理由は、事業主体である地方公共団体の財政状況が厳しかったことによる事業額減少、事業内容の見直しが主な要因であり、地方公共団体に現時点の状況を確認し減額の要求としている。</t>
  </si>
  <si>
    <t>毎年2回施行状況調査を行い、状況の把握と改善に努めている。</t>
  </si>
  <si>
    <t>採択審査会においてコスト面の妥当性について重視することとする。</t>
  </si>
  <si>
    <t>執行主体及び受託企業は補助事業の執行に必要な経費のみを計上し、また、確定検査等において真に必要な経費か精査している。引き続き適切な執行に努める。令和2年9月までに間接補助事業者への交付決定を完了しており、想定している計画通り、設備の整備が完了する見込み。</t>
  </si>
  <si>
    <t>ご指摘を踏まえ、技術開発の成果・アウトカムの達成について事業終了時に確認を行う。
NEDOとの連携を密に行い、効率的な予算の活用及び技術開発を進める。</t>
  </si>
  <si>
    <t>本事業は2050年頃の実用化を想定した技術の研究開発であり、足下の技術課題の解決や短期的な実用化ではなく、長い期間をかけて開発を進めていく新たな発想の技術シーズを育てることを目的とした。そのため、事業開始時には成果目標の指標としては論文・特許出願数を設定しており、事業 (5年間) 終了時には目標数124件に対して達成数205件 (達成度165%) と充分な結果を得ることができた。また、事業期間の後半では企業への技術の橋渡しの観点が重視され、企業との共同研究や企業主体での開発・実用化検討に進んだ案件などを含む連携数は、全17テーマで51件が達成され、シーズ育成主体の研究開発プロジェクトとしては良好な企業連携を進めることができた。</t>
  </si>
  <si>
    <t>本事業において、技術的な成果目標は全て達成できた。今後、開発した技術は、従来のパワー半導体・パワーエレクトロニクス装置よりも高い耐圧性能等が求められるアプリケーションに活用されていくものと考えられる。
本事業の成果については、ＮＥＤＯ及び実施者等が協力して普及に努めることとする。
今後、パワーエレクトロニクス関連の事業を実施する場合、本事業の成果を踏まえ、検討・実施する。</t>
  </si>
  <si>
    <t>本先導研究事業においては、事業期間終了後、毎年、追跡調査を実施しており、過去採択されたテーマを対象としたアンケートの結果、国家プロジェクトに移行したものは42%、商品開発・商品化を実現したものは24%に達した。成果の具体的内容に関しては、日刊工業新聞社と共催で成果報告会を行い、社会的な活用の可能性を含め成果を広く国民に公表した。また、本先導研究は、産学連携体制での実施を原則とした国家プロジェクトへの発展の可能性を見極めるためのものであり、当該技術の実用化を通じて受託企業に裨益がなされるのは相当先となることから、自己資金で取り組むことが妥当な部分はないことを確認している。</t>
  </si>
  <si>
    <t>低コスト・高効率水素製造技術や超高効率発電システム基盤技術等の各研究テーマで成果目標の達成に向けた研究開発目標を設定している。令和２年度に外部有識者からなる研究開発評価委員会による中間評価を実施し、中間地点での研究開発目標の達成状況や最終目標の達成見通し等の評価を受ける予定である。中間評価でのコメントや改善点は令和3年度以降の研究開発に反映する。</t>
  </si>
  <si>
    <t>当該事業においては、アドバイザリーボードやユーザー企業関与のもとで開発目標を設定しており、年度毎に開催される技術推進委員会等において各研究開発項目別に目標達成度を評価し、進捗に応じて企業における実証フェーズへの移行を促すなど、当該事業成果の社会実装を加速する取組を行っている。また、内閣府のSIPプロジェクト及び文部科学省の元素戦略プロジェクトと合同でガバニングボードやシンポジウムを開催するなど、事業間の連携を図っている。</t>
  </si>
  <si>
    <t>成果報告会やセミナー、展示会等を通じて、研究開発成果の社会への波及や利活用につなげる。
ＮＥＤＯ人材育成講座において研究開発成果を活用し、企業での製品開発の中心を担う即戦力人材を育成し、幅広い分野での実用化や普及を加速させ、新たな市場の早期創出につなげる。
研究開発成果を冊子等にまとめ、新規補助事業の事業者に展開し利活用することで、社会実装の加速につなげる。</t>
  </si>
  <si>
    <t>本事業は、航空機産業の成長と、需要の増加に伴うエネルギー消費の増大の両方に対応すべく、軽量で耐熱性のある構造部材に係る技術など、令和5年以降に市場投⼊予定の次世代航空機に必要な先進基盤技術を世界に先駆けて開発するもの。事業終了年度までの数値目標は達成。具体的な成果は、2030年代の次世代航空機における研究開発項目の市場シェアをもって判断する。</t>
  </si>
  <si>
    <t>宇宙太陽光発電システムの中核技術であるマイクロ波無線送受電技術の他産業での応用を促進する取組として、展示会や学会・論文等における普及啓発のほか、企業・専門家等によるブレイクスルーの場として、マイクロ波無線送電技術ビジネス化研究会を開催している。なお、情報通信審議会答申「構内における空間伝送型ワイヤレス電力伝送システムの技術的条件について」（令和2年7月14日情報通信審議会答申）に示されたとおり、当面はFA/IoTセンサや介護・見守り用途センサ、モバイル端末（スマートフォン、タブレット等）等関連分野を有望な展開先として取組を進める。</t>
  </si>
  <si>
    <t>COURSE50においては、これまでの試験高炉（12㎥）での検証の結果、当該事業の目標である製鉄所から排出されるCO2を30％削減する技術の確立の見通しを得ることができた。今後は、高温水素を投入することで、CO2削減効果の更なる向上を目指していく。フェロコークス技術の開発においては、計画通り今年度から実高炉での実証実験を開始することとすることとなっており、社会実装に向けて必要なデータの収集を行う。これらの技術開発は、「パリ協定に基づく成長戦略としての長期戦略（令和元年6月11日閣議決定）」及び「革新的環境イノベーション戦略（令和2年1月21日統合イノベーション戦略推進会議決定）」において、究極的な目標である「ゼロカーボン・スチール」の実現に向けた最初のステップとして位置付けられている。業界としても本事業への期待は大きく、本技術開発が成功した暁には導入が進むことが見込まれている。</t>
  </si>
  <si>
    <t xml:space="preserve">本事業は既存の化学製造プロセスに代わる新たな革新的省エネ化学製造プロセス技術を研究開発するものであり、エネルギー消費量削減を目指している。研究開発の後半にある人工光合成プロジェクトでは、2030年頃よりオレフィン製造技術やソーラー水素製造技術の大規模実施を、2040年頃に本格的な社会実装を実現する。また、有機ケイ素プロジェクトについては、プロジェクト終了後から研究開発成果を活用した実証試験等の実用化検討へ移行、2026年からは事業化の検討を行い、所要の対応を行う。研究開発の前半にある連続精密生産プロジェクトは、2025年までに実用化に繋がる研究開発の成果を目指し、プロジェクト期間中より研究開発成果をユーザー企業と連携しつつ、生産プロセスにおける評価実証を行う。
　本事業は、革新的な省エネ化学製造プロセスの基盤技術を確立するものであり、実用化までには多くの時間を要する段階にある。このため、化学メーカーのみならずユーザー企業等が共通意識を持ち連携して、国主導の元で効果的・効率的な研究開発を推進する必要がある。また、研究開発の進捗状況、目標達成度、将来の産業への波及等について、外部有識者による評価を実施して必要に応じて見直しを行っている。なお、連続精密生産プロジェクトについては、2025年までに実用化に繋がる研究開発成果の実現を目指しており、適切な企業負担の導入を検討しながら進めていく。
　人工光合成プロジェクトにおいては、水から水素を製造する光触媒の太陽エネルギー変換効率7%を達成した（目標は10%）。合成触媒は、ラボレベルで目的オレフィン収率において、炭素数2、3は50%以上、炭素数4は40%以上を達成した（目標は70%）。有機ケイ素プロジェクトにおいては、砂からテトラアルコキシシラン（有機ケイ素原料）を製造する技術で、中間目標値の反応率70%・選択率70%を上回る触媒や反応条件の指標を得た。また、高機能・高性能な有機ケイ素材料製造に必要な、ガラスやシリコーンの基本構造の解明に世界で初めて成功するとともに、ジシランを実用化レベルで製造できる触媒開発にも成功した。
</t>
  </si>
  <si>
    <t>成果目標においては、本事業では別途、蓄電池材料評価件数や、量産プロトタイプ機での全固体電池の生産容量といった成果指標を設定している。
事業の成果実績を評価する仕組みと体制については、事業終了後、事業の位置付け・必要性、研究開発マネジメント、開発成果、成果の実用化・事業化に向けた取組及び見通しの4項目を軸にプロジェクト事後評価を実施する。評価の実施に当たっては、当該技術に関する外部の専門家、有識者等を評価委員とした研究評価委員会分科会を設置し、評価結果について研究評価を統括する研究評価委員会へ諮り、評価報告書が確定される。</t>
  </si>
  <si>
    <t>本事業終了後、委託先である技術研究組合光電子融合基盤技術研究所の組合員各社が本事業の成果を活用し、実用化に向けた追加的な開発を行う等、事業化に向けた取組を進めることとしている。</t>
  </si>
  <si>
    <t>本事業で整備されている統計は、エネルギー政策の進捗確認・立案や、温室効果ガス排出量の国連提出に利用されているなど、活用方法は明確で、継続して事業を行うことが重要。また、データ提出のオンライン化等、事業者の負担軽減を進めているところであり、引き続き、こうした取組を続けていく。</t>
  </si>
  <si>
    <t>本事業への拠出を通じて、IEAの旗艦文書たる「世界エネルギー展望」を始めとして、エネルギー技術見通し、エネルギー技術ロードマップ等の調査及び研究を進めている。また、エネルギー効率指標作成等に関するワークショップの開催及び報告書の作成、再エネ、省エネ、原子力、水素、蓄電、ＣＣＵＳ、カーボンリサイクル等の先進的かつクリーンな化石燃料技術を含むあらゆる低炭素技術の普及促進のための活動を支援している。それらにより、エネルギー需給ひっ迫による油価乱高下の回避や我が国の資源安定調達につなげるとともに、世界のエネルギー転換・脱炭素化及び我が国の優れた脱炭素技術の海外展開を後押ししており、本拠出は大きな成果を挙げている。</t>
  </si>
  <si>
    <t>エネルギー安全保障の強化と気候変動問題への対応を同時に進めていくためには、新興国・途上国を取り込みつつ、エネルギー効率の向上や低炭素技術の開発・普及、エネルギーの強靱性の向上に取り組んでいく必要がある。特に、自然災害、人的災害が頻発する中、エネルギーシステムの強靱化が急務となっており、２０２０年には日本のイニシアチブにより、 エネルギーシステムの強靭化の観点から各エコノミーが留意すべき規範である「APECレジリエンス・プリンシプル」を策定したところ。
本拠出金を通じ、今後、分野毎に各ステークホルダーがエネルギーシステムの強靱化のために行うべき具体的な取組を記載したガイドラインの策定・普及啓発、APEC域内における強靱性の高いエネルギーシステムの導入に資するプロジェクト組成支援を行い、アジア太平洋地域のエネルギー強靱性の高いシステムの普及への貢献、質の高いインフラ・技術の展開を進めており、本事業は大きな成果を挙げている。</t>
  </si>
  <si>
    <t>東アジアサミット等の国際会議において、ASEAN各国の連携を強化し、東アジア地域全体として最適な資源・エネルギーの活用を推進するとともに、日本政府が主導する省エネ分野での人材育成や技術ロードマップを作成して同分野の議論をリードしており、大きな成果を挙げている。</t>
  </si>
  <si>
    <t>エネルギー安全保障の強化と気候変動問題への対応を同時に進めていくためには、新興国・途上国を取り込みつつ、エネルギー効率の向上や低炭素技術の開発・普及に取り組んでいく必要がある。特に、世界で最もエネルギー需要及びCO2排出量の増加が見込まれているアジア太平洋地域における取組の強化は急務である。
このため、APEC参加エコノミーの省エネルギー・低炭素化政策の相互審査（ピアレビュー）の実施やAPEC地域のエネルギー統計の整備、LNGの長期需給見通しの共有と取引市場の透明性向上を図るための「LNG産消会議」を開催するなど、大きな成果を挙げている。</t>
  </si>
  <si>
    <t>本分担金は国連の定めるUN Budget Scale Assessment Methodologyに沿って各国の分担金の割合が割り振られており、日本に不相応に高い分担金を割り振られている事実はない。予算の効率化や経費の削減については毎年実施される総会や理事会の場において内容を精査の上、日本として承認を行っている。</t>
  </si>
  <si>
    <t>本拠出金を活用して、2019年6月のG20「持続可能な成長のためのエネルギー転換と地球環境に関する関係閣僚会合｣では、変動する再生可能エネルギーの導入が電力需給構造に与える影響とその対策に関わるレポート、同年9月の｢第2回水素閣僚会議｣では再生可能エネルギーと水素の利活用に関するレポートをIRENAが作成し、発表。これらの成果が各国の再エネ、水素、蓄電技術導入促進に向けた政策や支援制度の設計に活用され、日本の技術・システムの海外展開に繋がるものと評価できる。</t>
  </si>
  <si>
    <t>省エネ人材育成事業では、企業ヒアリング等を通じて、ASEAN諸国の中でも日本企業の進出が今後期待され、省エネ法の改正などを控え日本に類似した制度の採用が期待される国に重点を置いている。新エネ人材育成事業に関しても、同様にヒアリング等を行い、日本の技術が優位性を持つ地熱発電や、今後一層拡大が見込まれる系統安定化技術などに重点を置き、事業を実施している。また、官民ミッションの派遣や二国間国際会議においても、企業ヒアリング等を通じ、相手国にとってだけでなく我が国にとっても意義の大きいテーマに重点を置いて実施している。</t>
  </si>
  <si>
    <t xml:space="preserve">世界での受注額の予算執行に対する比率や単位あたりのCO2削減コストへ大きく寄与するプラント省エネ技術等の大型の実証案件から、エネルギーマネジメント等規模の比較的小さい案件に企業の関心がシフトしてきているため、その効果を適切に示せる成果目標について、今後を含む実績値の推移を見ながら検討し、所要の対応を行う。また、上記のような状況の変化が本事業を実施していく上での問題点であると認識しており、今後の事業の展開については、エネルギーインフラのデジタル化の進展も踏まえ、需要側のエネルギーマネジメント、水素、スマートシティ等の分野を重点的に支援していく方針である。
</t>
  </si>
  <si>
    <t>外部有識者の所見を踏まえ、実用化に向けた戦略等を精査し、適切な予算執行に努めていく。</t>
  </si>
  <si>
    <t>令和2年度の実績を踏まえつつ、今後事業を総括していきたい。</t>
  </si>
  <si>
    <t>エネルギーミックスの達成に向け、本事業で実施する各種調査で得た知見をJOGMECを通じ、広く国内の地熱開発に展開していく。</t>
  </si>
  <si>
    <t>本事業では、産業政策上の必要性や国際的な需給動向を踏まえ、主に海底熱水鉱床(銅、亜鉛、金、銀等)及びコバルトリッチクラスト（コバルト、ニッケル、銅、白金等）を対象にしており、予算の重点化を図っている。その上で、限られたリソースを効率的に活用するために、事業実施者は、外部有識者により構成される委員会や専門ワーキンググループを通じ、研究・調査内容の絞り込みを行う、開発した掘削技術を他の鉱種の技術検討に生かすなど、予算執行、事業の効率化を図っている。</t>
  </si>
  <si>
    <t>リスクの高い初期段階の探査事業において有望な鉱床を発見すること自体難易度の高いものであるが、有望な鉱床発見に至ったものについては、事業実施により得られる開発の権利等を我が国企業に引き継ぎやすくするための運用改善を行うことで自給率向上に貢献する。また、これまでも、開発段階まで到達する可能性が低いと判断された場合には、調査が中途段階であっても事業を中止する等の果断な措置により、効率的な予算執行を行っているが、今後も不断の見直しを行い、執行効率化に努める。</t>
  </si>
  <si>
    <t>設定した成果目標を達成し、本事業の目的である水力発電の開発・導入を促進し、エネルギーの安定供給及び地球温暖化対策に貢献した。</t>
  </si>
  <si>
    <t>マルチスケールシミュレーションシステムの構築及び「ナノ粒子分散ポリマー」、「混練・発泡」、「触媒」、「ナノカーボン」にかかるプロセス・計測設備群の整備を並行して実施し、さらに、産総研コンソーシアムを活用して、これらを統合した材料設計プラットフォームを構築する。
この材料設計プラットフォームは、国内素材企業がAI等計算科学を用いた効率的な研究開発を実施するためのサポート拠点となり、各企業は産総研との共同研究を経て、データ駆動型研究開発のノウハウを習得することが期待される。
今後、これらを確実に実現するような運営体制構築を目指す。</t>
  </si>
  <si>
    <t>当該事業で開発した製品を広く活用してもらうため、製造業ユーザー企業と連携する場としてコンソーシアムを設立している。このコンソーシアムにはユーザー企業を含む７０法人が参画しており、事業終了後もコンソーシアムを活用して具体的な利用シーンを念頭に置いた技術開発を進める方針である。</t>
  </si>
  <si>
    <t>ご指摘を踏まえ、令和２年度事業の執行にあたっては、事業主体である石狩超電導・直流送電システム技術研究組合には実用化促進のためのボトルネックをまとめ、コスト意識をもって事業に取り組むよう指導した。なお本事業は令和２年度をもって予定通り終了となる。</t>
  </si>
  <si>
    <t>事業終了後の事後評価結果を踏まえ、スピード感のある実用化の推進に努めることとする。</t>
  </si>
  <si>
    <t>ご指摘のとおり、バイオ技術を利用したものづくりにおいて具体的な事例を創出することも指標の一つとして重要と考えられるため、今後の取組において検討を行い、所要の対応を行う。なお、本事業成果の実用化・事業化状況については追跡調査を通じて把握する。</t>
  </si>
  <si>
    <t>補助対象についてはそれぞれの車種の特性等を踏まえた補助対象額算定スキームが構築されているところだが、対象車両等の実績を個々により詳細に精査・分析することを通じてメリット・デメリットの把握に努め、積極的な改善を検討、所与の対応を行う。</t>
  </si>
  <si>
    <t>ご指摘を踏まえて、適切に事後評価を行う。</t>
  </si>
  <si>
    <t>事業実施想定よりも事業費が減少したことによるもの、また、総合評価方式による一般競争入札によって競争性を確保したところ、委託事業者の提案により、契約額が予定価格を下回ったため、不要が発生したものであり、今後の事業実施にあたっては一層の効率化に努める。また、本事業の成果を踏まえ、水素スタンド無人化に向けた規制見直しや、太陽光発電設備の環境影響評価に係るガイドラインの策定を実施し、水素や再エネの普及に必要な環境整備を行った。</t>
  </si>
  <si>
    <t>客観的な検証や専門的な助言を得る等のために設置する第三者委員会において、成果目標である設備利用率等の状況を検証し、事業報告書においてその結果を明らかにする。</t>
  </si>
  <si>
    <t>NEDO内のプロセスにしたがって、採択時に外部有識者における採択審査委員会を実施し、提案内容の評価、提案者の評価、成果の実用化等の審査項目について評点が付けられ採択・不採択が決定される仕組みとなっており、支援対象は適切に選定されている。ご指摘をふまえ引き続きNEDOとの連携を図りつつ、適切に選定プロセスを進める。</t>
  </si>
  <si>
    <t>自然災害等によるやむを得ない要因による繰り越しもあるが、参考事例の共有や、実効的な事業スケジュールの指導、地域のニーズを踏まえた民間連携事業の採択等を行った。また、交付先の自治体に対し、申請時に定量的な目標を盛り込んだ事業計画の提出、事業終了後に事業評価報告書の提出及び自治体HPでの公表を求めPDCAサイクルの強化を実施した。さらに、自治体毎の実施事業一覧や事業評価報告書を資源エネルギー庁HPに掲載し公表を行った。</t>
  </si>
  <si>
    <t>本事業における研究開発については、ドローンの社会実装に向けた展望を示し、本事業も含めた取組の進捗及び成果に応じて改定を重ねてきた「空の産業革命に向けたロードマップ2020」に基づいて進めている。具体的には、これまで、本事業においては、ドローンの運航管理システムや衝突回避技術、性能評価基準等の開発を行ってきたところ、今後は引き続き関係省庁と連携しながら、物流やインフラ点検等を効率化できるロボットやドローンの社会実装を世界に先駆けて進めることで、その開発成果を国際標準化につなげるとともに、物流やインフラ点検等での社会実装に向けた研究開発と広報をよりいっそう進める。
ロボット・ドローンに関する国際標準化については、引き続き海外動向等も把握した上で、官民で協力し、戦略的に進める。
令和3年度概算要求に係る事前評価における外部有識者の所見を踏まえ、性能評価基準や各種技術等の開発における状況整理と適切な対応を行う。</t>
  </si>
  <si>
    <t>必要性の高い事業に支援対象を限定すべく検討を行った結果、前年比減の概算要求を行った。また、相手国からの支援ニーズの把握に努め、効果的な海外展開支援内容を引き続き検討し、所要の対応を行う。</t>
  </si>
  <si>
    <t>本事業は令和2年度までの事業であるが、令和元年度末時点で、成果目標であるCO2排出削減量の85％、災害時の電熱供給可能量の77％に達しており、4.6万tのCO2削減と災害時に35.3千kWの電熱供給が可能となっている。
また、本事業により設備が導入された施設において、現時点において災害が起こっていないため災害時に活用された事例はないが、令和元年度末時点において175施設に設備が導入されており、災害時の強靱性向上に寄与するものと考えている。</t>
  </si>
  <si>
    <t>本事業は、防災・減災、国土強靱化のための3か年緊急対策に対応するために措置（臨時・特別の措置）されたものであるため、令和2年度で事業終了となるが、補助事業者の選定に当たっては、優先順位（本事業の対象設備が未導入である対象市区町村の案件を最優先とする等）を設定した上で、費用対効果（天然ガスコージェネレーションシステムの発電出力当たりの補助対象経費）が高い案件順に採択を行っている。また、受益者との負担関係については、中小企業者及び会社法上の会社以外の法人の補助率を2/3、それ以外の補助率を1/2としており、事業者の規模に応じた補助率を設定している。</t>
  </si>
  <si>
    <t>既に、地方自治体による事業実施内容等について採択時において精査済み。鉱害防止事業費及び坑廃水処理設備改修費の増額。</t>
  </si>
  <si>
    <t>計画通りR2年度事業終了。</t>
  </si>
  <si>
    <t>・日本のAI研究開発は、製造業等の実世界におけるAI利活用の推進・速やかな社会実装に重点をおき、国際競争力・良質な現場データの存在等により優位である分野の研究開発に注力することが重要。一方、社会実装における共通基盤技術を特定の民間企業のみで開発することは困難であることから、産学官の英知を結集して国プロとして取組む意義は大きい。CO2削減効果については、本事業で開発中の基盤的技術等によりAI技術による生産性向上が社会全体に広く浸透させることを想定して設定、アウトカム獲得に向けて引き続き事業を推進する。
・令和２年度中に外部委員による事業中間評価によって事業の公益性・負担の在り方・社会実装に向けた取組み等を含む事業全体に対して点検を受けているところ。
・アジャイル型の研究開発により社会実装を順次進める計画であり、各テーマともにプロジェクト終了までに実用化・事業化の見通しを計画して進めている。
・「次世代人工知能・ロボット中核技術開発」では、現在までに人工知能・ロボット関連技術の延長線上に留まらない革新的要素技術等を省エネに限定せず開発してきている。本事業では、社会実装（実用化・事業化）に重点を置き、省エネルギー等のエネルギー需給の高度化に貢献するための研究開発に特化し適切な役割分担がなされている。</t>
  </si>
  <si>
    <t>当該事業を通して取得した成果について、低GWP 冷媒の社会実装に必要な国際規格や国内規制等の改定および国際データベースへの登録に向けた積極的な情報提供を行うと共に、研究成果を国内外に広く展開していくことにより、引き続き低GWP 冷媒適用の環境整備に寄与する。低GWP冷媒適用機器開発においては、実用化へ向けた要素技術等の技術的な課題が明確化されており、当該事業終了後速やかに事業化フェーズへ移行すべく、当該事業期間中にフィールド試験を進める。また、令和2年度に予定されるNEDO内の評価委員会による中間評価においては、研究開発の意義、目標達成度、成果の技術的意義並びに将来の産業への波及効果等について、事業評価を実施し、当該研究開発に係る技術動向、政策動向や当該研究開発の進捗状況等に応じて、事業の柔軟な見直しを行う。</t>
  </si>
  <si>
    <t>共通データフォーマットモデルをXML言語で作製し、14種類の装置群の共通データフォーマットへのコンバータをモデル作製等を行った。今後は、本事業で得られた成果を元に同一試料の同一箇所観察を通して得られる異なる計測分析装置情報の相互比較を可能とするためのJISを開発していく。</t>
  </si>
  <si>
    <t>近年のIT機器の普及により、世界的にデータ量が急増。この動きに対応するため、データを処理するIT機器の基幹部品である半導体の高性能化・省エネ化に向けた技術開発が必須。本事業で実施するのは、半導体等を利用したコンピューティングの先進的な技術の開発であり、開発リスクも高いため、民間単独での実施は困難。このため、国が予算を措置する必要がある。また、事業内容は、産業全体に裨益する基盤技術の開発となっている。また、計画の進捗を確認しながら、開発した技術のブラッシュアップ、成果の最大化、その実用化や普及に向けて必要な見直し・サポートが行えるよう、中間評価等の管理体制を整えている。</t>
  </si>
  <si>
    <t>御指摘を踏まえ、事業の構造を分析・総括し、今後委託等の在り方について検討し、所要の対応を行う。</t>
  </si>
  <si>
    <t>北方４島における風力発電の導入に向け、北方四島における共同経済活動の進捗を踏まえ、対応。</t>
  </si>
  <si>
    <t>新規プレイヤーが参加できるよう、公募期間の延長等の更なる参入促進策を引き続き実施する。
市場への実績目標として、想定使用環境下での実用可能性が有ると判断されるTRL6や海外OEMメーカーの実証機への研究開発成果の搭載等、実用化までのメルクマールとなるものを設定しているところ。
開発した技術は、これらの段階を経て、最終的に2030年代の次世代航空機に搭載され、大幅なCO2削減効果はもとより、我が国航空機産業の市場拡大による国富の増大、航空機産業の技術波及効果がもたらす他産業及び防衛分野（高性能無人システム等）への裨益、日本技術をテコにした「空の移動革命」の実現をもたらす。
企業の裨益する部分に応じた企業負担についても検討を行い、必要に応じて所要の対応を行う。</t>
  </si>
  <si>
    <t>本事業は執行団体を通じて天然ガス利用設備の導入等を行う事業者に対し補助を行うスキームとなっており、まず事業者が採択を受けることが決定した時点で執行団体がガス市場整備室に報告を行い、執行団体において事業期間中の進捗管理を行うとともに、事業終了後の確定検査については原則実地検査を実施し、計画どおりに設備の導入が完了しているか確認がなされる予定であるため、御指摘の点については把握できるものと考えている。</t>
  </si>
  <si>
    <t>本事業の成果は総合資源エネルギー調査会における政策検討のための基礎資料の一部に活用されている。また、エネルギー政策基本法において、少なくとも三年ごとに、エネルギー基本計画に検討を加えなければならないとされており、その検討等にも活用している。</t>
  </si>
  <si>
    <t>産業構造審議会産業技術環境分科会　研究開発・イノベーション小委員会評価ワーキンググループにおいて事業計画、進捗と成果を3年に1回講評頂いている。また、外部有識者で構成される委員会を設置し、その内容を精査しつつ実施している。</t>
  </si>
  <si>
    <t>事業全体については、産業構造審議会産業技術環境分科会　研究開発・イノベーション小委員会評価ワーキンググループにおいて事業計画、進捗と成果を講評頂いている。また、個別テーマについては、テーマごとに外部有識者で構成される委員会を設置し、その内容を精査しつつ実施している。引き続き、当該ワーキンググループ等を用いた着実な成果の確認・創出を継続していく。</t>
  </si>
  <si>
    <t xml:space="preserve">事業の成果は当課共催の説明会等において活用している。引き続き、事業コストを意識しつつ、成果の最大活用を図っていく。     </t>
  </si>
  <si>
    <t>行政事業レビューの指摘も踏まえ、資源国との関係で外交的にコミットしている案件を中心に必要最小限のものに絞り込んで実施する。また、事業を進めるに当たっては、中長期的なウラン需給の見通し、世界のウラン市場の寡占状況などの見通しを明らかにするとともに、対象とする鉱山の地質環境の評価や品位を含む事業見通しを精査することとし、助成金やJOGMEC審査基準の厳格化を図った。</t>
  </si>
  <si>
    <t>外部有識者のご所見を踏まえ、例年通りアウトプットやアウトカムの目標に基づき適切に事業を執行した。</t>
  </si>
  <si>
    <t>外部有識者等による評価を受け、適宜事業計画の改善を図る。</t>
  </si>
  <si>
    <t>新規公募した技術開発予算が想定より下回ったことにより低執行率となった。今後は多くが継続事業となるため、確度の高い予算の見積もりが可能となり、執行率の改善が図れる見込み。また、年度末に事業評価を実施し、研究開発基盤の整備を達成したものについては、委託事業から民間主導の補助事業による開発へ移行する等、事業の自立化を促す。</t>
  </si>
  <si>
    <t>事業計画を柔軟な観点で評価し必要な修正を行うこととする。</t>
  </si>
  <si>
    <t>外部有識者委員会において数値を示し成果の評価を受けた。</t>
  </si>
  <si>
    <t>放射性廃棄物の減容化に向けて、引き続き適切に執行する。</t>
  </si>
  <si>
    <t>本事業は平成１９年度までに電源立地地域において企業立地を行った者に対する利子補給金であり、本制度によって企業立地が促進されている。
後年度負担分について、適切に執行していく。</t>
  </si>
  <si>
    <t>本事業の有効性を確保できるよう、各自治体毎に地域の状況等を十分に把握した上で対象業種を決定している。</t>
  </si>
  <si>
    <t>本事業は深地層の研究施設を活用した学術研究を支援し、地元理解の促進を図ることを目的としており、地元のニーズを踏まえた安全対策や新規産業の開拓に関する研究成果を創出している。これらの成果については、研究開発論文や特許として公表されてきている。今後も情報公開を大前提として着実に理解促進を図っていくとともに、深地層の研究施設に対する地元等の理解を深めていく。</t>
  </si>
  <si>
    <t>本事業の実施を通じて、国際的な原子力の安全性向上につながるよう着実に事業を実施していく。</t>
  </si>
  <si>
    <t>交付先の自治体に対し、申請時に定量的な目標を盛り込んだ事業計画の提出、事業終了後に事業評価報告書の提出及び自治体ＨＰでの公表を求めPDCAサイクルの強化を実施。また、自治体毎の実施事業一覧や事業評価報告書を資源エネルギー庁ＨＰに掲載し公表を行った。さらに、交付先自治体に対し事業評価に係る研修の実施、より適切な評価が行えるよう事業評価報告書様式の見直し、当該報告書の記載要領や記入例を新たに作成するなど、交付先の自治体がPDCAサイクルの強化を図れるよう支援を行った。</t>
  </si>
  <si>
    <t>交付先の自治体に対し、申請時に定量的な目標を盛り込んだ事業計画の提出、事業終了後に事業評価報告書の提出及び自治体ＨＰでの公表を求めPDCAサイクルの強化を実施した。また、自治体毎の実施事業一覧や事業評価報告書を資源エネルギー庁ＨＰに掲載し公表を行った。さらに、交付先自治体に対し事業評価に係る説明を定例会議で実施、より適切な評価が行えるよう事業評価報告書様式を見直すなど、交付先の自治体がPDCAサイクルの強化を図れるよう支援を行った。</t>
  </si>
  <si>
    <t>交付先の自治体に対し、申請時に定量的な目標を盛り込んだ事業計画の提出、事業終了後に事業評価報告書の提出及び自治体ＨＰでの公表を求めPDCAサイクルの強化を実施。また、自治体毎の実施事業一覧や事業評価報告書を資源エネルギー庁ＨＰに掲載し公表を行った。さらに、交付先自治体に対し事業評価に係る研修の実施、より適切な評価が行えるよう事業評価報告書様式の見直し、当該報告書の記載要領や記入例を新たに作成、外部委員の公表を実施するなど、交付先の自治体がPDCAサイクルの強化を図れるよう支援を行った。</t>
  </si>
  <si>
    <t>原子力発電及び関連する様々な知識を国際的に蓄積し、効果的に活用するシステムを構築を図る。</t>
  </si>
  <si>
    <t>OECD/NEAが行う様々な国際会議や多国間協力対話の枠組みを活用し、世界の原発の新規建設に係るコストの増加や小型モジュール炉に係るファイナンスの検討など、原子力に係る現下の諸課題について、多国間での問題意識の共有、課題解決に向けた国際的な議論を行っている。行政事業レビュー推進チームの所見を踏まえ、今後も本事業を効果的に活用しながら国際原子力政策を実行していく。</t>
  </si>
  <si>
    <t>交付先の自治体に対し、申請時に定量的な目標を盛り込んだ事業計画の提出、事業終了後に事業評価報告書の提出及び自治体ＨＰでの公表を求めPDCAサイクルの強化を実施した。また、自治体毎の実施事業一覧や事業評価報告書、外部委員名簿を資源エネルギー庁ＨＰに公表した。さらに、廃炉に係る交付金については、最大10年間の交付期間を設定した。加えて、自治体のニーズ等を踏まえて必要額を精査した結果、平成２８年度政府予算の委託費について２．９億円程度削減するなど、PDCAサイクルの強化を行った。</t>
  </si>
  <si>
    <t>広報を行う対象の明確化、効果の高い媒体・手段等への選択を図る等効率化を意識しながら、事業内容の改善を図っていく。また、成果目標や成果指標を見直し、平成２８年度政府予算額では１．２億円程度削減した。</t>
  </si>
  <si>
    <t>「原子力災害からの福島復興加速のための基本指針について」（平成28年12月20日閣議決定）を踏まえ、着実に実施していく。</t>
  </si>
  <si>
    <t>「原子力災害からの福島復興加速のための基本指針について」（平成28年12月20日閣議決定）を踏まえ、着実に事業を実施していく。</t>
  </si>
  <si>
    <t>民間企業等の技術開発を支援する本補助事業を通じて開発に伴うリスクが低減し、自主事業として開発が継続されることをアウトカムとしている。さらに、その成果が海外も含めた業界大に波及し、規格基準等に反映されることについてもアウトカムとしている。</t>
  </si>
  <si>
    <t>今後も費用対効果を十分意識しながら執行し、調査結果を政策の企画立案に有効活用していく。
また、官民イニシアティブ（CEFIA：Cleaner Energy Initiative for ASEAN）の立ち上げにつながった外部専門家とのアジア地域の調査事業や、レジ袋有料化に関する企業ヒアリング等の調査事業結果を踏まえた円滑な法執行の検討、プラスチック資源循環に関する調査結果を踏まえた経済産業省・環境省合同審議会の資料作成など、本事業の調査結果等は政策立案のバックデータとして有効に活用されている。</t>
  </si>
  <si>
    <t>効率的なモニタリング方法について、海洋汚染防止法の所管官庁である環境省とも協議を実施し、方向性について検討を行い、所要の対応を行う。
また、今後の事業の進め方については、NEDO中間評価の結果を踏まえ、事業内容に反映を行う。</t>
  </si>
  <si>
    <t>引き続きCO2削減ポテンシャルの大きい案件を採択し、費用対効果の改善を検討し、所要の対応を行う。</t>
  </si>
  <si>
    <t>本事業を通じて、引き続き、国際交渉上、我が国のプレゼンスを高めるとともに、国際機関や海外との連携強化、国際的な発信を強力に進める。</t>
  </si>
  <si>
    <t>委託内容をより具体的に仕様書に記載することや、より広く入札の可能性のある業者に対して電話及びＥメールでの広報を行う等、入札等に参加可能な者を拡大できるよう工夫を行う。</t>
  </si>
  <si>
    <t>引き続き貯留適地として有望な地点の特定を進めるとともに、それ以外の有望地点を検討するにあたって必要となる調査について着実に実施する。</t>
  </si>
  <si>
    <t>引き続き案件毎の排出削減量を適切に検証及びモニタリングを行ってJCM化を進めるとともに、費用対効果の高い有望な案件の発掘と実施を推進する。</t>
  </si>
  <si>
    <t>ITL拠出金は国際約束に基づき、日本の国別登録簿を運用するために必要な資金であり、適切に事業を実施する。</t>
  </si>
  <si>
    <t>進捗状況確認のための体制整備に取り組んだ。また、関連する研究機関等と意見交換を行い、工程の進捗確認、研究内容の取組状況の確認を実施している。</t>
  </si>
  <si>
    <t>引き続き、一般管理費（人件費除く）及び業務経費（特殊要因除く）の合計について、前年度比1.10％の効率化を図ることを目標としつつ、毎年度の独立行政法人業務実績評価の結果や「独立行政法人に関する政府方針」（平成25年12月閣議決定）等を踏まえる。</t>
  </si>
  <si>
    <t>今中期目標期間において効率化目標に掲げた年平均1.1％の効率化を確実に実施していく他、更なる効率化の余地がないか確認し、所要の対応を行う。</t>
  </si>
  <si>
    <t>毎年度の独法評価や「独立行政法人改革等に関する基本的な方針」等を踏まえつつ、一般管理費及び業務経費の削減・効率化を図った上で事業の着実な達成のために必要な金額を計上した。</t>
  </si>
  <si>
    <t>本事業では、海外に進出する我が国企業及び現地日系企業支援のため、諸外国の知的財産権制度及びその運用にかかる動向等について幅広い情報収集、調査研究活動を実施し、その成果を広く提供している。また、現地日系企業の模倣品に関する個別相談について、現地法律事務所によるアドバイスや、現地日系企業OB等の知見・経験を活用した幅広い情報提供、アドバイス等を行っている。
今後についても、海外に展開している、あるいは展開を検討している我が国企業の知財についての具体的ニーズを更に精査し、最新の知的財産権制度に関する情報の収集・提供などを通して、各国における知的財産の迅速な権利化及び適切な保護の促進に寄与するよう、我が国企業、産業界へ裨益する事業を実施していく。</t>
  </si>
  <si>
    <t>模倣被害は我が国の企業ブランドを傷つける重大な問題。本事業では、政府が主導し、約300の我が国の企業・団体からなるIIPPFとともに、侵害発生国政府や海外プラットフォーマーと模倣品対策の協力関係を構築することを目的とする。そのため侵害発生国政府の警察・税関等の執行担当職員等向けに真贋方法を伝授するセミナーの開催、意見交換の実施など模倣品対策のネットワーキングを構築する。更に「日中知的財産権ワーキンググループ」等政府間交渉を行う。また、侵害発生国の模倣品被害の実態や法整備及び執行状況、インターネット上の侵害行為等に係る調査・分析を実施する。
これらの対策を実施することで、諸外国政府と模倣品対策の協力基盤を整え、約7万社と推計される模倣被害を受ける我が国企業、産業界へ裨益する事業とする。</t>
  </si>
  <si>
    <t>本事業では、台湾に進出する我が国企業及び現地日系企業支援のため、台湾の知的財産権制度及びその運用にかかる動向等について幅広い情報収集、調査研究活動を実施し、その成果を広く提供している。また、現地日系企業の模倣品に関する個別相談について、現地法律事務所によるアドバイスや、現地日系企業OB等の知見・経験を活用した幅広い情報提供、アドバイス等を行っている。
今後についても、台湾に展開している、あるいは展開を検討している我が国企業の知財についての具体的ニーズを精査し、例えば最新の知的財産権制度に関する情報の収集・提供などを通して、台湾における知的財産の迅速な権利化及び適切な保護の促進に寄与するよう、我が国企業、産業界へ裨益する事業を実施していく。</t>
  </si>
  <si>
    <t>制度調和が必要な課題に関する国際共同研究を通じて、日本と海外の研究者間のネットワーク形成を促進し、日本の知財制度の理解向上と、制度改善に向けた日本側問題意識の共有を図りつつ、研究成果を海外関係政府機関等へ発信し、法制度や運用の適正化へつなげる。次年度はさらに研究テーマ等の事業内容を絞り込み、限られた予算内で効果的な支援を実施する。</t>
  </si>
  <si>
    <t>本事業ではアジア太平洋地域を中心として途上国等において産業財産権にかかわる人材を対象とし、人材育成を行っている。
具体的には、我が国の経験を基に、特許審査実務、模倣品対策、商標・意匠に関する国際条約への参加支援などの研修プログラムを実施している。
この結果、途上国等の知財レベルをあげることで、出願人が各国へ進出しやすい環境を整備し、日本の産業全体に裨益させる。
予算の要求にあたっては、今後も、必要な予算額を精査して要求していく。</t>
  </si>
  <si>
    <t>本拠出金は、年度ごとに当該機関との事前協議を行い、年間事業計画を策定した上で運用を行っており、我が国に利益がもたらされるよう対応している。その際、世界知的所有権機関設立条約に加盟していることにより、国際出願・登録条約に関して同機関が有する専門性、ネットワークを活用して日本企業等の海外進出動向等を考慮しながら、より有用な事業を効率的に実施することができる。
具体的な成果・実績としては、例えば、途上国の国際条約加盟への支援を継続的に実施してきたことにより、ブラジル、マレーシアが2019年に、アフガニスタン、マラウィ、サモアが2018年にマドリッド協定議定書に加盟し、サモアとベトナムが2019年にハーグ協定に加盟する等が挙げられる。これらの国際条約加盟国が増加することにより、当該国に出願を行う我が国ユーザーは、手続の簡素化や経費節減の恩恵を受けることができる。
また、我が国を始めASEAN等各知財庁が保有する特許出願・審査情報を共有するための基盤整備事業を継続的に実施しており、それにより各国の審査官が我が国の審査情報と他国の審査情報を一括参照することが可能となり、一部のASEAN諸国 （インドネシア、カンボジア、シンガポール、タイ、フィリピン、ブルネイ・ダルサラーム、ベトナム、マレーシア、ラオス）における我が国企業の特許権取得において、我が国と同様の質の高い権利の早期付与に寄与している 。</t>
  </si>
  <si>
    <t>日本が不相応に高い分担金を割り当てられていないか、当該機関に予算の効率化や経費の節減の余地が無いか、確認や申し入れを行いながら実施する。</t>
  </si>
  <si>
    <t>日本が不相応に高い費用を拠出していないか、当該機関に予算の効率化や経費の節減の余地が無いかについて、確認を行いながら実施する。</t>
  </si>
  <si>
    <t>平成15年度以前に国際寄託され、当該年度に保管されている微生物の継続保管数の見込みを踏まえつつ、出願人が微生物関連の特許出願ができる環境を維持するために必要な金額を計上した。</t>
  </si>
  <si>
    <t>出願人等からの返還請求に基づき、引き続き適切に実施する。</t>
  </si>
  <si>
    <t>東アジア・ASEAN経済研究センターがASEAN閣僚等が出席する会合で政策提言活動を行うことで首脳会合等において、ASEAN各国から、ASEAN経済統合の深化等のためのコミットメントを引き出している。
特に特許等の知財に関して、「投資家の観点からみた知財とASEAN経済」の研究は、平成28年7月の日ASEAN特許庁長官会合の場で成果の一部が発表され、平成29年5月の日ASEAN特許庁長官会合の場で追加報告がなされた。
また、「ASEANの経済成長に伴う知財の出願増加によって蓄積された滞貨の低減に取り組むための今後のビジョンと政策への提案」の研究は、平成30年3月のASEAN知的財産協力作業部会（AWGIPC）、及び、平成30年9月の日ASEAN特許庁長官会合で成果の一部が発表され、2019年8月の日ASEAN特許庁長官会合で成果の最終報告が発表された。
さらに、ASEAN各国におけるAI関連発明の審査実務に関する調査研究については、令和2年9月の日ASEAN特許庁長官会合で成果の一部が発表された。</t>
  </si>
  <si>
    <t>出願件数の増加傾向が継続していること、及び制度周知に伴う制度開始２年目の申請件数の増加を踏まえつつも、令和３年度の予算要求では、見込み件数の算出方法等を見直し、71,667千円の減額要求とした。</t>
  </si>
  <si>
    <t>成果目標及び成果実績（アウトカム）において、支援件数のみではなく成功企業についても確認しています。また、執行実績も踏まえ今年度は減額要求としています。</t>
  </si>
  <si>
    <t>平成27年から114件の事業を採択。意欲の高い地域の支援機関等から先導的・先進的な知財支援の取組（アイデア）を集め、その実施を補助することにより、地域の知財支援体制の構築、連携強化等を図った。また、優れた取組事例を全国的に共有し、他地域への新たな取組の普及・展開を図った。</t>
  </si>
  <si>
    <t>事業者の選定にあたり、複数者の参加を促し、コストの合理化を図っている。また、調査結果を産業財産制度の改正又は適切な運用のための基礎資料として活用するとともにテーマ数の見直しを行ったうえで概算要求を行う。</t>
  </si>
  <si>
    <t>本統計調査の政府内外での利活用状況について適切に把握するとともに、引き続き事業コストを精査する。</t>
  </si>
  <si>
    <t>外注案件の厳選を行うとともに、調査対象範囲の絞り込み等の効率化を進めた。</t>
  </si>
  <si>
    <t>事業コストを精査するとともに、テーマ数を厳選した。</t>
  </si>
  <si>
    <t>効率化、品質向上を図りつつ、引き続き適切な内容で事業を実施する。</t>
  </si>
  <si>
    <t>化学分野の発明を迅速かつ的確に審査するために必要不可欠な事業であり、利用実績も増加傾向にあることから、事業を着実に実施する。</t>
  </si>
  <si>
    <t>事務費の効率的な執行により一層努め、適切な執行を引き続き行っていく。</t>
  </si>
  <si>
    <t>情報システムに関する専門的知識を有する第三者が、作業の見積および実績工数の妥当性の検証を行うなど、今後も効率的な執行に努めつつ、利用者へのサービス品質を維持するべく、引き続き、着実に事業を実施していく。</t>
  </si>
  <si>
    <t>情報システムに関する専門的知識を有する第三者が、作業の見積および実績工数の妥当性の検証を行うなど、今後も効率的な執行に努めつつ、「経済産業省デジタル・ガバメント中長期計画」に基づくシステム刷新、優先度の高い制度改正等に対応した情報システムの開発・改修を実施していく。</t>
  </si>
  <si>
    <t>引き続き、設備の保守点検結果や庁舎の長期修繕計画を踏まえ、施設の整備を実施していく。</t>
  </si>
  <si>
    <t>ご指摘を踏まえ、広報活動も重視し実施する。また、アウトプットを開催件数から参加者数に変更した。</t>
  </si>
  <si>
    <t>AI技術の進展を踏まえつつ、費用対効果を踏まえ、より限られた予算範囲内で実証事業を継続することとした。</t>
  </si>
  <si>
    <t>中小企業支援の観点から、各評価制度との整合性は取れており、中小企業支援は引き続き適正な運営・実施のニーズが高まっているところ、海外において知的財産権を効果的に活用できる中小企業を支援することで、より効率的な執行を図っていく。</t>
  </si>
  <si>
    <t>対象企業が戦略的に事業を展開するために有意義な特許を取得できるよう、各種専門家と緊密に連携を行っている。また、本事業によって得られた成果の広報について、引き続き検討を行い、所要の対応を行う。</t>
  </si>
  <si>
    <t>・成果指標（アウトカム）は、「知財ビジネス提案書の作成により、知財に着目して取引先企業の事業性を理解し、経営支援を行った金融機関数。」とする。また、過年度実績に含まれる金融機関に対してはフォローアップ調査を実施している。
・成果指標（アウトカム）達成のためには知財ビジネス提案書・評価書を適切な件数作成する必要があることから、活動指標（アウトプット）として「知財ビジネス提案書・評価書の作成数」を設定する。
・単位あたりコストの計算式を明記し、点検を実施した。
・成果指標、活動指標を再検討し、点検結果や具体的な改善策を記載した。
・調査会社への外注費については、事業の効率性の説明の中で外注として整理している理由も補足した。</t>
  </si>
  <si>
    <t>・成果目標（アウトカム）の「派遣大学等における専門家候補の育成状況等に関する10程度の評価項目について毎年度末に評価」について明確化する修正を行った。該評価の算出に用いる評価項目である「専門家による講演数（URA等への講習数に対応する項目）」「専門家とURA等が訪問した研究者の人数（専門家と研究支援専門職員による研究者個別訪問数に類似する項目）」「特許出願件数」について、成果目標（アウトカム）として設定した。本事業は有用な発明の発掘から取り組んでいるが、発明発掘してから特許出願まででも一定期間を要し、審査請求・権利化、さらに権利活用までとなると数年、創薬分野などでは10年以上を要し、本事業実施期間中に評価できないので「権利活用数」は成果目標（アウトカム）としていない。
・活動指標（アウトプット）として「専門家候補者数」等を設定した。URA等の部署と産学連携部門が実質一体となっている大学もあるため、「産学連携部門への連携数」は活動指標（アウトプット）としていない。
・受益者負担について、専門家候補の育成のためにＵＲＡ等が専門家と協働することが本事業で重要であり、数字での算出は難しいが大学はＵＲＡ等の時間を本事業のために提供している。
・「関連事業」「点検・改善結果」「費目・使途」について、追記、修正。</t>
  </si>
  <si>
    <t>・成果指標（アウトカム）について、誰がどのような基準でいつ評価するのか指標の定義を明記すべきとの指摘に対し、「派遣した知財メンタリングチームによる支援内容に関して10程度の評価項目について毎年度末に評価」については、外部委員を含むIPAS委員会に諮った評価項目基準に基づき、支援先のスタートアップ企業が毎年度の支援終了後に評価したものです。「コミュニティ構築の達成度に関して１０程度の評価項目について毎年度末に評価」については、本事業で運営するウェブサイトへの登録者が、本事業によって、スタートアップの知財支援情報の伝達やスタートアップ関係者と知財専門家のコネクション形成の機会提供がどの程度なされたか等その満足度に基づいて年度末頃に評価したものです。
・また、成果指標として、上記指標以外に、「支援先企業における知財戦略の構築件数」、「権利取得件数」、「（支援事業の成果の波及効果を測定するための）成果物のアクセス数」等も設定すべきではないかとの指摘に対し、「支援先企業における知財戦略の構築件数」については、支援先企業数と一致することからすでに指標に盛り込まれています。本事業はスタートアップの知財戦略構築を支援する事業であるところ企業によっては必ずしも特許出願することが適切ではないこともあるので「権利取得件数」は指標として必ずしも適切ではないと考えております。「（支援事業の成果の波及効果を測定するための）成果物のアクセス数」について、例えば成果事例集は複数サイトに掲載していることから、アクセス総数の調査が直ちに可能か否か検討を行い、所要の対応を行う。
・活動指標（アウトプット）として、知財戦略構築等支援事業における「知財メンタリングチームの支援回数」も設定すべきではないかとの指摘に対して、「知財メンタリングチームの支援回数」は測定可能ではありますが、一回あたりの時間は様々であり、また、派遣支援の合間のやりとりで議論を進めるケースもあることから、支援回数だけを追うことは必ずしも適当な指標ではないと考えます。
・単位あたりコスト「年度予算額（千円）／支援先企業数」の支援先企業数（238者）の定義は、創業期ベンチャー企業の知財戦略構築等の支援事業において支援を行ったスタートアップ企業と、ベンチャーエコシステム関係者と知財専門家のネットワーク構築事業において運営するウェブサイトに登録したスタートアップ企業所属者の総数です。
・受益者負担において「派遣先の応分の負担のもとに支援を行う事業」との記載について、派遣先が負担する部分を明記しました。
・関連事業の記載がないとの指摘に対して、記載を追記しました。
・費目・使途の社名が未記載との指摘に対して、記載を追記しました。</t>
  </si>
  <si>
    <t>1年目の実証結果で明らかになった課題を踏まえて、事業者と協議を行い、計画変更を行った。その結果、令和2年7月下旬以降に納品される調査報告書は、審査官が調査ツール、調査条件、調査範囲を把握しやすいものとなり、調査により見いだされた事実をより審査に活用しやすいものへと改善した。また、フィードバックの方式を課題を抽出するものからサンプルチェック方式に変更し、調査報告書の品質の評価を開始した。</t>
  </si>
  <si>
    <t>初心者向けコンテンツ（知財制度理解促進・出願促進）の拡充・効果的な広報により、特許庁サイト訪問を促し、結果的に新たな知財ユーザーの拡充につながることを意図し、特許庁HPのビジット数増加を目標として設定した。また一者応札解消にあたっては、事業を分割し入札機会を増加させる予定。</t>
  </si>
  <si>
    <t>成果や具体的な省エネ事例等については、成果報告会等の実施により、横展開を図っているところ。また、補助率や上限額の見直しも必要に応じて行い、より多くの省エネ投資を試みる事業者又は住宅の省エネ化を望む建築主に支援が行き渡るよう改善等を行っている。</t>
  </si>
  <si>
    <t>・省エネ法の規制対象外の中小企業等は、人材や情報、資金の不足等、様々な省エネバリアが存在しており、自社において省エネ取組を検討・実施することが困難な状況である。本事業を通じて、中小企業等への省エネサポート体制を構築し、省エネ取組に向けた障壁を取り除くことは、企業の省エネ取り組みを推進する上で、合理的かつ効率的な手法である。
・本事業による省エネ効果について、個別に定量評価することは困難であるため、長期エネルギー需給見通しにおける省エネ対策中、省エネ診断に関する項目をフォローアップすることにより確認する。</t>
  </si>
  <si>
    <t>・類似の事業と比較しても、本事業における利子補給割合は妥当な水準である。
・一般に、省エネ効果の高い設備投資等は、通常の設備に比して導入時の投資負担が大きくなるケースも多く、投資回収も長期を要することとなるため、支援制度による省エネ投資の後押しが有効である。特に、資金繰りが厳しい中小企業等に対しては、設備投資の際の利子負担の軽減は大きなインセンティブとなり得るため、利子補給は企業の省エネ促進を図る上で適切な手段であると考える。</t>
  </si>
  <si>
    <t>本事業については令和３年度の要求は行わないが、ご指摘を踏まえて今後の予算事業検討の際に所要の対応を行う。</t>
  </si>
  <si>
    <t>令和元年度に発生した台風による大規模災害により、被災地への需要に対応した追加公募を実施する必要が生じたため予算の繰越をおこなっている。その関係で令和元年度の予算執行率（96％）に対し蓄電容量目標達成率（70％）に乖離が生じているが、令和２年度の執行状況を加味すると目標達成出来る予定であり、単価あたりコストの高い事業とはなっていない。またアウトカムを蓄電容量目標としているのは、導入した家庭が停電発生時にどの程度回避できるかの観点から設定しており、平均蓄電容量から１家庭あたり３時間以上の停電対応が可能な蓄電システムが8000件以上導入されている。なおこの水準は2011年の東京電力管内における１件あたり平均停電時間２時間強をカバーできるものである。</t>
  </si>
  <si>
    <t>事業者から提出される成果報告等の結果をもって、省エネルギー計画等に基づく実績確認等を行うこととする。</t>
  </si>
  <si>
    <t>平成31年度までの実績として21,290kWの供給力を確保するとともに蓄電池導入拡大に係る課題等の把握・蓄積を図ったほか、地域マイクログリッドのマスタープランについては策定した11件すべてで検討を進めており、今後の地域への供給力となり得る継続事業の取組に繋がっている。</t>
  </si>
  <si>
    <t>本事業は2020年度に予定通り終了する予定であるが、ご指摘を踏まえて事業者へのフォローなど所要の対応を行う。また、実証成果の水平展開については、2020年度の実証結果を2021年度に開設予定の需給調整市場（三次②）の事前審査として活用するなど、社会実装に繋げる工夫を行っている。</t>
  </si>
  <si>
    <t>大規模停電のリスクは、地震、台風等の自然災害によるものであり、その発生場所や経路等によっては、日本全国そのリスクを負っていると言える。従って、リスクの高い地域に対して、集中的に実施するということではなく、レジリエンスと省エネを組み合わせた意識向上を行うという観点からも、国内における全ての需要家における使用電力抑制に資する取組を促進するものとして実施した。</t>
  </si>
  <si>
    <t>事業ごとにそれぞれ設定した、事業化件数や確立した技術の件数等のアウトカムにより事業を評価し、今後の事業運営や関連施策に活用していく。</t>
    <phoneticPr fontId="11"/>
  </si>
  <si>
    <t>令和３年度概算要求において、実証研究の成果が事業化に結びつくよう、技術開発に加えて事業化や販路拡大までを一体的に支援する事業内容に改善した上で、概算要求を行っている。</t>
    <phoneticPr fontId="11"/>
  </si>
  <si>
    <t>本事業の実施により、「再生可能エネルギー発電設備により製造可能な水素量2000Nm3/h」という成果目標を達成することができた。この成果を踏まえ、再生可能エネルギーを水素として貯蔵するPower-to-Gas技術を確立し、更なる再生可能エネルギーの導入に貢献していく。</t>
    <phoneticPr fontId="11"/>
  </si>
  <si>
    <t>実施する事業の内容については、規制改革実施計画等に基づき検討を行っている。
協調領域として成果が業界全体に裨益する事業については委託で実施しているが、個社の利益にも繋がる商品化を見据えた研究開発等については企業にも相応の負担を求めている。</t>
    <phoneticPr fontId="11"/>
  </si>
  <si>
    <t>島嶼によって電力需要や設置状況なども異なる上、様々な海洋エネルギー技術固有の課題が多く、一概に実用化までに必要な技術水準を明示することは難しいが、当該技術開発で得られるデータや事例等を取りまとめ、事業化に向けた基盤整備に寄与していく。</t>
    <phoneticPr fontId="11"/>
  </si>
  <si>
    <t>本事業については令和３年度の要求は行わないが、ご指摘を踏まえて今後の今後の予算事業検討の際に所要の対応を行う。</t>
    <phoneticPr fontId="11"/>
  </si>
  <si>
    <t>水素ステーションは、四大都市圏を中心に整備を進め、令和2年8月末時点で整備済みが133箇所、整備中の24箇所を含めると157箇所となっており、今後予定している公募において中間目標の160箇所整備については達成を見込む。その為、令和7年度の最終目標320箇所の整備についても引き続き民間の事業者等と連携し、目標の達成に向けて効果的な事業実施を進めていく。FCVの普及に伴う1年当たりのCO2削減量については算定式に基づき試算を実施。</t>
  </si>
  <si>
    <t>固定価格買取制度における賦課金特例制度が適切に実施されるよう、引き続き事業の執行を行っていく。</t>
  </si>
  <si>
    <t>令和2年度には中間目標において事業成果を詳細に確認するとともに、その後の取り進めにおいても事業者への指導監督を通して適切な予算の執行、進捗管理を図り、事業目標の達成に努める。</t>
  </si>
  <si>
    <t>・ご指摘を踏まえ、ナッジを活用した広報を行う旨をレビューシートにも明記した。
・本事業では、無関心層も含め広くアンケートを行い、事業を通じた人々の行動変容率をフォローしている。事業実施にあたっては、アンケートの結果も踏まえ、ナッジを効果的に活用しつつ、省エネに無関心な層の取り込みに引き続き取り組む。</t>
  </si>
  <si>
    <t>・本広報事業では、平常時からの節電意識の定着を図ることも目的としており、節電意識が乏しい人の声も拾う形で、本事業による意識変容の有無についてアンケート（街頭で広く呼び掛け）を行っている。本事業の結果、節電意識が乏しい人の意識変容度は、目標値である１００％には満たなかったものの、半数以上の人の意識変容につながっている。加えて、普段から節電意識がある人なども含めた全体としては、本事業を通じて４人のうち３人が「節電しようと思った」と回答しており、多くの人の意識変容につながっている。
・節電対策については、主に災害時等に必要となるものであるが、本事業において節電メニューをパンフレット等の広報媒体に使用出来る形に作成していることから、今後、災害等で電力需給がひっ迫した際には、今回の意識変容を含む本事業の成果が活用できる様になっている。</t>
  </si>
  <si>
    <t>後年度負担分の支払時にあたっては、証憑類を確認・検証し適切に実施する。</t>
  </si>
  <si>
    <t>エネルギーミックスの達成に向けて、着実に事業を執行する。併せて、我が国の風力発電産業の競争力強化の観点からは、令和2年7月17日に洋上風力の導入拡大と競争力強化・コスト低減を同時に実現していく「好循環」を形成するために、官民が集い対話する「洋上風力の産業競争力強化に向けた官民協議会」を設置しており、その議論もふまえつつ、御指摘いただいた政策支援の適切さ等について検討を行い、必要に応じて事業内容に反映を行う。</t>
  </si>
  <si>
    <t>提案公募型の支援フェーズにおいては、国として推進すべきテーマを選定すべく引き続き外部有識者等の知見を取り入れるなどの取組を行う。また、本事業はＳＢＩＲ制度等を踏まえステージゲートの設定などを行っているが、ＳＢＩＲ制度の動向を踏まえ、必要に応じてステージゲートの設定を見直す。令和3年度概算要求に係る事前評価（産業構造審議会評価WG／NEDO研究評価委員会）及び令和2年度の制度評価分科会（NEDO研究評価委員会分科会）の外部有識者の所見を踏まえ、大規模実証段階においては、電源横断的に重点テーマを設定し中小企業・大企業等の再エネ型企業による事業化支援を発展的に改組するなど制度の見直しを行うなど、所要の対応を行う。</t>
  </si>
  <si>
    <t>採択テーマについては、終了後少なくとも5年間は、実用化状況や省エネ効果についての報告を求めフォローアップを実施している。</t>
  </si>
  <si>
    <t>技術開発への投資リスクに応じて適切に官民の負担割合を設定を見直していく。令和3年度概算要求に係る事前評価における外部有識者所見に対する対応については、地熱・地中熱等導入拡大技術開発事業の事業設計において適切に反映を行う。</t>
  </si>
  <si>
    <t>本年度が事業最終年度であり、2019年度の技術検討委員会での各事業に対する改善要望事項を踏まえて実証事業を実施し、低コスト構造を構築し、自立化への道筋を見いだす。
ＦＳ、実証事業で培ったガイドライン及びノウハウを活用しつつ、FS事業者が解決すべき諸課題（例：資金調達、最適なエネルギー変換技術設備選定、原料コスト削減や需要変動対策等事業変動リスク対応）に対する助言やビジネスマッチング等を、外部専門人材リソースを適宜活用しながら個別に支援していく（コンサルティング等）。また、事業結果を総括してガイドラインへ反映していく。</t>
  </si>
  <si>
    <t>各研究テーマの研究進捗把握、予算配分、テーマ間の情報共有、技術連携等を行い効率的に執行した。</t>
  </si>
  <si>
    <t>サプライチェーンの商用化に向けた関連設備の大型化にかかる研究開発や大規模な水素需要を喚起する水素発電にかかる研究開発などを継続して実施する。</t>
  </si>
  <si>
    <t>経済産業省や電力広域的運営推進機関等の議論を踏まえ、第三者が参画する委員会により、国と民間企業の役割分担の検証や事業進捗状況の管理を行うとともに、事業実施の在り方について不断の見直しを行う。</t>
  </si>
  <si>
    <t>本事業は、発電コストについて2020年に発電コスト14円/kWhを実現するという目標を掲げていたところ、事業終了時（2019年度）に13.3円/kWhを達成し、また、変換効率の目標についても達成した。これらの成果が社会実装されることにより、太陽光発電の更なる導入拡大が推進される。
また、太陽電池のみならず周辺機器の技術開発によるシステム効率の向上や導入後の維持管理費の低減に寄与する技術開発、低コストなリサイクル技術の開発等、発電システム全体の基盤技術のレベルの向上も行った。これらの成果の社会実装によっても、太陽光発電の導入が後押しされ、一層の普及促進が図られる。
なお、外部評価委員による事後評価を2020年11月に実施予定。</t>
  </si>
  <si>
    <t>コロナ禍による資源価格の動向や国内外企業への影響等、直近で生じている情勢変化に対応するような調査事業に重点化するといった適切なリソース配分を行う。</t>
  </si>
  <si>
    <t>潤滑油精度試験に合格した試験室の割合について、80％台後半と高い実績を維持できているのは本事業の効果と言える。他方で、合格率が横ばいであることについて、事業内容が効果的なものとなっているかを検証し、より効果的な事業実施に努める。</t>
  </si>
  <si>
    <t>執行率については、相手国の事情や事業計画変更等により、事業規模が予定よりも下回ったことが主な原因。
来年度は「インフラ海外展開に関する新戦略の骨子」（本年7月、経協インフラ戦略会議）に例示されているO&amp;M案件やデジタル技術を活用したインフラ案件等への支援を強化する方針。また、年内策定予定のインフラシステム輸出の新戦略における決定事項を踏まえ、支援内容が適切か必要な見直しを追加的に行う。</t>
  </si>
  <si>
    <t>成果目標を一定程度達成したテーマについては、本事業から卒業し、すでに複数件の開発成果が実用化・事業化に至っている。例えば、従来比２倍の未利用熱回収性能の冷凍機を2017年度に実用化し、2019年度以降ドイツ等に導入されて商用運転を開始している。また、国内についても現在複数の計画中案件がある。また、熱電変換材料についても、サンプル提供を実施した事例が複数件ある。</t>
  </si>
  <si>
    <t>コロナ禍による国内外の需給構造の変化やそれによる国内外企業への影響等、直近で生じている情勢変化に対応するような調査事業に重点化するといった適切なリソース配分を行う。</t>
  </si>
  <si>
    <t>固定価格買取制度等の効率的・安定的な運用のため、委託先や地方経済産業局との定期的な認定状況の打ち合わせを行い、現状の状況を把握したうえで、必要に応じて円滑な認定業務を行うための体制構築やシステム改修を行ってく。</t>
  </si>
  <si>
    <t>執行に当たっては事業効果に関する調査を行い、費用対効果の向上に資する事業とするよう努める。また、それぞれの事業の成果を把握するため、事業実施時にアンケート等を行いフォローアップを行う。</t>
  </si>
  <si>
    <t>普及拡大を計る指標としてエネファームの導入台数をアウトカムに追加した。省エネについては、アウトカムに設定しているCO2削減コストから、火力発電CO2原単位（0.63 kg-CO2/kWh）と一次エネルギー換算係数（9.76 MJ/kWh）を用いて換算可能であり（例えば令和元年度実績の5,746円/t-CO2の場合、約6百万GJの省エネ）、CO2削減コストに包含されている。水素社会実現の一端を担うエネファームが普及するためには低コスト化が不可欠であり、そのために価格低減を自立的に行うスキームを構築し、価格低減を政策的に誘導する必要があることから補助を行った。自立化されたことから今年度で終了することとした。</t>
  </si>
  <si>
    <t>更なる効率化を図るため、同勘定内の他経費に一部を移換し、当該経費は廃止。</t>
  </si>
  <si>
    <t>予定通り終了。</t>
  </si>
  <si>
    <t>令和３年度は、中堅・中小企業のみを対象に人材育成を進めてCO2削減実績を積み上げていく。</t>
  </si>
  <si>
    <t>ものづくり日本大賞関連実施事業</t>
    <rPh sb="5" eb="7">
      <t>ニホン</t>
    </rPh>
    <rPh sb="7" eb="9">
      <t>タイショウ</t>
    </rPh>
    <rPh sb="9" eb="11">
      <t>カンレン</t>
    </rPh>
    <rPh sb="11" eb="13">
      <t>ジッシ</t>
    </rPh>
    <rPh sb="13" eb="15">
      <t>ジギョウ</t>
    </rPh>
    <phoneticPr fontId="11"/>
  </si>
  <si>
    <t>遠隔健康相談事業体制強化事業</t>
    <rPh sb="6" eb="8">
      <t>ジギョウ</t>
    </rPh>
    <rPh sb="8" eb="10">
      <t>タイセイ</t>
    </rPh>
    <rPh sb="10" eb="12">
      <t>キョウカ</t>
    </rPh>
    <phoneticPr fontId="11"/>
  </si>
  <si>
    <t>(項)サイバーセキュリティ対策推進費
(事項)サイバーセキュリティ対策研究開発等に必要な経費
（項）独立行政法人情報処理推進機構運営費
（事項）独立行政法人情報処理推進機構運営費交付金に必要な経費</t>
    <phoneticPr fontId="11"/>
  </si>
  <si>
    <t>令和３年度より「アジア太平洋経済協力関連拠出金」（事業番号：新03-XXXX）に統合予定。</t>
    <rPh sb="0" eb="2">
      <t>レイワ</t>
    </rPh>
    <rPh sb="3" eb="5">
      <t>ネンド</t>
    </rPh>
    <rPh sb="25" eb="27">
      <t>ジギョウ</t>
    </rPh>
    <rPh sb="27" eb="29">
      <t>バンゴウ</t>
    </rPh>
    <rPh sb="30" eb="31">
      <t>シン</t>
    </rPh>
    <rPh sb="40" eb="42">
      <t>トウゴウ</t>
    </rPh>
    <rPh sb="42" eb="44">
      <t>ヨテイ</t>
    </rPh>
    <phoneticPr fontId="11"/>
  </si>
  <si>
    <t>令和元年度より「中小企業等強靭化対策事業」から事業名変更。
令和２年度１次補正770百万円
平成30年度から令和元年度に一部繰越</t>
    <rPh sb="0" eb="2">
      <t>レイワ</t>
    </rPh>
    <rPh sb="2" eb="3">
      <t>モト</t>
    </rPh>
    <phoneticPr fontId="48"/>
  </si>
  <si>
    <t>(項)独立行政法人中小企業基盤整備機構運営費
(事項)独立行政法人中小企業基盤整備機構運営費交付金に必要な経費
（項）中小企業事業環境整備費
（事項）中小企業事業環境の整備に必要な経費
(項)経営革新・創業促進費
(事項)中小企業者等の経営支援に必要な経費</t>
    <rPh sb="75" eb="77">
      <t>チュウショウ</t>
    </rPh>
    <rPh sb="77" eb="79">
      <t>キギョウ</t>
    </rPh>
    <rPh sb="79" eb="81">
      <t>ジギョウ</t>
    </rPh>
    <rPh sb="81" eb="83">
      <t>カンキョウ</t>
    </rPh>
    <rPh sb="84" eb="86">
      <t>セイビ</t>
    </rPh>
    <rPh sb="87" eb="89">
      <t>ヒツヨウ</t>
    </rPh>
    <rPh sb="90" eb="92">
      <t>ケイヒ</t>
    </rPh>
    <phoneticPr fontId="11"/>
  </si>
  <si>
    <t>(項)国立研究開発法人産業技術総合研究所施設整備費
(事項)国立研究開発法人産業技術総合研究所施設整備に必要な経費</t>
    <rPh sb="20" eb="22">
      <t>シセツ</t>
    </rPh>
    <rPh sb="22" eb="25">
      <t>セイビヒ</t>
    </rPh>
    <rPh sb="47" eb="49">
      <t>シセツ</t>
    </rPh>
    <rPh sb="49" eb="51">
      <t>セイビ</t>
    </rPh>
    <phoneticPr fontId="0"/>
  </si>
  <si>
    <t>ITL拠出金は、国別登録簿をITL（国際取引ログ）への接続に係る費用として、国際約束に基づき支払っており、これにより国別登録簿の適切な運用が可能となっている。また、CTCN拠出金に関しては、途上国から技術移転が求められる中、日本の交渉力やプレゼンスを維持する必要性がある。経産省関連団体でもCTCNのプロジェクトは実施しており、日本としては今年度も新しいプロジェクトに着手する見通しである。</t>
    <phoneticPr fontId="11"/>
  </si>
  <si>
    <t>貿易経済協力局</t>
    <phoneticPr fontId="11"/>
  </si>
  <si>
    <t>(項)海外市場開拓支援費
(大事項)海外市場開拓支援の推進に必要な経費</t>
    <phoneticPr fontId="11"/>
  </si>
  <si>
    <t>平成29年度対象</t>
    <phoneticPr fontId="11"/>
  </si>
  <si>
    <t>-</t>
    <phoneticPr fontId="11"/>
  </si>
  <si>
    <t>省エネ型資源循環システムのアジア展開に向けた実証事業</t>
  </si>
  <si>
    <t>　本件は、同事業のうちの国内実証事業（海外実証事業は右備考のとおり統合し引き続き事業実施中）として、鉄道車両スクラップからのアルミ合金の省エネルギー型水平リサイクルシステムの実現を目指したもので、事業目標として設定したLIBS選別済スクラップ100％原料の溶解ロットの成分値が一部を除き車両用アルミニウム合金の成分規格に合格したこと、再生材（LIBS選別スクラップ）の成分規格の設定及び動静脈スキームの認証規格の設定が業界団体等で構成する水平リサイクル推進委員会において承認されるなど、概ね目標を達成する成果を得た。
　令和５年度までに日本国内でLIBSソーティング適用によるアルミの水平リサイクル実績を積み上げ、業界およびアジア周辺諸国への信頼度をあげるとともにアジア周辺諸国で展開可能なターゲット国の検討を行っていく。</t>
  </si>
  <si>
    <t>平成31年度より「資源循環システム高度化促進事業（旧：高効率な資源循環システムを構築するためのリサイクル技術の研究開発事業 ）」（事業番号：0349）に統合。</t>
  </si>
  <si>
    <t>(項)国立研究開発法人新エネルギー・産業技術総合開発機構運営費
(事項)国立研究開発法人新エネルギー・産業技術総合開発機構エネルギー需給勘定運営費交付金に必要な経費</t>
  </si>
  <si>
    <t>平成29年度対象</t>
  </si>
  <si>
    <t>資源循環システム高度化促進事業</t>
  </si>
  <si>
    <t>平成31年度より、事業名を「資源循環システム高度化促進事業」へ変更する。
併せて、平成30年度まで実施していた、「省エネ型資源循環システムのアジア展開に向けた実証事業」（事業番号：0348）と統合する。</t>
  </si>
  <si>
    <t>・アウトカム指標として「調査結果の周知件数」のみが設定されているが、調査報告書ウェブサイトへのアクセス数や本調査を参照・活用した企業数／企業における活用状況（国内企業へのインタビュー時に聴取等）、政策立案（法改正や審議会等）での活用回数・活用状況等のアウトカム指標を設定し、丁寧な成果把握をすべきではないか。なお、この点については、過去の類似事業「平成30年度テクノロジーの進歩に伴う工業用アルコール市場への影響調査」においても省内での調査の活用状況に係る記述を政策評価の定性指標、本事業と測定指標との関係の空白部分に記述すべき旨が指摘されており、適切な対応が必要ではないか。
・アウトプット指標として「調査件数」のみが設定されているが、アウトカム指標として整理されている「調査結果の周知件数」もアウトプットレベルの指標と考えられる。
・「関連する過去のレビューシートの事業番号」欄に記載がないが、少なくとも平成25年度から類似の調査報告書が公表されており、該当する事業番号を記載すべきではないか。その上で、過去の類似調査と本調査の目的・意義の違いや継続して実施することで明らかとなった点（継続して調査をする意義）を改善の方向性等に丁寧に記載すべきではないか。</t>
    <phoneticPr fontId="11"/>
  </si>
  <si>
    <t>・外部有識者のご指摘を踏まえ、アウトカムについては工業用アルコールの安定・円滑な供給に支障が生じるような重大事故の発生防止とし、アウトプットを調査結果の周知件数とした。また、過去の調査事業の指摘については、平成30年度の調査については類似の調査として整理（追記）したものの、その他の年度については工業用アルコールの原料を調達する上で問題となり得る海外情勢を調査したもので、今次調査とは性質が異なっているため追記しなかった。また、政策評価に関する記載を追記した。
・行政事業レビュー推進チームの指摘については、工業用アルコールの安定供給確保に向けた課題の把握・整理を行うとともに、類似の問題を抱える他の業界における取組等を調査した。本調査の結果等については、業界事業者へ広く周知するとともに、今後の我が国工業用アルコールの安定・円滑な供給確保に向けた政策や制度改善に向けて検討を行う等所要の対応を行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</si>
</sst>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00"/>
    <numFmt numFmtId="177" formatCode="0000"/>
    <numFmt numFmtId="178" formatCode="_ * #,##0_ ;_ * &quot;▲&quot;#,##0_ ;_ * &quot;-&quot;_ ;_ @_ "/>
    <numFmt numFmtId="179" formatCode="#,##0;&quot;▲&quot;#,##0"/>
    <numFmt numFmtId="180" formatCode="#,##0;[Red]#,##0"/>
    <numFmt numFmtId="181" formatCode="#,##0_ "/>
    <numFmt numFmtId="182" formatCode="#,##0;&quot;△ &quot;#,##0"/>
    <numFmt numFmtId="183" formatCode="#,##0;&quot;▲ &quot;#,##0"/>
    <numFmt numFmtId="184" formatCode="0;&quot;▲ &quot;0"/>
    <numFmt numFmtId="185" formatCode="00"/>
    <numFmt numFmtId="186" formatCode="#,##0.000;&quot;▲&quot;#,##0.000"/>
    <numFmt numFmtId="187" formatCode="#,##0.00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trike/>
      <sz val="12"/>
      <color indexed="8"/>
      <name val="ＭＳ Ｐゴシック"/>
      <family val="3"/>
      <charset val="128"/>
    </font>
    <font>
      <sz val="7"/>
      <name val="ＭＳ Ｐ明朝"/>
      <family val="1"/>
      <charset val="128"/>
    </font>
    <font>
      <u/>
      <sz val="6.6"/>
      <color indexed="36"/>
      <name val="ＭＳ ゴシック"/>
      <family val="3"/>
      <charset val="128"/>
    </font>
    <font>
      <sz val="10"/>
      <name val="HG丸ｺﾞｼｯｸM-PRO"/>
      <family val="3"/>
      <charset val="128"/>
    </font>
    <font>
      <sz val="14"/>
      <name val="ＭＳ 明朝"/>
      <family val="1"/>
      <charset val="128"/>
    </font>
    <font>
      <u/>
      <sz val="6.6"/>
      <color indexed="12"/>
      <name val="ＭＳ ゴシック"/>
      <family val="3"/>
      <charset val="128"/>
    </font>
    <font>
      <sz val="8.4"/>
      <color indexed="8"/>
      <name val="ＭＳ Ｐゴシック"/>
      <family val="3"/>
      <charset val="128"/>
    </font>
    <font>
      <sz val="10"/>
      <name val="ＭＳ Ｐ明朝"/>
      <family val="1"/>
      <charset val="128"/>
    </font>
    <font>
      <sz val="11"/>
      <name val="ＭＳ 明朝"/>
      <family val="1"/>
      <charset val="128"/>
    </font>
    <font>
      <sz val="11"/>
      <color indexed="62"/>
      <name val="ＭＳ Ｐゴシック"/>
      <family val="3"/>
      <charset val="128"/>
    </font>
    <font>
      <sz val="11"/>
      <color indexed="8"/>
      <name val="ＭＳ Ｐゴシック"/>
      <family val="3"/>
      <charset val="128"/>
    </font>
    <font>
      <sz val="12"/>
      <color indexed="8"/>
      <name val="ＭＳ 明朝"/>
      <family val="1"/>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4"/>
      <name val="ＭＳ 明朝"/>
      <family val="1"/>
      <charset val="128"/>
    </font>
    <font>
      <sz val="11"/>
      <name val="ＭＳ 明朝"/>
      <family val="1"/>
      <charset val="128"/>
    </font>
    <font>
      <sz val="12"/>
      <color indexed="8"/>
      <name val="ＭＳ 明朝"/>
      <family val="1"/>
      <charset val="128"/>
    </font>
    <font>
      <sz val="11"/>
      <color indexed="8"/>
      <name val="ＭＳ Ｐゴシック"/>
      <family val="3"/>
      <charset val="128"/>
    </font>
    <font>
      <sz val="5.0999999999999996"/>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ゴシック"/>
      <family val="3"/>
      <charset val="128"/>
    </font>
    <font>
      <sz val="9"/>
      <color theme="1"/>
      <name val="ＭＳ ゴシック"/>
      <family val="3"/>
      <charset val="128"/>
    </font>
    <font>
      <sz val="12"/>
      <color theme="1"/>
      <name val="ＭＳ ゴシック"/>
      <family val="3"/>
      <charset val="128"/>
    </font>
    <font>
      <strike/>
      <sz val="11"/>
      <name val="ＭＳ ゴシック"/>
      <family val="3"/>
      <charset val="128"/>
    </font>
    <font>
      <b/>
      <sz val="14"/>
      <name val="ＭＳ ゴシック"/>
      <family val="3"/>
      <charset val="128"/>
    </font>
    <font>
      <b/>
      <sz val="11"/>
      <color theme="1"/>
      <name val="ＭＳ ゴシック"/>
      <family val="3"/>
      <charset val="128"/>
    </font>
    <font>
      <sz val="18"/>
      <name val="ＭＳ ゴシック"/>
      <family val="3"/>
      <charset val="128"/>
    </font>
    <font>
      <sz val="18"/>
      <color theme="1"/>
      <name val="ＭＳ ゴシック"/>
      <family val="3"/>
      <charset val="128"/>
    </font>
    <font>
      <b/>
      <sz val="16"/>
      <color theme="1"/>
      <name val="ＭＳ ゴシック"/>
      <family val="3"/>
      <charset val="128"/>
    </font>
    <font>
      <sz val="16"/>
      <name val="ＭＳ ゴシック"/>
      <family val="3"/>
      <charset val="128"/>
    </font>
    <font>
      <sz val="11"/>
      <color rgb="FFFF0000"/>
      <name val="ＭＳ ゴシック"/>
      <family val="3"/>
      <charset val="128"/>
    </font>
    <font>
      <sz val="11"/>
      <name val="ＭＳ Ｐゴシック"/>
      <family val="3"/>
      <charset val="128"/>
      <scheme val="minor"/>
    </font>
    <font>
      <b/>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365">
    <xf numFmtId="0" fontId="0" fillId="0" borderId="0"/>
    <xf numFmtId="9" fontId="10" fillId="0" borderId="0" applyFont="0" applyFill="0" applyBorder="0" applyAlignment="0" applyProtection="0">
      <alignment vertical="center"/>
    </xf>
    <xf numFmtId="9" fontId="10" fillId="0" borderId="0" applyFont="0" applyFill="0" applyBorder="0" applyAlignment="0" applyProtection="0"/>
    <xf numFmtId="9" fontId="2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9"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24" fillId="0" borderId="0" applyFont="0" applyFill="0" applyBorder="0" applyAlignment="0" applyProtection="0">
      <alignment vertical="center"/>
    </xf>
    <xf numFmtId="9" fontId="26"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27"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28"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6"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4" fillId="0" borderId="0" applyFont="0" applyFill="0" applyBorder="0" applyAlignment="0" applyProtection="0">
      <alignment vertical="center"/>
    </xf>
    <xf numFmtId="9" fontId="36"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6"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24" fillId="0" borderId="0" applyFont="0" applyFill="0" applyBorder="0" applyAlignment="0" applyProtection="0">
      <alignment vertical="center"/>
    </xf>
    <xf numFmtId="9" fontId="26"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27"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28"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6"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4" fillId="0" borderId="0" applyFont="0" applyFill="0" applyBorder="0" applyAlignment="0" applyProtection="0">
      <alignment vertical="center"/>
    </xf>
    <xf numFmtId="9" fontId="36"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6"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30"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38" fontId="10"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0" fillId="0" borderId="0" applyFont="0" applyFill="0" applyBorder="0" applyAlignment="0" applyProtection="0"/>
    <xf numFmtId="38" fontId="29"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2" fillId="0" borderId="0" applyFont="0" applyFill="0" applyBorder="0" applyAlignment="0" applyProtection="0"/>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3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10" fillId="0" borderId="0" applyFont="0" applyFill="0" applyBorder="0" applyAlignment="0" applyProtection="0"/>
    <xf numFmtId="38" fontId="29"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alignment vertical="center"/>
    </xf>
    <xf numFmtId="38" fontId="25" fillId="0" borderId="0" applyFont="0" applyFill="0" applyBorder="0" applyAlignment="0" applyProtection="0">
      <alignment vertical="center"/>
    </xf>
    <xf numFmtId="38" fontId="33"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9"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24" fillId="0" borderId="0" applyFont="0" applyFill="0" applyBorder="0" applyAlignment="0" applyProtection="0">
      <alignment vertical="center"/>
    </xf>
    <xf numFmtId="38" fontId="26"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7"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8"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38" fontId="36"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4" fillId="0" borderId="0" applyFont="0" applyFill="0" applyBorder="0" applyAlignment="0" applyProtection="0">
      <alignment vertical="center"/>
    </xf>
    <xf numFmtId="38" fontId="36"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6"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9"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xf numFmtId="0" fontId="10" fillId="0" borderId="0"/>
    <xf numFmtId="0" fontId="29" fillId="0" borderId="0"/>
    <xf numFmtId="0" fontId="10" fillId="0" borderId="0"/>
    <xf numFmtId="0" fontId="10"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10" fillId="0" borderId="0"/>
    <xf numFmtId="0" fontId="29" fillId="0" borderId="0"/>
    <xf numFmtId="0" fontId="10" fillId="0" borderId="0"/>
    <xf numFmtId="0" fontId="10"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10" fillId="0" borderId="0">
      <alignment vertical="center"/>
    </xf>
    <xf numFmtId="0" fontId="29" fillId="0" borderId="0">
      <alignment vertical="center"/>
    </xf>
    <xf numFmtId="0" fontId="10" fillId="0" borderId="0">
      <alignment vertical="center"/>
    </xf>
    <xf numFmtId="0" fontId="10" fillId="0" borderId="0">
      <alignment vertical="center"/>
    </xf>
    <xf numFmtId="0" fontId="10" fillId="0" borderId="0">
      <alignment vertical="center"/>
    </xf>
    <xf numFmtId="0" fontId="29" fillId="0" borderId="0">
      <alignment vertical="center"/>
    </xf>
    <xf numFmtId="0" fontId="10" fillId="0" borderId="0">
      <alignment vertical="center"/>
    </xf>
    <xf numFmtId="0" fontId="10" fillId="0" borderId="0">
      <alignment vertical="center"/>
    </xf>
    <xf numFmtId="0" fontId="10" fillId="0" borderId="0">
      <alignment vertical="center"/>
    </xf>
    <xf numFmtId="0" fontId="29" fillId="0" borderId="0">
      <alignment vertical="center"/>
    </xf>
    <xf numFmtId="0" fontId="10" fillId="0" borderId="0">
      <alignment vertical="center"/>
    </xf>
    <xf numFmtId="0" fontId="10" fillId="0" borderId="0">
      <alignment vertical="center"/>
    </xf>
    <xf numFmtId="0" fontId="10" fillId="0" borderId="0">
      <alignment vertical="center"/>
    </xf>
    <xf numFmtId="0" fontId="29" fillId="0" borderId="0">
      <alignment vertical="center"/>
    </xf>
    <xf numFmtId="0" fontId="10" fillId="0" borderId="0">
      <alignment vertical="center"/>
    </xf>
    <xf numFmtId="0" fontId="10" fillId="0" borderId="0">
      <alignment vertical="center"/>
    </xf>
    <xf numFmtId="0" fontId="10" fillId="0" borderId="0">
      <alignment vertical="center"/>
    </xf>
    <xf numFmtId="0" fontId="29" fillId="0" borderId="0">
      <alignment vertical="center"/>
    </xf>
    <xf numFmtId="0" fontId="10" fillId="0" borderId="0">
      <alignment vertical="center"/>
    </xf>
    <xf numFmtId="0" fontId="10" fillId="0" borderId="0">
      <alignment vertical="center"/>
    </xf>
    <xf numFmtId="0" fontId="10" fillId="0" borderId="0">
      <alignment vertical="center"/>
    </xf>
    <xf numFmtId="0" fontId="29" fillId="0" borderId="0">
      <alignment vertical="center"/>
    </xf>
    <xf numFmtId="0" fontId="10" fillId="0" borderId="0">
      <alignment vertical="center"/>
    </xf>
    <xf numFmtId="0" fontId="10" fillId="0" borderId="0">
      <alignment vertical="center"/>
    </xf>
    <xf numFmtId="0" fontId="29" fillId="0" borderId="0"/>
    <xf numFmtId="0" fontId="10" fillId="0" borderId="0"/>
    <xf numFmtId="0" fontId="10" fillId="0" borderId="0"/>
    <xf numFmtId="0" fontId="36" fillId="0" borderId="0">
      <alignment vertical="center"/>
    </xf>
    <xf numFmtId="0" fontId="13" fillId="0" borderId="0">
      <alignment vertical="center"/>
    </xf>
    <xf numFmtId="0" fontId="30" fillId="0" borderId="0">
      <alignment vertical="center"/>
    </xf>
    <xf numFmtId="0" fontId="13" fillId="0" borderId="0">
      <alignment vertical="center"/>
    </xf>
    <xf numFmtId="0" fontId="13"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7" fillId="0" borderId="0">
      <alignment vertical="center"/>
    </xf>
    <xf numFmtId="0" fontId="10" fillId="0" borderId="0">
      <alignment vertical="center"/>
    </xf>
    <xf numFmtId="0" fontId="29" fillId="0" borderId="0">
      <alignment vertical="center"/>
    </xf>
    <xf numFmtId="0" fontId="10" fillId="0" borderId="0">
      <alignment vertical="center"/>
    </xf>
    <xf numFmtId="0" fontId="10" fillId="0" borderId="0">
      <alignment vertical="center"/>
    </xf>
    <xf numFmtId="0" fontId="36" fillId="0" borderId="0">
      <alignment vertical="center"/>
    </xf>
    <xf numFmtId="0" fontId="36" fillId="0" borderId="0">
      <alignment vertical="center"/>
    </xf>
    <xf numFmtId="0" fontId="10" fillId="0" borderId="0"/>
    <xf numFmtId="0" fontId="1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29" fillId="0" borderId="0">
      <alignment vertical="center"/>
    </xf>
    <xf numFmtId="0" fontId="10" fillId="0" borderId="0">
      <alignment vertical="center"/>
    </xf>
    <xf numFmtId="0" fontId="1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29" fillId="0" borderId="0"/>
    <xf numFmtId="0" fontId="10" fillId="0" borderId="0"/>
    <xf numFmtId="0" fontId="10" fillId="0" borderId="0"/>
    <xf numFmtId="0" fontId="10"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29" fillId="0" borderId="0"/>
    <xf numFmtId="0" fontId="10" fillId="0" borderId="0"/>
    <xf numFmtId="0" fontId="10" fillId="0" borderId="0"/>
    <xf numFmtId="0" fontId="36" fillId="0" borderId="0">
      <alignment vertical="center"/>
    </xf>
    <xf numFmtId="0" fontId="25" fillId="0" borderId="0">
      <alignment vertical="center"/>
    </xf>
    <xf numFmtId="0" fontId="33" fillId="0" borderId="0">
      <alignment vertical="center"/>
    </xf>
    <xf numFmtId="0" fontId="25" fillId="0" borderId="0">
      <alignment vertical="center"/>
    </xf>
    <xf numFmtId="0" fontId="25"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10" fillId="0" borderId="0">
      <alignment vertical="center"/>
    </xf>
    <xf numFmtId="0" fontId="29" fillId="0" borderId="0">
      <alignment vertical="center"/>
    </xf>
    <xf numFmtId="0" fontId="10" fillId="0" borderId="0">
      <alignment vertical="center"/>
    </xf>
    <xf numFmtId="0" fontId="10" fillId="0" borderId="0">
      <alignment vertical="center"/>
    </xf>
    <xf numFmtId="0" fontId="10" fillId="0" borderId="0">
      <alignment vertical="center"/>
    </xf>
    <xf numFmtId="0" fontId="29" fillId="0" borderId="0">
      <alignment vertical="center"/>
    </xf>
    <xf numFmtId="0" fontId="10" fillId="0" borderId="0">
      <alignment vertical="center"/>
    </xf>
    <xf numFmtId="0" fontId="10" fillId="0" borderId="0">
      <alignment vertical="center"/>
    </xf>
    <xf numFmtId="0" fontId="21" fillId="0" borderId="0"/>
    <xf numFmtId="0" fontId="18" fillId="0" borderId="0"/>
    <xf numFmtId="0" fontId="31" fillId="0" borderId="0"/>
    <xf numFmtId="0" fontId="18" fillId="0" borderId="0"/>
    <xf numFmtId="0" fontId="18" fillId="0" borderId="0"/>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10" fillId="0" borderId="0"/>
    <xf numFmtId="0" fontId="1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96">
    <xf numFmtId="0" fontId="0" fillId="0" borderId="0" xfId="0"/>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1" xfId="0" applyNumberFormat="1" applyFont="1" applyFill="1" applyBorder="1" applyAlignment="1">
      <alignment vertical="center" wrapText="1"/>
    </xf>
    <xf numFmtId="0" fontId="38" fillId="0" borderId="0" xfId="0" applyFont="1" applyFill="1" applyBorder="1" applyAlignment="1">
      <alignment horizontal="center" vertical="center"/>
    </xf>
    <xf numFmtId="0" fontId="38" fillId="0" borderId="0" xfId="0" applyFont="1" applyFill="1"/>
    <xf numFmtId="177" fontId="38" fillId="0" borderId="0" xfId="0" applyNumberFormat="1" applyFont="1" applyBorder="1" applyAlignment="1">
      <alignment horizontal="left" vertical="center"/>
    </xf>
    <xf numFmtId="177" fontId="39" fillId="0" borderId="0" xfId="0" applyNumberFormat="1" applyFont="1" applyFill="1" applyBorder="1" applyAlignment="1">
      <alignment horizontal="center" vertical="center"/>
    </xf>
    <xf numFmtId="178" fontId="38" fillId="0" borderId="0" xfId="0" applyNumberFormat="1" applyFont="1" applyFill="1" applyBorder="1" applyAlignment="1">
      <alignment vertical="center" shrinkToFit="1"/>
    </xf>
    <xf numFmtId="0" fontId="38" fillId="0" borderId="0" xfId="0" applyFont="1" applyAlignment="1"/>
    <xf numFmtId="177" fontId="38" fillId="0" borderId="0" xfId="0" applyNumberFormat="1" applyFont="1" applyBorder="1" applyAlignment="1"/>
    <xf numFmtId="0" fontId="38" fillId="0" borderId="0" xfId="0" applyFont="1"/>
    <xf numFmtId="176" fontId="38" fillId="0" borderId="0" xfId="0" applyNumberFormat="1" applyFont="1" applyAlignment="1"/>
    <xf numFmtId="0" fontId="12" fillId="0" borderId="2" xfId="0" applyFont="1" applyFill="1" applyBorder="1" applyAlignment="1">
      <alignment vertical="center" wrapText="1"/>
    </xf>
    <xf numFmtId="0" fontId="12" fillId="0" borderId="18" xfId="0" applyFont="1" applyFill="1" applyBorder="1" applyAlignment="1">
      <alignment vertical="center" wrapText="1"/>
    </xf>
    <xf numFmtId="0" fontId="12" fillId="0" borderId="18" xfId="0" applyFont="1" applyFill="1" applyBorder="1" applyAlignment="1">
      <alignment horizontal="center" vertical="center" wrapText="1"/>
    </xf>
    <xf numFmtId="0" fontId="12" fillId="0" borderId="18" xfId="0" applyNumberFormat="1" applyFont="1" applyFill="1" applyBorder="1" applyAlignment="1" applyProtection="1">
      <alignment horizontal="center" vertical="center" wrapText="1"/>
    </xf>
    <xf numFmtId="0" fontId="38" fillId="0" borderId="0" xfId="0" applyFont="1" applyFill="1" applyBorder="1" applyAlignment="1">
      <alignment horizontal="center" vertical="center" wrapText="1"/>
    </xf>
    <xf numFmtId="0" fontId="38" fillId="0" borderId="0" xfId="0" applyFont="1" applyAlignment="1">
      <alignment vertical="top"/>
    </xf>
    <xf numFmtId="0" fontId="12" fillId="0" borderId="15" xfId="0" applyFont="1" applyFill="1" applyBorder="1" applyAlignment="1">
      <alignment horizontal="center"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17"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41"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xf>
    <xf numFmtId="0" fontId="38" fillId="0" borderId="0" xfId="0" applyFont="1" applyFill="1" applyAlignment="1">
      <alignment horizontal="center"/>
    </xf>
    <xf numFmtId="0" fontId="12" fillId="0" borderId="1" xfId="0" applyFont="1" applyFill="1" applyBorder="1" applyAlignment="1">
      <alignment horizontal="left" vertical="center" wrapText="1"/>
    </xf>
    <xf numFmtId="177" fontId="38" fillId="0" borderId="0" xfId="0" applyNumberFormat="1" applyFont="1" applyBorder="1" applyAlignment="1">
      <alignment horizontal="center"/>
    </xf>
    <xf numFmtId="0" fontId="12" fillId="0" borderId="4" xfId="0" applyFont="1" applyFill="1" applyBorder="1" applyAlignment="1">
      <alignment vertical="center" wrapText="1"/>
    </xf>
    <xf numFmtId="0" fontId="12" fillId="0" borderId="20" xfId="0" applyFont="1" applyFill="1" applyBorder="1" applyAlignment="1">
      <alignment vertical="center" wrapText="1"/>
    </xf>
    <xf numFmtId="0" fontId="12" fillId="0" borderId="20" xfId="0" applyFont="1" applyFill="1" applyBorder="1" applyAlignment="1">
      <alignment horizontal="center" vertical="center" wrapText="1"/>
    </xf>
    <xf numFmtId="178" fontId="38" fillId="0" borderId="0" xfId="0" applyNumberFormat="1" applyFont="1" applyFill="1" applyBorder="1" applyAlignment="1">
      <alignment horizontal="left" vertical="center" wrapText="1" shrinkToFit="1"/>
    </xf>
    <xf numFmtId="179" fontId="38" fillId="0" borderId="0" xfId="0" applyNumberFormat="1" applyFont="1" applyFill="1" applyAlignment="1">
      <alignment horizontal="left" vertical="center" wrapText="1"/>
    </xf>
    <xf numFmtId="3" fontId="12" fillId="0" borderId="1" xfId="0" applyNumberFormat="1" applyFont="1" applyFill="1" applyBorder="1" applyAlignment="1">
      <alignment horizontal="left" vertical="center" wrapText="1"/>
    </xf>
    <xf numFmtId="0" fontId="12" fillId="0" borderId="1" xfId="353" applyFont="1" applyFill="1" applyBorder="1" applyAlignment="1">
      <alignment horizontal="left" vertical="center" wrapText="1"/>
    </xf>
    <xf numFmtId="0" fontId="38" fillId="0" borderId="0" xfId="0" applyFont="1" applyFill="1" applyAlignment="1">
      <alignment horizontal="left" wrapText="1"/>
    </xf>
    <xf numFmtId="0" fontId="38" fillId="0" borderId="0" xfId="0" applyFont="1" applyFill="1" applyAlignment="1">
      <alignment horizontal="left" vertical="center" wrapText="1"/>
    </xf>
    <xf numFmtId="0" fontId="38" fillId="0" borderId="0" xfId="0" applyFont="1" applyAlignment="1">
      <alignment horizontal="left" wrapText="1"/>
    </xf>
    <xf numFmtId="0" fontId="38" fillId="0" borderId="0" xfId="0" applyFont="1" applyAlignment="1">
      <alignment horizontal="left" vertical="top" wrapText="1"/>
    </xf>
    <xf numFmtId="0"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178" fontId="40" fillId="0" borderId="23" xfId="0" applyNumberFormat="1" applyFont="1" applyFill="1" applyBorder="1" applyAlignment="1">
      <alignment horizontal="left" vertical="center" shrinkToFit="1"/>
    </xf>
    <xf numFmtId="178" fontId="40" fillId="0" borderId="7" xfId="0" applyNumberFormat="1" applyFont="1" applyFill="1" applyBorder="1" applyAlignment="1">
      <alignment horizontal="left" vertical="center" shrinkToFit="1"/>
    </xf>
    <xf numFmtId="178" fontId="40" fillId="0" borderId="27" xfId="0" applyNumberFormat="1" applyFont="1" applyFill="1" applyBorder="1" applyAlignment="1">
      <alignment horizontal="left" vertical="center" shrinkToFit="1"/>
    </xf>
    <xf numFmtId="179" fontId="40" fillId="0" borderId="27" xfId="0" applyNumberFormat="1" applyFont="1" applyFill="1" applyBorder="1" applyAlignment="1">
      <alignment horizontal="left" vertical="center" shrinkToFit="1"/>
    </xf>
    <xf numFmtId="0" fontId="12" fillId="0" borderId="1" xfId="0" applyFont="1" applyFill="1" applyBorder="1" applyAlignment="1">
      <alignment horizontal="justify" vertical="center" wrapText="1"/>
    </xf>
    <xf numFmtId="0" fontId="12" fillId="0" borderId="1" xfId="0" applyNumberFormat="1" applyFont="1" applyFill="1" applyBorder="1" applyAlignment="1">
      <alignment horizontal="center" vertical="center"/>
    </xf>
    <xf numFmtId="0" fontId="12" fillId="0" borderId="0" xfId="0" applyFont="1" applyFill="1"/>
    <xf numFmtId="0" fontId="38" fillId="0" borderId="0" xfId="0" applyFont="1" applyFill="1" applyAlignment="1">
      <alignment vertical="center"/>
    </xf>
    <xf numFmtId="0" fontId="38" fillId="0" borderId="0" xfId="0" applyFont="1" applyFill="1" applyAlignment="1">
      <alignment wrapText="1"/>
    </xf>
    <xf numFmtId="0" fontId="38" fillId="0" borderId="0" xfId="0" applyFont="1" applyFill="1" applyBorder="1" applyAlignment="1">
      <alignment horizontal="center"/>
    </xf>
    <xf numFmtId="0" fontId="38" fillId="0" borderId="0" xfId="0" applyFont="1" applyFill="1" applyAlignment="1">
      <alignment horizontal="left" vertical="center"/>
    </xf>
    <xf numFmtId="177" fontId="44" fillId="4" borderId="2" xfId="0" applyNumberFormat="1" applyFont="1" applyFill="1" applyBorder="1" applyAlignment="1">
      <alignment vertical="center"/>
    </xf>
    <xf numFmtId="177" fontId="44" fillId="4" borderId="15" xfId="0" applyNumberFormat="1" applyFont="1" applyFill="1" applyBorder="1" applyAlignment="1">
      <alignment vertical="center"/>
    </xf>
    <xf numFmtId="179" fontId="44" fillId="4" borderId="15" xfId="0" applyNumberFormat="1" applyFont="1" applyFill="1" applyBorder="1" applyAlignment="1">
      <alignment vertical="center"/>
    </xf>
    <xf numFmtId="177" fontId="44" fillId="4" borderId="15" xfId="0" applyNumberFormat="1" applyFont="1" applyFill="1" applyBorder="1" applyAlignment="1">
      <alignment horizontal="left" vertical="center"/>
    </xf>
    <xf numFmtId="177" fontId="44" fillId="4" borderId="15" xfId="0" applyNumberFormat="1" applyFont="1" applyFill="1" applyBorder="1" applyAlignment="1">
      <alignment horizontal="center" vertical="center"/>
    </xf>
    <xf numFmtId="177" fontId="44" fillId="4" borderId="10" xfId="0" applyNumberFormat="1" applyFont="1" applyFill="1" applyBorder="1" applyAlignment="1">
      <alignment vertical="center"/>
    </xf>
    <xf numFmtId="0" fontId="45" fillId="0" borderId="0" xfId="0" applyFont="1" applyFill="1"/>
    <xf numFmtId="179" fontId="12" fillId="0" borderId="1" xfId="0" applyNumberFormat="1" applyFont="1" applyFill="1" applyBorder="1" applyAlignment="1">
      <alignment horizontal="left" vertical="center" wrapText="1"/>
    </xf>
    <xf numFmtId="38" fontId="12" fillId="0" borderId="1" xfId="0" applyNumberFormat="1" applyFont="1" applyFill="1" applyBorder="1" applyAlignment="1">
      <alignment horizontal="right" vertical="center" shrinkToFit="1"/>
    </xf>
    <xf numFmtId="3" fontId="12" fillId="0" borderId="1" xfId="0" applyNumberFormat="1" applyFont="1" applyFill="1" applyBorder="1" applyAlignment="1">
      <alignment vertical="center" wrapText="1"/>
    </xf>
    <xf numFmtId="183" fontId="12" fillId="0" borderId="1" xfId="0" applyNumberFormat="1" applyFont="1" applyFill="1" applyBorder="1" applyAlignment="1">
      <alignment horizontal="right" vertical="center" wrapText="1" shrinkToFit="1"/>
    </xf>
    <xf numFmtId="177" fontId="12" fillId="0" borderId="15" xfId="0" applyNumberFormat="1" applyFont="1" applyFill="1" applyBorder="1" applyAlignment="1" applyProtection="1">
      <alignment vertical="center" wrapText="1"/>
      <protection locked="0"/>
    </xf>
    <xf numFmtId="185" fontId="12" fillId="0" borderId="10" xfId="0" applyNumberFormat="1" applyFont="1" applyFill="1" applyBorder="1" applyAlignment="1" applyProtection="1">
      <alignment vertical="center" wrapText="1"/>
      <protection locked="0"/>
    </xf>
    <xf numFmtId="49" fontId="12" fillId="0" borderId="1" xfId="0" applyNumberFormat="1" applyFont="1" applyFill="1" applyBorder="1" applyAlignment="1">
      <alignment horizontal="left" vertical="center" wrapText="1"/>
    </xf>
    <xf numFmtId="0" fontId="12" fillId="0" borderId="1" xfId="0" applyNumberFormat="1" applyFont="1" applyFill="1" applyBorder="1" applyAlignment="1" applyProtection="1">
      <alignment horizontal="center" vertical="center" wrapText="1"/>
    </xf>
    <xf numFmtId="177" fontId="12" fillId="0" borderId="1"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xf>
    <xf numFmtId="181" fontId="12" fillId="0" borderId="1" xfId="0" applyNumberFormat="1" applyFont="1" applyFill="1" applyBorder="1" applyAlignment="1">
      <alignment vertical="center" wrapText="1"/>
    </xf>
    <xf numFmtId="38" fontId="12" fillId="0" borderId="1" xfId="0" applyNumberFormat="1" applyFont="1" applyFill="1" applyBorder="1" applyAlignment="1">
      <alignment vertical="center" wrapText="1"/>
    </xf>
    <xf numFmtId="184" fontId="12" fillId="0" borderId="1" xfId="0" applyNumberFormat="1" applyFont="1" applyFill="1" applyBorder="1" applyAlignment="1">
      <alignment horizontal="left" vertical="center" wrapText="1" shrinkToFit="1"/>
    </xf>
    <xf numFmtId="0" fontId="12" fillId="0" borderId="9" xfId="0" applyFont="1" applyFill="1" applyBorder="1" applyAlignment="1">
      <alignment horizontal="left" vertical="center" wrapText="1"/>
    </xf>
    <xf numFmtId="0" fontId="12" fillId="0" borderId="1" xfId="0" applyFont="1" applyFill="1" applyBorder="1" applyAlignment="1" applyProtection="1">
      <alignment vertical="center" wrapText="1"/>
      <protection locked="0"/>
    </xf>
    <xf numFmtId="0" fontId="12" fillId="0" borderId="1" xfId="0" applyNumberFormat="1" applyFont="1" applyFill="1" applyBorder="1" applyAlignment="1" applyProtection="1">
      <alignment horizontal="center" vertical="center"/>
      <protection locked="0"/>
    </xf>
    <xf numFmtId="177" fontId="12" fillId="0" borderId="10" xfId="0" applyNumberFormat="1" applyFont="1" applyFill="1" applyBorder="1" applyAlignment="1">
      <alignment horizontal="center" vertical="center"/>
    </xf>
    <xf numFmtId="38" fontId="12" fillId="0" borderId="1" xfId="0" applyNumberFormat="1" applyFont="1" applyFill="1" applyBorder="1" applyAlignment="1" applyProtection="1">
      <alignment vertical="center" wrapText="1"/>
      <protection locked="0"/>
    </xf>
    <xf numFmtId="183" fontId="12" fillId="0" borderId="1" xfId="0" applyNumberFormat="1" applyFont="1" applyFill="1" applyBorder="1" applyAlignment="1">
      <alignment horizontal="center" vertical="center"/>
    </xf>
    <xf numFmtId="179" fontId="12" fillId="0" borderId="1" xfId="0" applyNumberFormat="1" applyFont="1" applyFill="1" applyBorder="1" applyAlignment="1" applyProtection="1">
      <alignment vertical="center" wrapText="1"/>
      <protection locked="0"/>
    </xf>
    <xf numFmtId="0" fontId="12" fillId="0" borderId="1" xfId="0" applyFont="1" applyFill="1" applyBorder="1" applyAlignment="1" applyProtection="1">
      <alignment horizontal="left" vertical="center" wrapText="1"/>
      <protection locked="0"/>
    </xf>
    <xf numFmtId="3" fontId="12" fillId="0" borderId="1" xfId="0" quotePrefix="1" applyNumberFormat="1" applyFont="1" applyFill="1" applyBorder="1" applyAlignment="1">
      <alignment vertical="center" wrapText="1"/>
    </xf>
    <xf numFmtId="0" fontId="12" fillId="0" borderId="1" xfId="353" applyFont="1" applyFill="1" applyBorder="1" applyAlignment="1">
      <alignment vertical="center" wrapText="1"/>
    </xf>
    <xf numFmtId="0" fontId="12" fillId="0" borderId="1" xfId="353" applyFont="1" applyFill="1" applyBorder="1" applyAlignment="1">
      <alignment horizontal="center" vertical="center"/>
    </xf>
    <xf numFmtId="0" fontId="12" fillId="0" borderId="1" xfId="353" applyFont="1" applyFill="1" applyBorder="1" applyAlignment="1">
      <alignment vertical="center"/>
    </xf>
    <xf numFmtId="0" fontId="12" fillId="0" borderId="1" xfId="353" applyFont="1" applyFill="1" applyBorder="1" applyAlignment="1">
      <alignment horizontal="center" vertical="center" wrapText="1"/>
    </xf>
    <xf numFmtId="184" fontId="12" fillId="0" borderId="1" xfId="0" applyNumberFormat="1" applyFont="1" applyFill="1" applyBorder="1" applyAlignment="1">
      <alignment horizontal="left" vertical="top" wrapText="1" shrinkToFit="1"/>
    </xf>
    <xf numFmtId="181" fontId="12" fillId="0" borderId="1" xfId="0" applyNumberFormat="1" applyFont="1" applyFill="1" applyBorder="1" applyAlignment="1">
      <alignment horizontal="left" vertical="center" wrapText="1"/>
    </xf>
    <xf numFmtId="177" fontId="12" fillId="0" borderId="1" xfId="0" applyNumberFormat="1" applyFont="1" applyFill="1" applyBorder="1" applyAlignment="1">
      <alignment horizontal="left" vertical="center"/>
    </xf>
    <xf numFmtId="177" fontId="12" fillId="0" borderId="1" xfId="0" applyNumberFormat="1" applyFont="1" applyFill="1" applyBorder="1" applyAlignment="1">
      <alignment horizontal="left" vertical="center" wrapText="1"/>
    </xf>
    <xf numFmtId="185" fontId="12" fillId="0" borderId="15" xfId="0" applyNumberFormat="1" applyFont="1" applyFill="1" applyBorder="1" applyAlignment="1" applyProtection="1">
      <alignment vertical="center" wrapText="1"/>
      <protection locked="0"/>
    </xf>
    <xf numFmtId="49" fontId="12" fillId="0" borderId="1" xfId="0" applyNumberFormat="1" applyFont="1" applyFill="1" applyBorder="1" applyAlignment="1">
      <alignment horizontal="center" vertical="center"/>
    </xf>
    <xf numFmtId="38" fontId="12" fillId="0" borderId="1" xfId="0" applyNumberFormat="1" applyFont="1" applyFill="1" applyBorder="1" applyAlignment="1">
      <alignment vertical="center"/>
    </xf>
    <xf numFmtId="49" fontId="12" fillId="0" borderId="15" xfId="0" applyNumberFormat="1" applyFont="1" applyFill="1" applyBorder="1" applyAlignment="1">
      <alignment horizontal="center" vertical="center"/>
    </xf>
    <xf numFmtId="3" fontId="12" fillId="0" borderId="1" xfId="359" applyNumberFormat="1" applyFont="1" applyFill="1" applyBorder="1" applyAlignment="1">
      <alignment vertical="center" wrapText="1"/>
    </xf>
    <xf numFmtId="0" fontId="12" fillId="0" borderId="1" xfId="359" applyFont="1" applyFill="1" applyBorder="1" applyAlignment="1">
      <alignment vertical="center" wrapText="1"/>
    </xf>
    <xf numFmtId="37" fontId="12" fillId="0" borderId="1" xfId="0" applyNumberFormat="1" applyFont="1" applyFill="1" applyBorder="1" applyAlignment="1" applyProtection="1">
      <alignment vertical="center" wrapText="1" shrinkToFit="1"/>
    </xf>
    <xf numFmtId="0" fontId="12" fillId="0" borderId="1" xfId="0" applyNumberFormat="1" applyFont="1" applyFill="1" applyBorder="1" applyAlignment="1" applyProtection="1">
      <alignment horizontal="center" vertical="center" shrinkToFit="1"/>
    </xf>
    <xf numFmtId="179" fontId="12" fillId="0" borderId="1" xfId="0" applyNumberFormat="1" applyFont="1" applyFill="1" applyBorder="1" applyAlignment="1">
      <alignment vertical="center" wrapText="1"/>
    </xf>
    <xf numFmtId="3" fontId="12" fillId="0" borderId="1" xfId="358" applyNumberFormat="1" applyFont="1" applyFill="1" applyBorder="1" applyAlignment="1">
      <alignment vertical="center" wrapText="1"/>
    </xf>
    <xf numFmtId="37" fontId="12" fillId="0" borderId="1" xfId="0" applyNumberFormat="1" applyFont="1" applyFill="1" applyBorder="1" applyAlignment="1" applyProtection="1">
      <alignment vertical="center" wrapText="1"/>
    </xf>
    <xf numFmtId="0" fontId="12" fillId="0" borderId="1" xfId="0" applyNumberFormat="1" applyFont="1" applyFill="1" applyBorder="1" applyAlignment="1" applyProtection="1">
      <alignment horizontal="center" vertical="center"/>
    </xf>
    <xf numFmtId="177" fontId="12" fillId="0" borderId="15"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77" fontId="12" fillId="0" borderId="18" xfId="0" applyNumberFormat="1" applyFont="1" applyFill="1" applyBorder="1" applyAlignment="1">
      <alignment horizontal="center" vertical="center"/>
    </xf>
    <xf numFmtId="185" fontId="12" fillId="0" borderId="18" xfId="0" applyNumberFormat="1" applyFont="1" applyFill="1" applyBorder="1" applyAlignment="1" applyProtection="1">
      <alignment vertical="center" wrapText="1"/>
      <protection locked="0"/>
    </xf>
    <xf numFmtId="177" fontId="12" fillId="0" borderId="18" xfId="0" applyNumberFormat="1" applyFont="1" applyFill="1" applyBorder="1" applyAlignment="1" applyProtection="1">
      <alignment vertical="center" wrapText="1"/>
      <protection locked="0"/>
    </xf>
    <xf numFmtId="185" fontId="12" fillId="0" borderId="19" xfId="0" applyNumberFormat="1" applyFont="1" applyFill="1" applyBorder="1" applyAlignment="1" applyProtection="1">
      <alignment vertical="center" wrapText="1"/>
      <protection locked="0"/>
    </xf>
    <xf numFmtId="38" fontId="12" fillId="0" borderId="9" xfId="0" applyNumberFormat="1" applyFont="1" applyFill="1" applyBorder="1" applyAlignment="1">
      <alignment horizontal="center" vertical="center" wrapText="1"/>
    </xf>
    <xf numFmtId="0" fontId="12" fillId="0" borderId="15" xfId="353" applyFont="1" applyFill="1" applyBorder="1" applyAlignment="1">
      <alignment vertical="center"/>
    </xf>
    <xf numFmtId="0" fontId="12" fillId="0" borderId="2" xfId="353" applyFont="1" applyFill="1" applyBorder="1" applyAlignment="1">
      <alignment vertical="center"/>
    </xf>
    <xf numFmtId="0" fontId="12" fillId="0" borderId="10" xfId="353" applyFont="1" applyFill="1" applyBorder="1" applyAlignment="1">
      <alignment vertical="center"/>
    </xf>
    <xf numFmtId="0" fontId="12" fillId="0" borderId="8" xfId="353" applyFont="1" applyFill="1" applyBorder="1" applyAlignment="1">
      <alignment vertical="center"/>
    </xf>
    <xf numFmtId="0" fontId="12" fillId="0" borderId="1" xfId="353" applyFont="1" applyFill="1" applyBorder="1" applyAlignment="1">
      <alignment horizontal="left" vertical="center"/>
    </xf>
    <xf numFmtId="0" fontId="12" fillId="0" borderId="18" xfId="353" applyFont="1" applyFill="1" applyBorder="1" applyAlignment="1">
      <alignment vertical="center"/>
    </xf>
    <xf numFmtId="180" fontId="12" fillId="0" borderId="1" xfId="0" applyNumberFormat="1" applyFont="1" applyFill="1" applyBorder="1" applyAlignment="1">
      <alignment vertical="center" wrapText="1"/>
    </xf>
    <xf numFmtId="0" fontId="12" fillId="0" borderId="1" xfId="0" applyNumberFormat="1" applyFont="1" applyFill="1" applyBorder="1" applyAlignment="1">
      <alignment horizontal="left" vertical="top" wrapText="1"/>
    </xf>
    <xf numFmtId="182" fontId="12" fillId="0" borderId="1" xfId="348" applyNumberFormat="1" applyFont="1" applyFill="1" applyBorder="1" applyAlignment="1">
      <alignment vertical="center"/>
    </xf>
    <xf numFmtId="184" fontId="12" fillId="0" borderId="1" xfId="0" applyNumberFormat="1" applyFont="1" applyFill="1" applyBorder="1" applyAlignment="1">
      <alignment vertical="center" wrapText="1" shrinkToFit="1"/>
    </xf>
    <xf numFmtId="0" fontId="12" fillId="0" borderId="1" xfId="0" applyNumberFormat="1" applyFont="1" applyFill="1" applyBorder="1" applyAlignment="1">
      <alignment horizontal="left" vertical="center" wrapText="1" shrinkToFit="1"/>
    </xf>
    <xf numFmtId="177" fontId="12" fillId="0" borderId="17" xfId="0" applyNumberFormat="1" applyFont="1" applyFill="1" applyBorder="1" applyAlignment="1">
      <alignment horizontal="center" vertical="center"/>
    </xf>
    <xf numFmtId="177" fontId="12" fillId="0" borderId="14" xfId="0" applyNumberFormat="1" applyFont="1" applyFill="1" applyBorder="1" applyAlignment="1">
      <alignment horizontal="center" vertical="center"/>
    </xf>
    <xf numFmtId="0" fontId="12" fillId="0" borderId="1" xfId="294" applyFont="1" applyFill="1" applyBorder="1" applyAlignment="1">
      <alignment horizontal="left" vertical="center" wrapText="1"/>
    </xf>
    <xf numFmtId="38" fontId="12" fillId="0" borderId="1" xfId="159" applyFont="1" applyFill="1" applyBorder="1" applyAlignment="1">
      <alignment vertical="center" wrapText="1"/>
    </xf>
    <xf numFmtId="183" fontId="12" fillId="0" borderId="1" xfId="0" applyNumberFormat="1" applyFont="1" applyFill="1" applyBorder="1" applyAlignment="1">
      <alignment horizontal="center" vertical="center" shrinkToFit="1"/>
    </xf>
    <xf numFmtId="38" fontId="12" fillId="0" borderId="1" xfId="294" applyNumberFormat="1" applyFont="1" applyFill="1" applyBorder="1" applyAlignment="1">
      <alignment vertical="center" wrapText="1"/>
    </xf>
    <xf numFmtId="183" fontId="12" fillId="0" borderId="1" xfId="0" applyNumberFormat="1" applyFont="1" applyFill="1" applyBorder="1" applyAlignment="1">
      <alignment horizontal="left" vertical="center" wrapText="1" shrinkToFit="1"/>
    </xf>
    <xf numFmtId="0" fontId="12" fillId="0" borderId="1" xfId="159" applyNumberFormat="1" applyFont="1" applyFill="1" applyBorder="1" applyAlignment="1">
      <alignment vertical="center" wrapText="1"/>
    </xf>
    <xf numFmtId="3" fontId="12" fillId="0" borderId="1" xfId="0" applyNumberFormat="1" applyFont="1" applyFill="1" applyBorder="1" applyAlignment="1">
      <alignment vertical="top" wrapText="1"/>
    </xf>
    <xf numFmtId="184" fontId="12" fillId="0" borderId="1" xfId="0" applyNumberFormat="1" applyFont="1" applyFill="1" applyBorder="1" applyAlignment="1">
      <alignment horizontal="left" vertical="center" wrapText="1"/>
    </xf>
    <xf numFmtId="0" fontId="41" fillId="0" borderId="1" xfId="0" applyNumberFormat="1" applyFont="1" applyFill="1" applyBorder="1" applyAlignment="1">
      <alignment horizontal="left" vertical="center" wrapText="1"/>
    </xf>
    <xf numFmtId="0" fontId="12" fillId="0" borderId="1" xfId="0" applyNumberFormat="1" applyFont="1" applyFill="1" applyBorder="1" applyAlignment="1" applyProtection="1">
      <alignment horizontal="left" vertical="center" wrapText="1"/>
    </xf>
    <xf numFmtId="49" fontId="12" fillId="0" borderId="14" xfId="0" applyNumberFormat="1" applyFont="1" applyFill="1" applyBorder="1" applyAlignment="1">
      <alignment horizontal="center" vertical="center"/>
    </xf>
    <xf numFmtId="0" fontId="12" fillId="0" borderId="1" xfId="294" applyFont="1" applyFill="1" applyBorder="1" applyAlignment="1">
      <alignment vertical="center" wrapText="1"/>
    </xf>
    <xf numFmtId="183" fontId="12" fillId="0" borderId="1" xfId="0" applyNumberFormat="1" applyFont="1" applyFill="1" applyBorder="1" applyAlignment="1" applyProtection="1">
      <alignment vertical="center" wrapText="1"/>
      <protection locked="0"/>
    </xf>
    <xf numFmtId="177" fontId="12" fillId="0" borderId="20" xfId="0" applyNumberFormat="1" applyFont="1" applyFill="1" applyBorder="1" applyAlignment="1">
      <alignment horizontal="center" vertical="center"/>
    </xf>
    <xf numFmtId="185" fontId="12" fillId="0" borderId="13" xfId="0" applyNumberFormat="1" applyFont="1" applyFill="1" applyBorder="1" applyAlignment="1" applyProtection="1">
      <alignment vertical="center" wrapText="1"/>
      <protection locked="0"/>
    </xf>
    <xf numFmtId="177" fontId="12" fillId="0" borderId="20" xfId="0" applyNumberFormat="1" applyFont="1" applyFill="1" applyBorder="1" applyAlignment="1" applyProtection="1">
      <alignment vertical="center" wrapText="1"/>
      <protection locked="0"/>
    </xf>
    <xf numFmtId="177" fontId="12" fillId="0" borderId="0" xfId="0" applyNumberFormat="1" applyFont="1" applyFill="1"/>
    <xf numFmtId="179" fontId="38" fillId="0" borderId="0" xfId="0" applyNumberFormat="1" applyFont="1" applyFill="1"/>
    <xf numFmtId="0" fontId="38" fillId="0" borderId="0" xfId="0" applyFont="1" applyFill="1" applyAlignment="1">
      <alignment horizontal="center" wrapText="1"/>
    </xf>
    <xf numFmtId="0" fontId="40" fillId="0" borderId="0" xfId="0" applyFont="1" applyFill="1" applyAlignment="1">
      <alignment horizontal="center"/>
    </xf>
    <xf numFmtId="177" fontId="38" fillId="0" borderId="23" xfId="0" applyNumberFormat="1" applyFont="1" applyFill="1" applyBorder="1" applyAlignment="1">
      <alignment horizontal="center" vertical="center"/>
    </xf>
    <xf numFmtId="178" fontId="40" fillId="0" borderId="23" xfId="0" applyNumberFormat="1" applyFont="1" applyFill="1" applyBorder="1" applyAlignment="1">
      <alignment vertical="center" shrinkToFit="1"/>
    </xf>
    <xf numFmtId="177" fontId="38" fillId="0" borderId="7" xfId="0" applyNumberFormat="1" applyFont="1" applyFill="1" applyBorder="1" applyAlignment="1">
      <alignment horizontal="center" vertical="center"/>
    </xf>
    <xf numFmtId="178" fontId="40" fillId="0" borderId="7" xfId="0" applyNumberFormat="1" applyFont="1" applyFill="1" applyBorder="1" applyAlignment="1">
      <alignment vertical="center" shrinkToFit="1"/>
    </xf>
    <xf numFmtId="177" fontId="38" fillId="0" borderId="27" xfId="0" applyNumberFormat="1" applyFont="1" applyFill="1" applyBorder="1" applyAlignment="1">
      <alignment horizontal="center" vertical="center"/>
    </xf>
    <xf numFmtId="178" fontId="40" fillId="0" borderId="27" xfId="0" applyNumberFormat="1" applyFont="1" applyFill="1" applyBorder="1" applyAlignment="1">
      <alignment vertical="center" shrinkToFit="1"/>
    </xf>
    <xf numFmtId="38" fontId="40" fillId="0" borderId="23" xfId="117" applyFont="1" applyFill="1" applyBorder="1" applyAlignment="1">
      <alignment vertical="center" wrapText="1" shrinkToFit="1"/>
    </xf>
    <xf numFmtId="38" fontId="40" fillId="0" borderId="7" xfId="117" applyFont="1" applyFill="1" applyBorder="1" applyAlignment="1">
      <alignment vertical="center" wrapText="1" shrinkToFit="1"/>
    </xf>
    <xf numFmtId="38" fontId="40" fillId="0" borderId="27" xfId="117" applyFont="1" applyFill="1" applyBorder="1" applyAlignment="1">
      <alignment vertical="center" wrapText="1" shrinkToFit="1"/>
    </xf>
    <xf numFmtId="178" fontId="40" fillId="2" borderId="23" xfId="0" applyNumberFormat="1" applyFont="1" applyFill="1" applyBorder="1" applyAlignment="1">
      <alignment vertical="center" shrinkToFit="1"/>
    </xf>
    <xf numFmtId="179" fontId="40" fillId="2" borderId="24" xfId="0" applyNumberFormat="1" applyFont="1" applyFill="1" applyBorder="1" applyAlignment="1">
      <alignment vertical="center" shrinkToFit="1"/>
    </xf>
    <xf numFmtId="179" fontId="40" fillId="2" borderId="6" xfId="0" applyNumberFormat="1" applyFont="1" applyFill="1" applyBorder="1" applyAlignment="1">
      <alignment vertical="center" shrinkToFit="1"/>
    </xf>
    <xf numFmtId="179" fontId="40" fillId="2" borderId="28" xfId="0" applyNumberFormat="1" applyFont="1" applyFill="1" applyBorder="1" applyAlignment="1">
      <alignment vertical="center" shrinkToFit="1"/>
    </xf>
    <xf numFmtId="0" fontId="38" fillId="0" borderId="0" xfId="0" applyFont="1" applyAlignment="1">
      <alignment horizontal="center"/>
    </xf>
    <xf numFmtId="0" fontId="38" fillId="0" borderId="0" xfId="0" applyFont="1" applyAlignment="1">
      <alignment horizontal="center" wrapText="1"/>
    </xf>
    <xf numFmtId="0" fontId="38" fillId="0" borderId="0" xfId="0" applyFont="1" applyAlignment="1">
      <alignment horizontal="center" vertical="top" wrapText="1"/>
    </xf>
    <xf numFmtId="0" fontId="38" fillId="0" borderId="0" xfId="0" applyFont="1" applyAlignment="1">
      <alignment vertical="top" wrapText="1"/>
    </xf>
    <xf numFmtId="0" fontId="43" fillId="0" borderId="0" xfId="0" applyFont="1" applyFill="1" applyBorder="1" applyAlignment="1">
      <alignment vertical="center" wrapText="1"/>
    </xf>
    <xf numFmtId="0" fontId="43" fillId="0" borderId="0" xfId="0" applyFont="1" applyFill="1" applyBorder="1" applyAlignment="1">
      <alignment vertical="center"/>
    </xf>
    <xf numFmtId="177" fontId="42" fillId="0" borderId="0" xfId="0" applyNumberFormat="1" applyFont="1" applyFill="1" applyBorder="1" applyAlignment="1">
      <alignment vertical="center"/>
    </xf>
    <xf numFmtId="0" fontId="46" fillId="0" borderId="0" xfId="0" applyFont="1" applyFill="1" applyBorder="1" applyAlignment="1">
      <alignment vertical="center"/>
    </xf>
    <xf numFmtId="186" fontId="12" fillId="0" borderId="1" xfId="117" applyNumberFormat="1" applyFont="1" applyFill="1" applyBorder="1" applyAlignment="1">
      <alignment vertical="center" shrinkToFit="1"/>
    </xf>
    <xf numFmtId="186" fontId="12" fillId="0" borderId="1" xfId="117" applyNumberFormat="1" applyFont="1" applyFill="1" applyBorder="1" applyAlignment="1">
      <alignment vertical="center" wrapText="1"/>
    </xf>
    <xf numFmtId="186" fontId="12" fillId="0" borderId="1" xfId="117" applyNumberFormat="1" applyFont="1" applyFill="1" applyBorder="1" applyAlignment="1">
      <alignment vertical="center"/>
    </xf>
    <xf numFmtId="187" fontId="40" fillId="0" borderId="0" xfId="0" applyNumberFormat="1" applyFont="1" applyFill="1" applyAlignment="1">
      <alignment horizontal="center"/>
    </xf>
    <xf numFmtId="0" fontId="12" fillId="0" borderId="1" xfId="348" applyFont="1" applyFill="1" applyBorder="1" applyAlignment="1">
      <alignment vertical="center" wrapText="1"/>
    </xf>
    <xf numFmtId="0" fontId="47" fillId="0" borderId="0" xfId="0" applyFont="1" applyFill="1"/>
    <xf numFmtId="0" fontId="12" fillId="0" borderId="0" xfId="0" applyFont="1" applyFill="1" applyAlignment="1">
      <alignment horizontal="left" vertical="center" wrapText="1"/>
    </xf>
    <xf numFmtId="0" fontId="12" fillId="0" borderId="15" xfId="353" applyFont="1" applyFill="1" applyBorder="1" applyAlignment="1">
      <alignment horizontal="center" vertical="center"/>
    </xf>
    <xf numFmtId="177" fontId="12" fillId="0" borderId="19" xfId="0" applyNumberFormat="1" applyFont="1" applyFill="1" applyBorder="1" applyAlignment="1">
      <alignment horizontal="center" vertical="center"/>
    </xf>
    <xf numFmtId="0" fontId="12" fillId="0" borderId="1" xfId="0" applyFont="1" applyFill="1" applyBorder="1" applyAlignment="1">
      <alignment horizontal="center"/>
    </xf>
    <xf numFmtId="0" fontId="12" fillId="0" borderId="0" xfId="353" applyFont="1" applyFill="1" applyBorder="1" applyAlignment="1">
      <alignment vertical="center"/>
    </xf>
    <xf numFmtId="177" fontId="12" fillId="0" borderId="13" xfId="0" applyNumberFormat="1" applyFont="1" applyFill="1" applyBorder="1" applyAlignment="1">
      <alignment horizontal="center" vertical="center"/>
    </xf>
    <xf numFmtId="0" fontId="48" fillId="0" borderId="0" xfId="0" applyFont="1" applyFill="1" applyBorder="1" applyAlignment="1">
      <alignment horizontal="center" vertical="center" wrapText="1"/>
    </xf>
    <xf numFmtId="0" fontId="12" fillId="0" borderId="1" xfId="0" applyFont="1" applyFill="1" applyBorder="1"/>
    <xf numFmtId="0" fontId="12" fillId="0" borderId="3" xfId="0" applyFont="1" applyFill="1" applyBorder="1" applyAlignment="1">
      <alignment vertical="center" wrapText="1"/>
    </xf>
    <xf numFmtId="185" fontId="12" fillId="0" borderId="14" xfId="0" applyNumberFormat="1" applyFont="1" applyFill="1" applyBorder="1" applyAlignment="1" applyProtection="1">
      <alignment vertical="center" wrapText="1"/>
      <protection locked="0"/>
    </xf>
    <xf numFmtId="177" fontId="12" fillId="0" borderId="17" xfId="0" applyNumberFormat="1" applyFont="1" applyFill="1" applyBorder="1" applyAlignment="1" applyProtection="1">
      <alignment vertical="center" wrapText="1"/>
      <protection locked="0"/>
    </xf>
    <xf numFmtId="177" fontId="12" fillId="0" borderId="9" xfId="0" applyNumberFormat="1" applyFont="1" applyFill="1" applyBorder="1" applyAlignment="1">
      <alignment horizontal="center" vertical="center"/>
    </xf>
    <xf numFmtId="0" fontId="12" fillId="0" borderId="9" xfId="0" applyFont="1" applyFill="1" applyBorder="1" applyAlignment="1">
      <alignment vertical="center" wrapText="1"/>
    </xf>
    <xf numFmtId="0" fontId="12" fillId="0" borderId="9" xfId="0" applyNumberFormat="1" applyFont="1" applyFill="1" applyBorder="1" applyAlignment="1">
      <alignment horizontal="center" vertical="center"/>
    </xf>
    <xf numFmtId="3" fontId="12" fillId="0" borderId="9" xfId="0" applyNumberFormat="1" applyFont="1" applyFill="1" applyBorder="1" applyAlignment="1">
      <alignment horizontal="left" vertical="center" wrapText="1"/>
    </xf>
    <xf numFmtId="0" fontId="12" fillId="0" borderId="9" xfId="0" applyNumberFormat="1" applyFont="1" applyFill="1" applyBorder="1" applyAlignment="1">
      <alignment horizontal="center" vertical="center" wrapText="1"/>
    </xf>
    <xf numFmtId="3" fontId="12" fillId="0" borderId="9" xfId="0" applyNumberFormat="1" applyFont="1" applyFill="1" applyBorder="1" applyAlignment="1">
      <alignment vertical="center" wrapText="1"/>
    </xf>
    <xf numFmtId="0" fontId="12" fillId="0" borderId="9" xfId="0" applyFont="1" applyFill="1" applyBorder="1" applyAlignment="1">
      <alignment horizontal="center" vertical="center"/>
    </xf>
    <xf numFmtId="0" fontId="38" fillId="0" borderId="0" xfId="0" applyFont="1" applyFill="1" applyAlignment="1">
      <alignment horizontal="center" vertical="center" wrapText="1"/>
    </xf>
    <xf numFmtId="0" fontId="38" fillId="0" borderId="0" xfId="0" applyFont="1" applyFill="1" applyAlignment="1">
      <alignment horizontal="center" vertical="center"/>
    </xf>
    <xf numFmtId="0" fontId="12" fillId="0"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353" applyFont="1" applyFill="1" applyBorder="1" applyAlignment="1">
      <alignment horizontal="left" vertical="center" wrapText="1"/>
    </xf>
    <xf numFmtId="0" fontId="40" fillId="0" borderId="0" xfId="0" applyFont="1" applyFill="1" applyAlignment="1">
      <alignment horizontal="center" vertical="center"/>
    </xf>
    <xf numFmtId="0" fontId="12" fillId="3" borderId="1" xfId="0" applyFont="1" applyFill="1" applyBorder="1" applyAlignment="1">
      <alignment horizontal="center" vertical="center" wrapText="1"/>
    </xf>
    <xf numFmtId="0" fontId="38" fillId="0" borderId="0" xfId="0" applyFont="1" applyFill="1" applyBorder="1" applyAlignment="1">
      <alignment horizontal="left" vertical="center"/>
    </xf>
    <xf numFmtId="179" fontId="38" fillId="0" borderId="0" xfId="0" applyNumberFormat="1" applyFont="1" applyFill="1" applyAlignment="1">
      <alignment horizontal="center" vertical="center" wrapText="1"/>
    </xf>
    <xf numFmtId="179" fontId="38" fillId="0" borderId="0" xfId="0" applyNumberFormat="1" applyFont="1" applyFill="1" applyBorder="1"/>
    <xf numFmtId="179" fontId="38" fillId="2" borderId="0" xfId="0" applyNumberFormat="1" applyFont="1" applyFill="1"/>
    <xf numFmtId="179" fontId="43" fillId="0" borderId="0" xfId="0" applyNumberFormat="1" applyFont="1" applyFill="1" applyBorder="1" applyAlignment="1">
      <alignment vertical="center"/>
    </xf>
    <xf numFmtId="179" fontId="12" fillId="0" borderId="1" xfId="117" applyNumberFormat="1" applyFont="1" applyFill="1" applyBorder="1" applyAlignment="1">
      <alignment vertical="center" shrinkToFit="1"/>
    </xf>
    <xf numFmtId="179" fontId="12" fillId="0" borderId="1" xfId="117" applyNumberFormat="1" applyFont="1" applyFill="1" applyBorder="1" applyAlignment="1">
      <alignment vertical="center"/>
    </xf>
    <xf numFmtId="179" fontId="12" fillId="0" borderId="1" xfId="0" applyNumberFormat="1" applyFont="1" applyFill="1" applyBorder="1" applyAlignment="1">
      <alignment horizontal="right" vertical="center" shrinkToFit="1"/>
    </xf>
    <xf numFmtId="179" fontId="12" fillId="0" borderId="1" xfId="0" applyNumberFormat="1" applyFont="1" applyFill="1" applyBorder="1" applyAlignment="1">
      <alignment vertical="center" shrinkToFit="1"/>
    </xf>
    <xf numFmtId="179" fontId="12" fillId="0" borderId="1" xfId="0" applyNumberFormat="1" applyFont="1" applyFill="1" applyBorder="1" applyAlignment="1">
      <alignment vertical="center"/>
    </xf>
    <xf numFmtId="179" fontId="12" fillId="0" borderId="1" xfId="0" applyNumberFormat="1" applyFont="1" applyFill="1" applyBorder="1" applyAlignment="1">
      <alignment horizontal="right" vertical="center" wrapText="1"/>
    </xf>
    <xf numFmtId="179" fontId="12" fillId="0" borderId="1" xfId="117" applyNumberFormat="1" applyFont="1" applyFill="1" applyBorder="1" applyAlignment="1">
      <alignment horizontal="right" vertical="center" shrinkToFit="1"/>
    </xf>
    <xf numFmtId="179" fontId="12" fillId="0" borderId="1" xfId="117" applyNumberFormat="1" applyFont="1" applyFill="1" applyBorder="1" applyAlignment="1">
      <alignment vertical="center" wrapText="1"/>
    </xf>
    <xf numFmtId="179" fontId="12" fillId="0" borderId="1" xfId="117" applyNumberFormat="1" applyFont="1" applyFill="1" applyBorder="1" applyAlignment="1" applyProtection="1">
      <alignment vertical="center" shrinkToFit="1"/>
      <protection locked="0"/>
    </xf>
    <xf numFmtId="179" fontId="12" fillId="0" borderId="1" xfId="353" applyNumberFormat="1" applyFont="1" applyFill="1" applyBorder="1" applyAlignment="1">
      <alignment vertical="center"/>
    </xf>
    <xf numFmtId="179" fontId="12" fillId="0" borderId="1" xfId="0" applyNumberFormat="1" applyFont="1" applyFill="1" applyBorder="1" applyAlignment="1">
      <alignment vertical="center" wrapText="1" shrinkToFit="1"/>
    </xf>
    <xf numFmtId="179" fontId="12" fillId="0" borderId="9" xfId="117" applyNumberFormat="1" applyFont="1" applyFill="1" applyBorder="1" applyAlignment="1">
      <alignment vertical="center"/>
    </xf>
    <xf numFmtId="179" fontId="12" fillId="0" borderId="9" xfId="0" applyNumberFormat="1" applyFont="1" applyFill="1" applyBorder="1" applyAlignment="1">
      <alignment horizontal="right" vertical="center" shrinkToFit="1"/>
    </xf>
    <xf numFmtId="179" fontId="12" fillId="0" borderId="9" xfId="0" applyNumberFormat="1" applyFont="1" applyFill="1" applyBorder="1" applyAlignment="1">
      <alignment vertical="center" shrinkToFit="1"/>
    </xf>
    <xf numFmtId="179" fontId="40" fillId="0" borderId="22" xfId="117" applyNumberFormat="1" applyFont="1" applyFill="1" applyBorder="1" applyAlignment="1">
      <alignment vertical="center" wrapText="1" shrinkToFit="1"/>
    </xf>
    <xf numFmtId="179" fontId="40" fillId="0" borderId="1" xfId="117" applyNumberFormat="1" applyFont="1" applyFill="1" applyBorder="1" applyAlignment="1">
      <alignment vertical="center" wrapText="1" shrinkToFit="1"/>
    </xf>
    <xf numFmtId="179" fontId="40" fillId="0" borderId="5" xfId="117" applyNumberFormat="1" applyFont="1" applyFill="1" applyBorder="1" applyAlignment="1">
      <alignment vertical="center" wrapText="1" shrinkToFit="1"/>
    </xf>
    <xf numFmtId="179" fontId="40" fillId="0" borderId="22" xfId="0" applyNumberFormat="1" applyFont="1" applyFill="1" applyBorder="1" applyAlignment="1">
      <alignment vertical="center" shrinkToFit="1"/>
    </xf>
    <xf numFmtId="179" fontId="40" fillId="2" borderId="22" xfId="0" applyNumberFormat="1" applyFont="1" applyFill="1" applyBorder="1" applyAlignment="1">
      <alignment vertical="center" shrinkToFit="1"/>
    </xf>
    <xf numFmtId="179" fontId="40" fillId="2" borderId="1" xfId="0" applyNumberFormat="1" applyFont="1" applyFill="1" applyBorder="1" applyAlignment="1">
      <alignment vertical="center" shrinkToFit="1"/>
    </xf>
    <xf numFmtId="179" fontId="40" fillId="2" borderId="5" xfId="0" applyNumberFormat="1" applyFont="1" applyFill="1" applyBorder="1" applyAlignment="1">
      <alignment vertical="center" shrinkToFit="1"/>
    </xf>
    <xf numFmtId="179" fontId="40" fillId="2" borderId="22" xfId="117" applyNumberFormat="1" applyFont="1" applyFill="1" applyBorder="1" applyAlignment="1">
      <alignment vertical="center" wrapText="1" shrinkToFit="1"/>
    </xf>
    <xf numFmtId="179" fontId="40" fillId="2" borderId="1" xfId="117" applyNumberFormat="1" applyFont="1" applyFill="1" applyBorder="1" applyAlignment="1">
      <alignment vertical="center" wrapText="1" shrinkToFit="1"/>
    </xf>
    <xf numFmtId="179" fontId="40" fillId="2" borderId="5" xfId="117" applyNumberFormat="1" applyFont="1" applyFill="1" applyBorder="1" applyAlignment="1">
      <alignment vertical="center" wrapText="1" shrinkToFit="1"/>
    </xf>
    <xf numFmtId="179" fontId="39" fillId="0" borderId="0" xfId="0" applyNumberFormat="1" applyFont="1" applyFill="1" applyBorder="1" applyAlignment="1">
      <alignment vertical="center" shrinkToFit="1"/>
    </xf>
    <xf numFmtId="179" fontId="38" fillId="0" borderId="0" xfId="0" applyNumberFormat="1" applyFont="1" applyFill="1" applyBorder="1" applyAlignment="1">
      <alignment horizontal="center" vertical="center"/>
    </xf>
    <xf numFmtId="179" fontId="38" fillId="0" borderId="0" xfId="0" applyNumberFormat="1" applyFont="1" applyFill="1" applyBorder="1" applyAlignment="1">
      <alignment vertical="center" shrinkToFit="1"/>
    </xf>
    <xf numFmtId="179" fontId="38" fillId="0" borderId="0" xfId="0" applyNumberFormat="1" applyFont="1" applyFill="1" applyAlignment="1">
      <alignment vertical="center"/>
    </xf>
    <xf numFmtId="179" fontId="38" fillId="0" borderId="0" xfId="0" applyNumberFormat="1" applyFont="1" applyBorder="1" applyAlignment="1"/>
    <xf numFmtId="179" fontId="38" fillId="0" borderId="0" xfId="0" applyNumberFormat="1" applyFont="1" applyFill="1" applyAlignment="1">
      <alignment wrapText="1"/>
    </xf>
    <xf numFmtId="179" fontId="38" fillId="0" borderId="0" xfId="0" applyNumberFormat="1" applyFont="1"/>
    <xf numFmtId="179" fontId="38" fillId="0" borderId="0" xfId="0" applyNumberFormat="1" applyFont="1" applyAlignment="1">
      <alignment vertical="top" wrapText="1"/>
    </xf>
    <xf numFmtId="179" fontId="38" fillId="0" borderId="0" xfId="0" applyNumberFormat="1" applyFont="1" applyFill="1" applyBorder="1" applyAlignment="1">
      <alignment horizontal="center"/>
    </xf>
    <xf numFmtId="179" fontId="12" fillId="4" borderId="12" xfId="0" applyNumberFormat="1" applyFont="1" applyFill="1" applyBorder="1" applyAlignment="1">
      <alignment horizontal="right" vertical="center" wrapText="1"/>
    </xf>
    <xf numFmtId="179" fontId="12" fillId="0" borderId="1" xfId="0" applyNumberFormat="1" applyFont="1" applyFill="1" applyBorder="1" applyAlignment="1">
      <alignment horizontal="right" vertical="center" wrapText="1" shrinkToFit="1"/>
    </xf>
    <xf numFmtId="179" fontId="12" fillId="0" borderId="0" xfId="0" applyNumberFormat="1" applyFont="1" applyFill="1"/>
    <xf numFmtId="179" fontId="12" fillId="0" borderId="9" xfId="0" applyNumberFormat="1" applyFont="1" applyFill="1" applyBorder="1" applyAlignment="1">
      <alignment horizontal="right" vertical="center" wrapText="1" shrinkToFit="1"/>
    </xf>
    <xf numFmtId="179" fontId="12" fillId="0" borderId="1" xfId="0" applyNumberFormat="1" applyFont="1" applyFill="1" applyBorder="1" applyAlignment="1">
      <alignment horizontal="center" vertical="center" wrapText="1" shrinkToFit="1"/>
    </xf>
    <xf numFmtId="179" fontId="12" fillId="0" borderId="1" xfId="0" applyNumberFormat="1" applyFont="1" applyFill="1" applyBorder="1" applyAlignment="1">
      <alignment horizontal="center" vertical="center" wrapText="1"/>
    </xf>
    <xf numFmtId="179" fontId="40" fillId="0" borderId="0" xfId="0" applyNumberFormat="1" applyFont="1" applyFill="1"/>
    <xf numFmtId="179" fontId="38" fillId="0" borderId="0" xfId="0" applyNumberFormat="1" applyFont="1" applyFill="1" applyAlignment="1">
      <alignment horizontal="center" wrapText="1"/>
    </xf>
    <xf numFmtId="179" fontId="40" fillId="0" borderId="24" xfId="117" applyNumberFormat="1" applyFont="1" applyFill="1" applyBorder="1" applyAlignment="1">
      <alignment vertical="center" wrapText="1" shrinkToFit="1"/>
    </xf>
    <xf numFmtId="179" fontId="38" fillId="0" borderId="0" xfId="0" applyNumberFormat="1" applyFont="1" applyFill="1" applyBorder="1" applyAlignment="1">
      <alignment vertical="center" wrapText="1" shrinkToFit="1"/>
    </xf>
    <xf numFmtId="179" fontId="40" fillId="0" borderId="6" xfId="117" applyNumberFormat="1" applyFont="1" applyFill="1" applyBorder="1" applyAlignment="1">
      <alignment vertical="center" wrapText="1" shrinkToFit="1"/>
    </xf>
    <xf numFmtId="179" fontId="40" fillId="0" borderId="28" xfId="117" applyNumberFormat="1" applyFont="1" applyFill="1" applyBorder="1" applyAlignment="1">
      <alignment vertical="center" wrapText="1" shrinkToFit="1"/>
    </xf>
    <xf numFmtId="179" fontId="40" fillId="0" borderId="24" xfId="0" applyNumberFormat="1" applyFont="1" applyFill="1" applyBorder="1" applyAlignment="1">
      <alignment vertical="center" shrinkToFit="1"/>
    </xf>
    <xf numFmtId="179" fontId="38" fillId="0" borderId="0" xfId="0" applyNumberFormat="1" applyFont="1" applyFill="1" applyBorder="1" applyAlignment="1">
      <alignment horizontal="center" vertical="center" shrinkToFit="1"/>
    </xf>
    <xf numFmtId="49" fontId="12" fillId="0" borderId="12" xfId="0" applyNumberFormat="1" applyFont="1" applyFill="1" applyBorder="1" applyAlignment="1">
      <alignment horizontal="center" vertical="center" wrapText="1"/>
    </xf>
    <xf numFmtId="179" fontId="49" fillId="0" borderId="1" xfId="0" applyNumberFormat="1" applyFont="1" applyFill="1" applyBorder="1" applyAlignment="1">
      <alignment horizontal="right" vertical="center"/>
    </xf>
    <xf numFmtId="0" fontId="12" fillId="0" borderId="9" xfId="0" applyNumberFormat="1" applyFont="1" applyFill="1" applyBorder="1" applyAlignment="1">
      <alignment horizontal="left" vertical="center" wrapText="1"/>
    </xf>
    <xf numFmtId="177" fontId="50" fillId="0" borderId="0" xfId="0" applyNumberFormat="1" applyFont="1" applyFill="1" applyBorder="1" applyAlignment="1">
      <alignment vertical="center"/>
    </xf>
    <xf numFmtId="177" fontId="50" fillId="0" borderId="0" xfId="0" applyNumberFormat="1" applyFont="1" applyFill="1" applyBorder="1"/>
    <xf numFmtId="179" fontId="40" fillId="0" borderId="1" xfId="0" applyNumberFormat="1" applyFont="1" applyFill="1" applyBorder="1" applyAlignment="1">
      <alignment vertical="center" shrinkToFit="1"/>
    </xf>
    <xf numFmtId="179" fontId="40" fillId="0" borderId="29" xfId="0" applyNumberFormat="1" applyFont="1" applyFill="1" applyBorder="1" applyAlignment="1">
      <alignment vertical="center" shrinkToFit="1"/>
    </xf>
    <xf numFmtId="179" fontId="40" fillId="0" borderId="6" xfId="0" applyNumberFormat="1" applyFont="1" applyFill="1" applyBorder="1" applyAlignment="1">
      <alignment vertical="center" shrinkToFit="1"/>
    </xf>
    <xf numFmtId="179" fontId="40" fillId="0" borderId="5" xfId="0" applyNumberFormat="1" applyFont="1" applyFill="1" applyBorder="1" applyAlignment="1">
      <alignment vertical="center" shrinkToFit="1"/>
    </xf>
    <xf numFmtId="179" fontId="40" fillId="0" borderId="28" xfId="0" applyNumberFormat="1" applyFont="1" applyFill="1" applyBorder="1" applyAlignment="1">
      <alignment vertical="center" shrinkToFit="1"/>
    </xf>
    <xf numFmtId="3" fontId="38" fillId="0" borderId="0" xfId="0" applyNumberFormat="1" applyFont="1" applyFill="1" applyBorder="1" applyAlignment="1">
      <alignment horizontal="left" vertical="center" wrapText="1"/>
    </xf>
    <xf numFmtId="177" fontId="44" fillId="4" borderId="15" xfId="0" applyNumberFormat="1" applyFont="1" applyFill="1" applyBorder="1" applyAlignment="1">
      <alignment vertical="center" wrapText="1"/>
    </xf>
    <xf numFmtId="0" fontId="40" fillId="0" borderId="22"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5" xfId="0" applyFont="1" applyFill="1" applyBorder="1" applyAlignment="1">
      <alignment horizontal="center" vertical="center" wrapText="1"/>
    </xf>
    <xf numFmtId="178" fontId="38" fillId="2" borderId="0" xfId="0" applyNumberFormat="1" applyFont="1" applyFill="1" applyBorder="1" applyAlignment="1">
      <alignment vertical="center" wrapText="1" shrinkToFit="1"/>
    </xf>
    <xf numFmtId="0" fontId="38" fillId="2" borderId="0" xfId="0" applyFont="1" applyFill="1" applyAlignment="1">
      <alignment wrapText="1"/>
    </xf>
    <xf numFmtId="0" fontId="40" fillId="0" borderId="0" xfId="0" applyFont="1" applyFill="1" applyBorder="1" applyAlignment="1">
      <alignment horizontal="center" vertical="center"/>
    </xf>
    <xf numFmtId="0" fontId="38" fillId="0" borderId="0" xfId="0" applyFont="1" applyFill="1" applyBorder="1" applyAlignment="1">
      <alignment horizontal="left" vertical="center"/>
    </xf>
    <xf numFmtId="177" fontId="38" fillId="0" borderId="21" xfId="0" applyNumberFormat="1" applyFont="1" applyFill="1" applyBorder="1" applyAlignment="1">
      <alignment horizontal="center" vertical="center"/>
    </xf>
    <xf numFmtId="177" fontId="38" fillId="0" borderId="22" xfId="0" applyNumberFormat="1" applyFont="1" applyFill="1" applyBorder="1" applyAlignment="1">
      <alignment horizontal="center" vertical="center"/>
    </xf>
    <xf numFmtId="177" fontId="38" fillId="0" borderId="25" xfId="0" applyNumberFormat="1" applyFont="1" applyFill="1" applyBorder="1" applyAlignment="1">
      <alignment horizontal="center" vertical="center"/>
    </xf>
    <xf numFmtId="177" fontId="38" fillId="0" borderId="1" xfId="0" applyNumberFormat="1" applyFont="1" applyFill="1" applyBorder="1" applyAlignment="1">
      <alignment horizontal="center" vertical="center"/>
    </xf>
    <xf numFmtId="177" fontId="38" fillId="0" borderId="26" xfId="0" applyNumberFormat="1" applyFont="1" applyFill="1" applyBorder="1" applyAlignment="1">
      <alignment horizontal="center" vertical="center"/>
    </xf>
    <xf numFmtId="177" fontId="38" fillId="0" borderId="5" xfId="0" applyNumberFormat="1" applyFont="1" applyFill="1" applyBorder="1" applyAlignment="1">
      <alignment horizontal="center" vertical="center"/>
    </xf>
    <xf numFmtId="179" fontId="38" fillId="0" borderId="0" xfId="0" applyNumberFormat="1" applyFont="1" applyFill="1" applyBorder="1" applyAlignment="1">
      <alignment horizontal="center" vertical="center" wrapText="1" shrinkToFit="1"/>
    </xf>
    <xf numFmtId="178" fontId="38" fillId="0" borderId="0" xfId="0" applyNumberFormat="1" applyFont="1" applyFill="1" applyBorder="1" applyAlignment="1">
      <alignment horizontal="center" vertical="center" shrinkToFit="1"/>
    </xf>
    <xf numFmtId="3" fontId="38" fillId="0" borderId="0" xfId="0" applyNumberFormat="1" applyFont="1" applyFill="1" applyBorder="1" applyAlignment="1">
      <alignment horizontal="center" vertical="center" wrapText="1"/>
    </xf>
    <xf numFmtId="3" fontId="38" fillId="0" borderId="0" xfId="0" applyNumberFormat="1" applyFont="1" applyFill="1" applyBorder="1" applyAlignment="1">
      <alignment horizontal="left" vertical="center" wrapText="1"/>
    </xf>
    <xf numFmtId="3" fontId="40" fillId="0" borderId="0" xfId="0" applyNumberFormat="1" applyFont="1" applyFill="1" applyBorder="1" applyAlignment="1">
      <alignment horizontal="center" vertical="center" shrinkToFit="1"/>
    </xf>
    <xf numFmtId="179" fontId="12" fillId="4"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79" fontId="12" fillId="4" borderId="9" xfId="0" applyNumberFormat="1" applyFont="1" applyFill="1" applyBorder="1" applyAlignment="1">
      <alignment horizontal="center" vertical="center" wrapText="1"/>
    </xf>
    <xf numFmtId="179" fontId="12" fillId="4" borderId="11" xfId="0" applyNumberFormat="1" applyFont="1" applyFill="1" applyBorder="1" applyAlignment="1">
      <alignment horizontal="center" vertical="center" wrapText="1"/>
    </xf>
    <xf numFmtId="179" fontId="12" fillId="4" borderId="12"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Border="1" applyAlignment="1">
      <alignment horizontal="center" vertical="center"/>
    </xf>
    <xf numFmtId="0" fontId="38" fillId="4" borderId="1" xfId="0" applyFont="1" applyFill="1" applyBorder="1" applyAlignment="1">
      <alignment horizontal="center" vertical="center"/>
    </xf>
    <xf numFmtId="0" fontId="38"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179" fontId="12" fillId="4" borderId="1" xfId="0" applyNumberFormat="1" applyFont="1" applyFill="1" applyBorder="1" applyAlignment="1">
      <alignment horizontal="center" vertical="center"/>
    </xf>
  </cellXfs>
  <cellStyles count="365">
    <cellStyle name="パーセント 2" xfId="1"/>
    <cellStyle name="パーセント 2 2" xfId="2"/>
    <cellStyle name="パーセント 2 2 2" xfId="3"/>
    <cellStyle name="パーセント 2 2 2 2" xfId="4"/>
    <cellStyle name="パーセント 2 2 2 3" xfId="5"/>
    <cellStyle name="パーセント 2 3" xfId="6"/>
    <cellStyle name="パーセント 2 3 2" xfId="7"/>
    <cellStyle name="パーセント 2 3 2 2" xfId="8"/>
    <cellStyle name="パーセント 2 3 2 3" xfId="9"/>
    <cellStyle name="パーセント 2 4" xfId="10"/>
    <cellStyle name="パーセント 2 4 2" xfId="11"/>
    <cellStyle name="パーセント 2 4 3" xfId="12"/>
    <cellStyle name="パーセント 3" xfId="13"/>
    <cellStyle name="パーセント 3 2" xfId="14"/>
    <cellStyle name="パーセント 3 2 2" xfId="15"/>
    <cellStyle name="パーセント 3 2 2 2" xfId="16"/>
    <cellStyle name="パーセント 3 2 2 2 2" xfId="17"/>
    <cellStyle name="パーセント 3 2 2 2 3" xfId="18"/>
    <cellStyle name="パーセント 3 2 3" xfId="19"/>
    <cellStyle name="パーセント 3 2 3 2" xfId="20"/>
    <cellStyle name="パーセント 3 2 3 2 2" xfId="21"/>
    <cellStyle name="パーセント 3 2 3 2 2 2" xfId="22"/>
    <cellStyle name="パーセント 3 2 3 2 2 3" xfId="23"/>
    <cellStyle name="パーセント 3 2 3 3" xfId="24"/>
    <cellStyle name="パーセント 3 2 3 3 2" xfId="25"/>
    <cellStyle name="パーセント 3 2 3 3 3" xfId="26"/>
    <cellStyle name="パーセント 3 2 4" xfId="27"/>
    <cellStyle name="パーセント 3 2 4 2" xfId="28"/>
    <cellStyle name="パーセント 3 2 4 2 2" xfId="29"/>
    <cellStyle name="パーセント 3 2 4 2 2 2" xfId="30"/>
    <cellStyle name="パーセント 3 2 4 2 2 3" xfId="31"/>
    <cellStyle name="パーセント 3 2 4 3" xfId="32"/>
    <cellStyle name="パーセント 3 2 4 3 2" xfId="33"/>
    <cellStyle name="パーセント 3 2 4 3 3" xfId="34"/>
    <cellStyle name="パーセント 3 2 5" xfId="35"/>
    <cellStyle name="パーセント 3 2 5 2" xfId="36"/>
    <cellStyle name="パーセント 3 2 5 2 2" xfId="37"/>
    <cellStyle name="パーセント 3 2 5 2 3" xfId="38"/>
    <cellStyle name="パーセント 3 2 5 2 4" xfId="39"/>
    <cellStyle name="パーセント 3 2 5 3" xfId="40"/>
    <cellStyle name="パーセント 3 2 5 3 2" xfId="41"/>
    <cellStyle name="パーセント 3 2 5 3 3" xfId="42"/>
    <cellStyle name="パーセント 3 2 5 3 4" xfId="43"/>
    <cellStyle name="パーセント 3 2 5 4" xfId="44"/>
    <cellStyle name="パーセント 3 2 5 5" xfId="45"/>
    <cellStyle name="パーセント 3 2 5 6" xfId="46"/>
    <cellStyle name="パーセント 3 2 6" xfId="47"/>
    <cellStyle name="パーセント 3 2 6 2" xfId="48"/>
    <cellStyle name="パーセント 3 2 6 2 2" xfId="49"/>
    <cellStyle name="パーセント 3 2 6 2 3" xfId="50"/>
    <cellStyle name="パーセント 3 2 7" xfId="51"/>
    <cellStyle name="パーセント 3 2 7 2" xfId="52"/>
    <cellStyle name="パーセント 3 2 7 3" xfId="53"/>
    <cellStyle name="パーセント 3 3" xfId="54"/>
    <cellStyle name="パーセント 3 3 2" xfId="55"/>
    <cellStyle name="パーセント 3 3 2 2" xfId="56"/>
    <cellStyle name="パーセント 3 3 2 3" xfId="57"/>
    <cellStyle name="パーセント 3 4" xfId="58"/>
    <cellStyle name="パーセント 3 4 2" xfId="59"/>
    <cellStyle name="パーセント 3 4 2 2" xfId="60"/>
    <cellStyle name="パーセント 3 4 2 3" xfId="61"/>
    <cellStyle name="パーセント 3 5" xfId="62"/>
    <cellStyle name="パーセント 3 5 2" xfId="63"/>
    <cellStyle name="パーセント 3 5 3" xfId="64"/>
    <cellStyle name="パーセント 4" xfId="65"/>
    <cellStyle name="パーセント 4 2" xfId="66"/>
    <cellStyle name="パーセント 4 2 2" xfId="67"/>
    <cellStyle name="パーセント 4 2 2 2" xfId="68"/>
    <cellStyle name="パーセント 4 2 2 2 2" xfId="69"/>
    <cellStyle name="パーセント 4 2 2 2 3" xfId="70"/>
    <cellStyle name="パーセント 4 2 3" xfId="71"/>
    <cellStyle name="パーセント 4 2 3 2" xfId="72"/>
    <cellStyle name="パーセント 4 2 3 2 2" xfId="73"/>
    <cellStyle name="パーセント 4 2 3 2 2 2" xfId="74"/>
    <cellStyle name="パーセント 4 2 3 2 2 3" xfId="75"/>
    <cellStyle name="パーセント 4 2 3 3" xfId="76"/>
    <cellStyle name="パーセント 4 2 3 3 2" xfId="77"/>
    <cellStyle name="パーセント 4 2 3 3 3" xfId="78"/>
    <cellStyle name="パーセント 4 2 4" xfId="79"/>
    <cellStyle name="パーセント 4 2 4 2" xfId="80"/>
    <cellStyle name="パーセント 4 2 4 2 2" xfId="81"/>
    <cellStyle name="パーセント 4 2 4 2 2 2" xfId="82"/>
    <cellStyle name="パーセント 4 2 4 2 2 3" xfId="83"/>
    <cellStyle name="パーセント 4 2 4 3" xfId="84"/>
    <cellStyle name="パーセント 4 2 4 3 2" xfId="85"/>
    <cellStyle name="パーセント 4 2 4 3 3" xfId="86"/>
    <cellStyle name="パーセント 4 2 5" xfId="87"/>
    <cellStyle name="パーセント 4 2 5 2" xfId="88"/>
    <cellStyle name="パーセント 4 2 5 2 2" xfId="89"/>
    <cellStyle name="パーセント 4 2 5 2 3" xfId="90"/>
    <cellStyle name="パーセント 4 2 5 2 4" xfId="91"/>
    <cellStyle name="パーセント 4 2 5 3" xfId="92"/>
    <cellStyle name="パーセント 4 2 5 3 2" xfId="93"/>
    <cellStyle name="パーセント 4 2 5 3 3" xfId="94"/>
    <cellStyle name="パーセント 4 2 5 3 4" xfId="95"/>
    <cellStyle name="パーセント 4 2 5 4" xfId="96"/>
    <cellStyle name="パーセント 4 2 5 5" xfId="97"/>
    <cellStyle name="パーセント 4 2 5 6" xfId="98"/>
    <cellStyle name="パーセント 4 2 6" xfId="99"/>
    <cellStyle name="パーセント 4 2 6 2" xfId="100"/>
    <cellStyle name="パーセント 4 2 6 2 2" xfId="101"/>
    <cellStyle name="パーセント 4 2 6 2 3" xfId="102"/>
    <cellStyle name="パーセント 4 2 7" xfId="103"/>
    <cellStyle name="パーセント 4 2 7 2" xfId="104"/>
    <cellStyle name="パーセント 4 2 7 3" xfId="105"/>
    <cellStyle name="パーセント 4 3" xfId="106"/>
    <cellStyle name="パーセント 4 3 2" xfId="107"/>
    <cellStyle name="パーセント 4 3 2 2" xfId="108"/>
    <cellStyle name="パーセント 4 3 2 3" xfId="109"/>
    <cellStyle name="パーセント 4 4" xfId="110"/>
    <cellStyle name="パーセント 4 4 2" xfId="111"/>
    <cellStyle name="パーセント 4 4 2 2" xfId="112"/>
    <cellStyle name="パーセント 4 4 2 3" xfId="113"/>
    <cellStyle name="パーセント 4 5" xfId="114"/>
    <cellStyle name="パーセント 4 5 2" xfId="115"/>
    <cellStyle name="パーセント 4 5 3" xfId="116"/>
    <cellStyle name="桁区切り" xfId="117" builtinId="6"/>
    <cellStyle name="桁区切り 2" xfId="118"/>
    <cellStyle name="桁区切り 2 2" xfId="119"/>
    <cellStyle name="桁区切り 2 2 2" xfId="120"/>
    <cellStyle name="桁区切り 2 2 2 2" xfId="121"/>
    <cellStyle name="桁区切り 2 2 2 2 2" xfId="122"/>
    <cellStyle name="桁区切り 2 2 2 2 2 2" xfId="123"/>
    <cellStyle name="桁区切り 2 2 2 2 2 3" xfId="124"/>
    <cellStyle name="桁区切り 2 2 2 3" xfId="125"/>
    <cellStyle name="桁区切り 2 2 2 3 2" xfId="126"/>
    <cellStyle name="桁区切り 2 2 2 3 3" xfId="127"/>
    <cellStyle name="桁区切り 2 2 3" xfId="128"/>
    <cellStyle name="桁区切り 2 2 3 2" xfId="129"/>
    <cellStyle name="桁区切り 2 2 3 3" xfId="130"/>
    <cellStyle name="桁区切り 2 3" xfId="131"/>
    <cellStyle name="桁区切り 2 3 2" xfId="132"/>
    <cellStyle name="桁区切り 2 3 2 2" xfId="133"/>
    <cellStyle name="桁区切り 2 3 2 2 2" xfId="134"/>
    <cellStyle name="桁区切り 2 3 2 2 3" xfId="135"/>
    <cellStyle name="桁区切り 2 3 3" xfId="136"/>
    <cellStyle name="桁区切り 2 3 3 2" xfId="137"/>
    <cellStyle name="桁区切り 2 3 3 3" xfId="138"/>
    <cellStyle name="桁区切り 2 4" xfId="139"/>
    <cellStyle name="桁区切り 2 4 2" xfId="140"/>
    <cellStyle name="桁区切り 2 4 2 2" xfId="141"/>
    <cellStyle name="桁区切り 2 4 2 3" xfId="142"/>
    <cellStyle name="桁区切り 3" xfId="143"/>
    <cellStyle name="桁区切り 3 2" xfId="144"/>
    <cellStyle name="桁区切り 3 2 2" xfId="145"/>
    <cellStyle name="桁区切り 3 2 2 2" xfId="146"/>
    <cellStyle name="桁区切り 3 2 2 2 2" xfId="147"/>
    <cellStyle name="桁区切り 3 2 2 2 3" xfId="148"/>
    <cellStyle name="桁区切り 3 2 3" xfId="149"/>
    <cellStyle name="桁区切り 3 2 3 2" xfId="150"/>
    <cellStyle name="桁区切り 3 2 3 3" xfId="151"/>
    <cellStyle name="桁区切り 3 3" xfId="152"/>
    <cellStyle name="桁区切り 3 3 2" xfId="153"/>
    <cellStyle name="桁区切り 3 3 2 2" xfId="154"/>
    <cellStyle name="桁区切り 3 3 2 3" xfId="155"/>
    <cellStyle name="桁区切り 3 4" xfId="156"/>
    <cellStyle name="桁区切り 3 4 2" xfId="157"/>
    <cellStyle name="桁区切り 3 4 3" xfId="158"/>
    <cellStyle name="桁区切り 4" xfId="159"/>
    <cellStyle name="桁区切り 4 2" xfId="160"/>
    <cellStyle name="桁区切り 4 2 2" xfId="161"/>
    <cellStyle name="桁区切り 4 2 2 2" xfId="162"/>
    <cellStyle name="桁区切り 4 2 2 3" xfId="163"/>
    <cellStyle name="桁区切り 4 3" xfId="164"/>
    <cellStyle name="桁区切り 4 3 2" xfId="165"/>
    <cellStyle name="桁区切り 4 3 3" xfId="166"/>
    <cellStyle name="桁区切り 5" xfId="167"/>
    <cellStyle name="桁区切り 5 2" xfId="168"/>
    <cellStyle name="桁区切り 5 2 2" xfId="169"/>
    <cellStyle name="桁区切り 5 2 3" xfId="170"/>
    <cellStyle name="桁区切り 6" xfId="171"/>
    <cellStyle name="桁区切り 6 2" xfId="172"/>
    <cellStyle name="桁区切り 6 2 2" xfId="173"/>
    <cellStyle name="桁区切り 6 2 2 2" xfId="174"/>
    <cellStyle name="桁区切り 6 2 2 3" xfId="175"/>
    <cellStyle name="桁区切り 6 3" xfId="176"/>
    <cellStyle name="桁区切り 6 3 2" xfId="177"/>
    <cellStyle name="桁区切り 6 3 3" xfId="178"/>
    <cellStyle name="桁区切り 7" xfId="179"/>
    <cellStyle name="桁区切り 7 2" xfId="180"/>
    <cellStyle name="桁区切り 7 2 2" xfId="181"/>
    <cellStyle name="桁区切り 7 2 2 2" xfId="182"/>
    <cellStyle name="桁区切り 7 2 2 2 2" xfId="183"/>
    <cellStyle name="桁区切り 7 2 2 2 3" xfId="184"/>
    <cellStyle name="桁区切り 7 2 3" xfId="185"/>
    <cellStyle name="桁区切り 7 2 3 2" xfId="186"/>
    <cellStyle name="桁区切り 7 2 3 2 2" xfId="187"/>
    <cellStyle name="桁区切り 7 2 3 2 2 2" xfId="188"/>
    <cellStyle name="桁区切り 7 2 3 2 2 3" xfId="189"/>
    <cellStyle name="桁区切り 7 2 3 3" xfId="190"/>
    <cellStyle name="桁区切り 7 2 3 3 2" xfId="191"/>
    <cellStyle name="桁区切り 7 2 3 3 3" xfId="192"/>
    <cellStyle name="桁区切り 7 2 4" xfId="193"/>
    <cellStyle name="桁区切り 7 2 4 2" xfId="194"/>
    <cellStyle name="桁区切り 7 2 4 2 2" xfId="195"/>
    <cellStyle name="桁区切り 7 2 4 2 2 2" xfId="196"/>
    <cellStyle name="桁区切り 7 2 4 2 2 3" xfId="197"/>
    <cellStyle name="桁区切り 7 2 4 3" xfId="198"/>
    <cellStyle name="桁区切り 7 2 4 3 2" xfId="199"/>
    <cellStyle name="桁区切り 7 2 4 3 3" xfId="200"/>
    <cellStyle name="桁区切り 7 2 5" xfId="201"/>
    <cellStyle name="桁区切り 7 2 5 2" xfId="202"/>
    <cellStyle name="桁区切り 7 2 5 2 2" xfId="203"/>
    <cellStyle name="桁区切り 7 2 5 2 3" xfId="204"/>
    <cellStyle name="桁区切り 7 2 5 2 4" xfId="205"/>
    <cellStyle name="桁区切り 7 2 5 3" xfId="206"/>
    <cellStyle name="桁区切り 7 2 5 3 2" xfId="207"/>
    <cellStyle name="桁区切り 7 2 5 3 3" xfId="208"/>
    <cellStyle name="桁区切り 7 2 5 3 4" xfId="209"/>
    <cellStyle name="桁区切り 7 2 5 4" xfId="210"/>
    <cellStyle name="桁区切り 7 2 5 5" xfId="211"/>
    <cellStyle name="桁区切り 7 2 5 6" xfId="212"/>
    <cellStyle name="桁区切り 7 2 6" xfId="213"/>
    <cellStyle name="桁区切り 7 2 6 2" xfId="214"/>
    <cellStyle name="桁区切り 7 2 6 2 2" xfId="215"/>
    <cellStyle name="桁区切り 7 2 6 2 3" xfId="216"/>
    <cellStyle name="桁区切り 7 2 7" xfId="217"/>
    <cellStyle name="桁区切り 7 2 7 2" xfId="218"/>
    <cellStyle name="桁区切り 7 2 7 3" xfId="219"/>
    <cellStyle name="桁区切り 7 3" xfId="220"/>
    <cellStyle name="桁区切り 7 3 2" xfId="221"/>
    <cellStyle name="桁区切り 7 3 2 2" xfId="222"/>
    <cellStyle name="桁区切り 7 3 2 3" xfId="223"/>
    <cellStyle name="桁区切り 7 4" xfId="224"/>
    <cellStyle name="桁区切り 7 4 2" xfId="225"/>
    <cellStyle name="桁区切り 7 4 2 2" xfId="226"/>
    <cellStyle name="桁区切り 7 4 2 3" xfId="227"/>
    <cellStyle name="桁区切り 7 5" xfId="228"/>
    <cellStyle name="桁区切り 7 5 2" xfId="229"/>
    <cellStyle name="桁区切り 7 5 3" xfId="230"/>
    <cellStyle name="桁区切り 8" xfId="231"/>
    <cellStyle name="桁区切り 8 2" xfId="232"/>
    <cellStyle name="桁区切り 8 3" xfId="233"/>
    <cellStyle name="標準" xfId="0" builtinId="0"/>
    <cellStyle name="標準 10" xfId="234"/>
    <cellStyle name="標準 10 2" xfId="235"/>
    <cellStyle name="標準 10 2 2" xfId="236"/>
    <cellStyle name="標準 10 2 3" xfId="237"/>
    <cellStyle name="標準 11" xfId="238"/>
    <cellStyle name="標準 11 2" xfId="239"/>
    <cellStyle name="標準 11 2 2" xfId="240"/>
    <cellStyle name="標準 11 2 3" xfId="241"/>
    <cellStyle name="標準 11 3" xfId="242"/>
    <cellStyle name="標準 11 3 2" xfId="243"/>
    <cellStyle name="標準 11 3 2 2" xfId="244"/>
    <cellStyle name="標準 11 3 2 3" xfId="245"/>
    <cellStyle name="標準 11 4" xfId="246"/>
    <cellStyle name="標準 11 5" xfId="247"/>
    <cellStyle name="標準 12" xfId="248"/>
    <cellStyle name="標準 12 2" xfId="249"/>
    <cellStyle name="標準 12 3" xfId="250"/>
    <cellStyle name="標準 13" xfId="251"/>
    <cellStyle name="標準 13 2" xfId="252"/>
    <cellStyle name="標準 13 2 2" xfId="253"/>
    <cellStyle name="標準 13 2 3" xfId="254"/>
    <cellStyle name="標準 14" xfId="255"/>
    <cellStyle name="標準 14 2" xfId="256"/>
    <cellStyle name="標準 14 2 2" xfId="257"/>
    <cellStyle name="標準 14 2 3" xfId="258"/>
    <cellStyle name="標準 15" xfId="259"/>
    <cellStyle name="標準 15 2" xfId="260"/>
    <cellStyle name="標準 15 2 2" xfId="261"/>
    <cellStyle name="標準 15 2 3" xfId="262"/>
    <cellStyle name="標準 16" xfId="263"/>
    <cellStyle name="標準 16 2" xfId="264"/>
    <cellStyle name="標準 16 2 2" xfId="265"/>
    <cellStyle name="標準 16 2 3" xfId="266"/>
    <cellStyle name="標準 17" xfId="267"/>
    <cellStyle name="標準 17 2" xfId="268"/>
    <cellStyle name="標準 17 2 2" xfId="269"/>
    <cellStyle name="標準 17 2 3" xfId="270"/>
    <cellStyle name="標準 18" xfId="271"/>
    <cellStyle name="標準 18 2" xfId="272"/>
    <cellStyle name="標準 18 2 2" xfId="273"/>
    <cellStyle name="標準 18 2 3" xfId="274"/>
    <cellStyle name="標準 19" xfId="275"/>
    <cellStyle name="標準 19 2" xfId="276"/>
    <cellStyle name="標準 19 3" xfId="277"/>
    <cellStyle name="標準 2" xfId="278"/>
    <cellStyle name="標準 2 2" xfId="279"/>
    <cellStyle name="標準 2 2 2" xfId="280"/>
    <cellStyle name="標準 2 2 2 2" xfId="281"/>
    <cellStyle name="標準 2 2 2 3" xfId="282"/>
    <cellStyle name="標準 2 3" xfId="283"/>
    <cellStyle name="標準 2 3 2" xfId="284"/>
    <cellStyle name="標準 2 3 3" xfId="285"/>
    <cellStyle name="標準 2 4" xfId="286"/>
    <cellStyle name="標準 2 4 2" xfId="287"/>
    <cellStyle name="標準 2 5" xfId="288"/>
    <cellStyle name="標準 2 5 2" xfId="289"/>
    <cellStyle name="標準 2 5 2 2" xfId="290"/>
    <cellStyle name="標準 2 5 2 3" xfId="291"/>
    <cellStyle name="標準 2 6" xfId="292"/>
    <cellStyle name="標準 2 7" xfId="293"/>
    <cellStyle name="標準 20" xfId="353"/>
    <cellStyle name="標準 21" xfId="354"/>
    <cellStyle name="標準 22" xfId="355"/>
    <cellStyle name="標準 23" xfId="357"/>
    <cellStyle name="標準 24" xfId="358"/>
    <cellStyle name="標準 25" xfId="359"/>
    <cellStyle name="標準 26" xfId="360"/>
    <cellStyle name="標準 27" xfId="361"/>
    <cellStyle name="標準 28" xfId="362"/>
    <cellStyle name="標準 29" xfId="363"/>
    <cellStyle name="標準 3" xfId="294"/>
    <cellStyle name="標準 3 2" xfId="295"/>
    <cellStyle name="標準 3 2 2" xfId="296"/>
    <cellStyle name="標準 3 2 2 2" xfId="297"/>
    <cellStyle name="標準 3 2 2 3" xfId="298"/>
    <cellStyle name="標準 3 2 3" xfId="299"/>
    <cellStyle name="標準 3 2 3 2" xfId="300"/>
    <cellStyle name="標準 3 2 3 3" xfId="301"/>
    <cellStyle name="標準 3 2 4" xfId="302"/>
    <cellStyle name="標準 3 2 4 2" xfId="303"/>
    <cellStyle name="標準 3 2 4 3" xfId="304"/>
    <cellStyle name="標準 3 3" xfId="305"/>
    <cellStyle name="標準 3 3 2" xfId="306"/>
    <cellStyle name="標準 3 3 3" xfId="307"/>
    <cellStyle name="標準 3 4" xfId="308"/>
    <cellStyle name="標準 3 4 2" xfId="309"/>
    <cellStyle name="標準 3 4 3" xfId="310"/>
    <cellStyle name="標準 3 5" xfId="311"/>
    <cellStyle name="標準 3 5 2" xfId="312"/>
    <cellStyle name="標準 3 5 3" xfId="313"/>
    <cellStyle name="標準 30" xfId="364"/>
    <cellStyle name="標準 4" xfId="314"/>
    <cellStyle name="標準 4 2" xfId="315"/>
    <cellStyle name="標準 4 2 2" xfId="316"/>
    <cellStyle name="標準 4 2 2 2" xfId="317"/>
    <cellStyle name="標準 4 2 2 3" xfId="318"/>
    <cellStyle name="標準 4 2 3" xfId="319"/>
    <cellStyle name="標準 4 2 4" xfId="320"/>
    <cellStyle name="標準 4 3" xfId="321"/>
    <cellStyle name="標準 4 3 2" xfId="322"/>
    <cellStyle name="標準 4 3 3" xfId="323"/>
    <cellStyle name="標準 4 4" xfId="324"/>
    <cellStyle name="標準 4 4 2" xfId="325"/>
    <cellStyle name="標準 4 4 3" xfId="326"/>
    <cellStyle name="標準 5" xfId="327"/>
    <cellStyle name="標準 5 2" xfId="328"/>
    <cellStyle name="標準 5 2 2" xfId="329"/>
    <cellStyle name="標準 5 2 2 2" xfId="330"/>
    <cellStyle name="標準 5 2 2 3" xfId="331"/>
    <cellStyle name="標準 5 3" xfId="332"/>
    <cellStyle name="標準 5 4" xfId="333"/>
    <cellStyle name="標準 6" xfId="334"/>
    <cellStyle name="標準 6 2" xfId="335"/>
    <cellStyle name="標準 6 3" xfId="336"/>
    <cellStyle name="標準 7" xfId="337"/>
    <cellStyle name="標準 7 2" xfId="338"/>
    <cellStyle name="標準 7 3" xfId="339"/>
    <cellStyle name="標準 8" xfId="340"/>
    <cellStyle name="標準 8 2" xfId="341"/>
    <cellStyle name="標準 8 2 2" xfId="342"/>
    <cellStyle name="標準 8 2 3" xfId="343"/>
    <cellStyle name="標準 9" xfId="344"/>
    <cellStyle name="標準 9 2" xfId="345"/>
    <cellStyle name="標準 9 2 2" xfId="346"/>
    <cellStyle name="標準 9 2 3" xfId="347"/>
    <cellStyle name="標準 91" xfId="356"/>
    <cellStyle name="標準_石油対策（課別表、事項別、タコ表、交付先別、積算内訳）" xfId="348"/>
    <cellStyle name="未定義" xfId="349"/>
    <cellStyle name="未定義 2" xfId="350"/>
    <cellStyle name="未定義 2 2" xfId="351"/>
    <cellStyle name="未定義 2 3" xfId="352"/>
  </cellStyles>
  <dxfs count="0"/>
  <tableStyles count="0" defaultTableStyle="TableStyleMedium2" defaultPivotStyle="PivotStyleLight16"/>
  <colors>
    <mruColors>
      <color rgb="FFFF7C80"/>
      <color rgb="FF4EFB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autoPageBreaks="0" fitToPage="1"/>
  </sheetPr>
  <dimension ref="A1:AQ486"/>
  <sheetViews>
    <sheetView tabSelected="1" zoomScale="70" zoomScaleNormal="70" zoomScaleSheetLayoutView="70" workbookViewId="0">
      <pane xSplit="2" ySplit="7" topLeftCell="K69" activePane="bottomRight" state="frozen"/>
      <selection activeCell="A2" sqref="A2"/>
      <selection pane="topRight" activeCell="C2" sqref="C2"/>
      <selection pane="bottomLeft" activeCell="A8" sqref="A8"/>
      <selection pane="bottomRight" activeCell="P71" sqref="P71"/>
    </sheetView>
  </sheetViews>
  <sheetFormatPr defaultColWidth="9" defaultRowHeight="60" customHeight="1" x14ac:dyDescent="0.2"/>
  <cols>
    <col min="1" max="1" width="10.08984375" style="145" customWidth="1"/>
    <col min="2" max="2" width="66.453125" style="57" customWidth="1"/>
    <col min="3" max="3" width="9.453125" style="194" customWidth="1"/>
    <col min="4" max="4" width="11.36328125" style="194" customWidth="1"/>
    <col min="5" max="5" width="18" style="146" customWidth="1"/>
    <col min="6" max="6" width="14.90625" style="146" customWidth="1"/>
    <col min="7" max="7" width="14.90625" style="204" customWidth="1"/>
    <col min="8" max="8" width="109.08984375" style="57" customWidth="1"/>
    <col min="9" max="9" width="13.36328125" style="195" customWidth="1"/>
    <col min="10" max="10" width="109.08984375" style="42" customWidth="1"/>
    <col min="11" max="11" width="14.26953125" style="146" customWidth="1"/>
    <col min="12" max="12" width="12.7265625" style="146" customWidth="1"/>
    <col min="13" max="13" width="12.7265625" style="245" customWidth="1"/>
    <col min="14" max="14" width="10.453125" style="246" customWidth="1"/>
    <col min="15" max="15" width="18" style="32" customWidth="1"/>
    <col min="16" max="16" width="109.08984375" style="56" customWidth="1"/>
    <col min="17" max="17" width="41.08984375" style="59" customWidth="1"/>
    <col min="18" max="18" width="11.08984375" style="199" customWidth="1"/>
    <col min="19" max="19" width="11.08984375" style="148" customWidth="1"/>
    <col min="20" max="20" width="50.08984375" style="59" customWidth="1"/>
    <col min="21" max="21" width="11.6328125" style="7" customWidth="1"/>
    <col min="22" max="25" width="5.453125" style="7" customWidth="1"/>
    <col min="26" max="26" width="2.453125" style="7" customWidth="1"/>
    <col min="27" max="27" width="11.7265625" style="7" customWidth="1"/>
    <col min="28" max="32" width="5.36328125" style="7" customWidth="1"/>
    <col min="33" max="38" width="2.453125" style="7" customWidth="1"/>
    <col min="39" max="39" width="21.6328125" style="7" customWidth="1"/>
    <col min="40" max="40" width="41.90625" style="32" customWidth="1"/>
    <col min="41" max="43" width="10.7265625" style="195" customWidth="1"/>
    <col min="44" max="16384" width="9" style="7"/>
  </cols>
  <sheetData>
    <row r="1" spans="1:43" ht="33" customHeight="1" x14ac:dyDescent="0.2">
      <c r="A1" s="256" t="s">
        <v>579</v>
      </c>
      <c r="G1" s="203"/>
      <c r="J1" s="39"/>
      <c r="K1" s="233"/>
      <c r="L1" s="233"/>
      <c r="M1" s="238"/>
      <c r="N1" s="202"/>
      <c r="R1" s="195"/>
      <c r="S1" s="32"/>
      <c r="T1" s="43"/>
    </row>
    <row r="2" spans="1:43" ht="14.15" customHeight="1" x14ac:dyDescent="0.2">
      <c r="A2" s="257" t="s">
        <v>527</v>
      </c>
      <c r="G2" s="203"/>
      <c r="J2" s="39"/>
      <c r="K2" s="233"/>
      <c r="L2" s="233"/>
      <c r="M2" s="238"/>
      <c r="N2" s="202"/>
      <c r="R2" s="195"/>
      <c r="S2" s="32"/>
    </row>
    <row r="3" spans="1:43" ht="21.65" customHeight="1" x14ac:dyDescent="0.2">
      <c r="A3" s="169"/>
      <c r="B3" s="167"/>
      <c r="C3" s="167"/>
      <c r="D3" s="167"/>
      <c r="E3" s="205"/>
      <c r="F3" s="205"/>
      <c r="G3" s="205"/>
      <c r="H3" s="166"/>
      <c r="I3" s="167"/>
      <c r="J3" s="166"/>
      <c r="K3" s="205"/>
      <c r="L3" s="205"/>
      <c r="M3" s="205"/>
      <c r="N3" s="205"/>
      <c r="O3" s="167"/>
      <c r="P3" s="167"/>
      <c r="Q3" s="167"/>
      <c r="R3" s="167"/>
      <c r="S3" s="167"/>
      <c r="T3" s="167"/>
    </row>
    <row r="4" spans="1:43" ht="28" customHeight="1" x14ac:dyDescent="0.2">
      <c r="A4" s="168"/>
      <c r="B4" s="166"/>
      <c r="C4" s="19"/>
      <c r="D4" s="19"/>
      <c r="E4" s="231"/>
      <c r="F4" s="231"/>
      <c r="G4" s="203"/>
      <c r="H4" s="182"/>
      <c r="I4" s="182"/>
      <c r="J4" s="182"/>
      <c r="K4" s="203"/>
      <c r="L4" s="203"/>
      <c r="M4" s="231"/>
      <c r="N4" s="231"/>
      <c r="O4" s="182"/>
      <c r="P4" s="182"/>
      <c r="Q4" s="201"/>
      <c r="R4" s="6"/>
      <c r="S4" s="58"/>
      <c r="AQ4" s="195" t="s">
        <v>72</v>
      </c>
    </row>
    <row r="5" spans="1:43" ht="32.5" customHeight="1" x14ac:dyDescent="0.2">
      <c r="A5" s="284" t="s">
        <v>12</v>
      </c>
      <c r="B5" s="290" t="s">
        <v>13</v>
      </c>
      <c r="C5" s="284" t="s">
        <v>136</v>
      </c>
      <c r="D5" s="288" t="s">
        <v>137</v>
      </c>
      <c r="E5" s="283" t="s">
        <v>479</v>
      </c>
      <c r="F5" s="283" t="s">
        <v>480</v>
      </c>
      <c r="G5" s="283"/>
      <c r="H5" s="284" t="s">
        <v>451</v>
      </c>
      <c r="I5" s="284" t="s">
        <v>372</v>
      </c>
      <c r="J5" s="284"/>
      <c r="K5" s="285" t="s">
        <v>598</v>
      </c>
      <c r="L5" s="285" t="s">
        <v>488</v>
      </c>
      <c r="M5" s="285" t="s">
        <v>4</v>
      </c>
      <c r="N5" s="288" t="s">
        <v>89</v>
      </c>
      <c r="O5" s="288"/>
      <c r="P5" s="288"/>
      <c r="Q5" s="289" t="s">
        <v>369</v>
      </c>
      <c r="R5" s="290" t="s">
        <v>9</v>
      </c>
      <c r="S5" s="292" t="s">
        <v>2</v>
      </c>
      <c r="T5" s="292" t="s">
        <v>3</v>
      </c>
      <c r="U5" s="284" t="s">
        <v>481</v>
      </c>
      <c r="V5" s="284"/>
      <c r="W5" s="284"/>
      <c r="X5" s="284"/>
      <c r="Y5" s="284"/>
      <c r="Z5" s="284"/>
      <c r="AA5" s="284"/>
      <c r="AB5" s="284"/>
      <c r="AC5" s="284"/>
      <c r="AD5" s="284"/>
      <c r="AE5" s="284"/>
      <c r="AF5" s="284"/>
      <c r="AG5" s="284"/>
      <c r="AH5" s="284"/>
      <c r="AI5" s="284"/>
      <c r="AJ5" s="284"/>
      <c r="AK5" s="284"/>
      <c r="AL5" s="284"/>
      <c r="AM5" s="284"/>
      <c r="AN5" s="293" t="s">
        <v>84</v>
      </c>
      <c r="AO5" s="284" t="s">
        <v>77</v>
      </c>
      <c r="AP5" s="284" t="s">
        <v>79</v>
      </c>
      <c r="AQ5" s="284" t="s">
        <v>78</v>
      </c>
    </row>
    <row r="6" spans="1:43" ht="32.5" customHeight="1" x14ac:dyDescent="0.2">
      <c r="A6" s="290"/>
      <c r="B6" s="290"/>
      <c r="C6" s="284"/>
      <c r="D6" s="288"/>
      <c r="E6" s="295"/>
      <c r="F6" s="283" t="s">
        <v>373</v>
      </c>
      <c r="G6" s="283" t="s">
        <v>6</v>
      </c>
      <c r="H6" s="284"/>
      <c r="I6" s="284" t="s">
        <v>7</v>
      </c>
      <c r="J6" s="284" t="s">
        <v>5</v>
      </c>
      <c r="K6" s="286"/>
      <c r="L6" s="286"/>
      <c r="M6" s="286"/>
      <c r="N6" s="283" t="s">
        <v>370</v>
      </c>
      <c r="O6" s="288" t="s">
        <v>452</v>
      </c>
      <c r="P6" s="288" t="s">
        <v>371</v>
      </c>
      <c r="Q6" s="289"/>
      <c r="R6" s="291"/>
      <c r="S6" s="292"/>
      <c r="T6" s="292"/>
      <c r="U6" s="284"/>
      <c r="V6" s="284"/>
      <c r="W6" s="284"/>
      <c r="X6" s="284"/>
      <c r="Y6" s="284"/>
      <c r="Z6" s="284"/>
      <c r="AA6" s="284"/>
      <c r="AB6" s="284"/>
      <c r="AC6" s="284"/>
      <c r="AD6" s="284"/>
      <c r="AE6" s="284"/>
      <c r="AF6" s="284"/>
      <c r="AG6" s="284"/>
      <c r="AH6" s="284"/>
      <c r="AI6" s="284"/>
      <c r="AJ6" s="284"/>
      <c r="AK6" s="284"/>
      <c r="AL6" s="284"/>
      <c r="AM6" s="284"/>
      <c r="AN6" s="293"/>
      <c r="AO6" s="294"/>
      <c r="AP6" s="294"/>
      <c r="AQ6" s="294"/>
    </row>
    <row r="7" spans="1:43" ht="23.5" customHeight="1" x14ac:dyDescent="0.2">
      <c r="A7" s="290"/>
      <c r="B7" s="290"/>
      <c r="C7" s="284"/>
      <c r="D7" s="288"/>
      <c r="E7" s="295"/>
      <c r="F7" s="283"/>
      <c r="G7" s="283"/>
      <c r="H7" s="284"/>
      <c r="I7" s="284"/>
      <c r="J7" s="284"/>
      <c r="K7" s="287"/>
      <c r="L7" s="287"/>
      <c r="M7" s="239" t="s">
        <v>73</v>
      </c>
      <c r="N7" s="283"/>
      <c r="O7" s="288"/>
      <c r="P7" s="288"/>
      <c r="Q7" s="289"/>
      <c r="R7" s="291"/>
      <c r="S7" s="292"/>
      <c r="T7" s="292"/>
      <c r="U7" s="284" t="s">
        <v>365</v>
      </c>
      <c r="V7" s="284"/>
      <c r="W7" s="284"/>
      <c r="X7" s="284"/>
      <c r="Y7" s="284"/>
      <c r="Z7" s="284"/>
      <c r="AA7" s="284" t="s">
        <v>366</v>
      </c>
      <c r="AB7" s="284"/>
      <c r="AC7" s="284"/>
      <c r="AD7" s="284"/>
      <c r="AE7" s="284"/>
      <c r="AF7" s="284"/>
      <c r="AG7" s="284" t="s">
        <v>367</v>
      </c>
      <c r="AH7" s="284"/>
      <c r="AI7" s="284"/>
      <c r="AJ7" s="284"/>
      <c r="AK7" s="284"/>
      <c r="AL7" s="284"/>
      <c r="AM7" s="200" t="s">
        <v>368</v>
      </c>
      <c r="AN7" s="293"/>
      <c r="AO7" s="294"/>
      <c r="AP7" s="294"/>
      <c r="AQ7" s="294"/>
    </row>
    <row r="8" spans="1:43" s="66" customFormat="1" ht="21" x14ac:dyDescent="0.3">
      <c r="A8" s="60" t="s">
        <v>339</v>
      </c>
      <c r="B8" s="61"/>
      <c r="C8" s="61"/>
      <c r="D8" s="61"/>
      <c r="E8" s="62"/>
      <c r="F8" s="62"/>
      <c r="G8" s="62"/>
      <c r="H8" s="264"/>
      <c r="I8" s="61"/>
      <c r="J8" s="61"/>
      <c r="K8" s="62"/>
      <c r="L8" s="62"/>
      <c r="M8" s="62"/>
      <c r="N8" s="62"/>
      <c r="O8" s="61"/>
      <c r="P8" s="61"/>
      <c r="Q8" s="63"/>
      <c r="R8" s="61"/>
      <c r="S8" s="61"/>
      <c r="T8" s="63"/>
      <c r="U8" s="61"/>
      <c r="V8" s="61"/>
      <c r="W8" s="61"/>
      <c r="X8" s="61"/>
      <c r="Y8" s="61"/>
      <c r="Z8" s="61"/>
      <c r="AA8" s="61"/>
      <c r="AB8" s="61"/>
      <c r="AC8" s="61"/>
      <c r="AD8" s="61"/>
      <c r="AE8" s="61"/>
      <c r="AF8" s="61"/>
      <c r="AG8" s="61"/>
      <c r="AH8" s="61"/>
      <c r="AI8" s="61"/>
      <c r="AJ8" s="61"/>
      <c r="AK8" s="61"/>
      <c r="AL8" s="61"/>
      <c r="AM8" s="61"/>
      <c r="AN8" s="64"/>
      <c r="AO8" s="61"/>
      <c r="AP8" s="61"/>
      <c r="AQ8" s="65"/>
    </row>
    <row r="9" spans="1:43" s="66" customFormat="1" ht="21" x14ac:dyDescent="0.3">
      <c r="A9" s="60" t="s">
        <v>340</v>
      </c>
      <c r="B9" s="61"/>
      <c r="C9" s="61"/>
      <c r="D9" s="61"/>
      <c r="E9" s="62"/>
      <c r="F9" s="62"/>
      <c r="G9" s="62"/>
      <c r="H9" s="264"/>
      <c r="I9" s="61"/>
      <c r="J9" s="61"/>
      <c r="K9" s="62"/>
      <c r="L9" s="62"/>
      <c r="M9" s="62"/>
      <c r="N9" s="62"/>
      <c r="O9" s="61"/>
      <c r="P9" s="61"/>
      <c r="Q9" s="63"/>
      <c r="R9" s="61"/>
      <c r="S9" s="61"/>
      <c r="T9" s="63"/>
      <c r="U9" s="61"/>
      <c r="V9" s="61"/>
      <c r="W9" s="61"/>
      <c r="X9" s="61"/>
      <c r="Y9" s="61"/>
      <c r="Z9" s="61"/>
      <c r="AA9" s="61"/>
      <c r="AB9" s="61"/>
      <c r="AC9" s="61"/>
      <c r="AD9" s="61"/>
      <c r="AE9" s="61"/>
      <c r="AF9" s="61"/>
      <c r="AG9" s="61"/>
      <c r="AH9" s="61"/>
      <c r="AI9" s="61"/>
      <c r="AJ9" s="61"/>
      <c r="AK9" s="61"/>
      <c r="AL9" s="61"/>
      <c r="AM9" s="61"/>
      <c r="AN9" s="64"/>
      <c r="AO9" s="61"/>
      <c r="AP9" s="61"/>
      <c r="AQ9" s="65"/>
    </row>
    <row r="10" spans="1:43" s="55" customFormat="1" ht="78" x14ac:dyDescent="0.2">
      <c r="A10" s="31">
        <v>1</v>
      </c>
      <c r="B10" s="67" t="s">
        <v>190</v>
      </c>
      <c r="C10" s="54" t="s">
        <v>90</v>
      </c>
      <c r="D10" s="54" t="s">
        <v>545</v>
      </c>
      <c r="E10" s="207">
        <v>98</v>
      </c>
      <c r="F10" s="207">
        <v>98</v>
      </c>
      <c r="G10" s="207">
        <v>75</v>
      </c>
      <c r="H10" s="69" t="s">
        <v>715</v>
      </c>
      <c r="I10" s="40" t="s">
        <v>716</v>
      </c>
      <c r="J10" s="33" t="s">
        <v>717</v>
      </c>
      <c r="K10" s="206">
        <v>100</v>
      </c>
      <c r="L10" s="206">
        <v>101</v>
      </c>
      <c r="M10" s="209">
        <v>1</v>
      </c>
      <c r="N10" s="240">
        <v>0</v>
      </c>
      <c r="O10" s="46" t="s">
        <v>1036</v>
      </c>
      <c r="P10" s="69" t="s">
        <v>1443</v>
      </c>
      <c r="Q10" s="48"/>
      <c r="R10" s="46" t="s">
        <v>182</v>
      </c>
      <c r="S10" s="2" t="s">
        <v>134</v>
      </c>
      <c r="T10" s="33" t="s">
        <v>201</v>
      </c>
      <c r="U10" s="15" t="s">
        <v>374</v>
      </c>
      <c r="V10" s="16"/>
      <c r="W10" s="17" t="s">
        <v>8</v>
      </c>
      <c r="X10" s="71">
        <v>1</v>
      </c>
      <c r="Y10" s="17" t="s">
        <v>8</v>
      </c>
      <c r="Z10" s="72"/>
      <c r="AA10" s="15"/>
      <c r="AB10" s="16"/>
      <c r="AC10" s="17" t="s">
        <v>8</v>
      </c>
      <c r="AD10" s="71"/>
      <c r="AE10" s="17" t="s">
        <v>8</v>
      </c>
      <c r="AF10" s="72"/>
      <c r="AG10" s="15"/>
      <c r="AH10" s="16"/>
      <c r="AI10" s="17" t="s">
        <v>8</v>
      </c>
      <c r="AJ10" s="71"/>
      <c r="AK10" s="17" t="s">
        <v>8</v>
      </c>
      <c r="AL10" s="72"/>
      <c r="AM10" s="83"/>
      <c r="AN10" s="46" t="s">
        <v>531</v>
      </c>
      <c r="AO10" s="3"/>
      <c r="AP10" s="3" t="s">
        <v>80</v>
      </c>
      <c r="AQ10" s="3"/>
    </row>
    <row r="11" spans="1:43" s="55" customFormat="1" ht="91" x14ac:dyDescent="0.2">
      <c r="A11" s="31">
        <v>2</v>
      </c>
      <c r="B11" s="1" t="s">
        <v>611</v>
      </c>
      <c r="C11" s="54" t="s">
        <v>175</v>
      </c>
      <c r="D11" s="54" t="s">
        <v>546</v>
      </c>
      <c r="E11" s="207">
        <v>369</v>
      </c>
      <c r="F11" s="208">
        <v>363</v>
      </c>
      <c r="G11" s="209">
        <v>323</v>
      </c>
      <c r="H11" s="69" t="s">
        <v>700</v>
      </c>
      <c r="I11" s="40" t="s">
        <v>716</v>
      </c>
      <c r="J11" s="33" t="s">
        <v>718</v>
      </c>
      <c r="K11" s="206">
        <v>871</v>
      </c>
      <c r="L11" s="209">
        <v>1260</v>
      </c>
      <c r="M11" s="209">
        <v>389</v>
      </c>
      <c r="N11" s="216">
        <v>0</v>
      </c>
      <c r="O11" s="46" t="s">
        <v>710</v>
      </c>
      <c r="P11" s="40" t="s">
        <v>1444</v>
      </c>
      <c r="Q11" s="48" t="s">
        <v>1476</v>
      </c>
      <c r="R11" s="46" t="s">
        <v>52</v>
      </c>
      <c r="S11" s="2" t="s">
        <v>0</v>
      </c>
      <c r="T11" s="33" t="s">
        <v>571</v>
      </c>
      <c r="U11" s="15" t="s">
        <v>374</v>
      </c>
      <c r="V11" s="16"/>
      <c r="W11" s="17" t="s">
        <v>8</v>
      </c>
      <c r="X11" s="71">
        <v>2</v>
      </c>
      <c r="Y11" s="17" t="s">
        <v>8</v>
      </c>
      <c r="Z11" s="72"/>
      <c r="AA11" s="15"/>
      <c r="AB11" s="16"/>
      <c r="AC11" s="17" t="s">
        <v>8</v>
      </c>
      <c r="AD11" s="71"/>
      <c r="AE11" s="17" t="s">
        <v>8</v>
      </c>
      <c r="AF11" s="72"/>
      <c r="AG11" s="15"/>
      <c r="AH11" s="16"/>
      <c r="AI11" s="17" t="s">
        <v>8</v>
      </c>
      <c r="AJ11" s="71"/>
      <c r="AK11" s="17" t="s">
        <v>8</v>
      </c>
      <c r="AL11" s="72"/>
      <c r="AM11" s="83"/>
      <c r="AN11" s="110" t="s">
        <v>328</v>
      </c>
      <c r="AO11" s="85" t="s">
        <v>80</v>
      </c>
      <c r="AP11" s="3"/>
      <c r="AQ11" s="3"/>
    </row>
    <row r="12" spans="1:43" s="55" customFormat="1" ht="234" x14ac:dyDescent="0.2">
      <c r="A12" s="31">
        <v>3</v>
      </c>
      <c r="B12" s="67" t="s">
        <v>172</v>
      </c>
      <c r="C12" s="54" t="s">
        <v>241</v>
      </c>
      <c r="D12" s="54" t="s">
        <v>547</v>
      </c>
      <c r="E12" s="207">
        <v>152</v>
      </c>
      <c r="F12" s="208">
        <v>152</v>
      </c>
      <c r="G12" s="209">
        <v>132</v>
      </c>
      <c r="H12" s="69" t="s">
        <v>719</v>
      </c>
      <c r="I12" s="40" t="s">
        <v>716</v>
      </c>
      <c r="J12" s="33" t="s">
        <v>717</v>
      </c>
      <c r="K12" s="206">
        <v>85</v>
      </c>
      <c r="L12" s="209">
        <v>0</v>
      </c>
      <c r="M12" s="209">
        <v>-85</v>
      </c>
      <c r="N12" s="240">
        <v>0</v>
      </c>
      <c r="O12" s="46" t="s">
        <v>711</v>
      </c>
      <c r="P12" s="69" t="s">
        <v>1445</v>
      </c>
      <c r="Q12" s="48"/>
      <c r="R12" s="46" t="s">
        <v>52</v>
      </c>
      <c r="S12" s="2" t="s">
        <v>0</v>
      </c>
      <c r="T12" s="33" t="s">
        <v>599</v>
      </c>
      <c r="U12" s="15" t="s">
        <v>374</v>
      </c>
      <c r="V12" s="16"/>
      <c r="W12" s="17" t="s">
        <v>8</v>
      </c>
      <c r="X12" s="71">
        <v>3</v>
      </c>
      <c r="Y12" s="17" t="s">
        <v>8</v>
      </c>
      <c r="Z12" s="72"/>
      <c r="AA12" s="15"/>
      <c r="AB12" s="16"/>
      <c r="AC12" s="17" t="s">
        <v>8</v>
      </c>
      <c r="AD12" s="71"/>
      <c r="AE12" s="17" t="s">
        <v>8</v>
      </c>
      <c r="AF12" s="72"/>
      <c r="AG12" s="15"/>
      <c r="AH12" s="16"/>
      <c r="AI12" s="17" t="s">
        <v>8</v>
      </c>
      <c r="AJ12" s="71"/>
      <c r="AK12" s="17" t="s">
        <v>8</v>
      </c>
      <c r="AL12" s="72"/>
      <c r="AM12" s="83"/>
      <c r="AN12" s="110" t="s">
        <v>529</v>
      </c>
      <c r="AO12" s="110" t="s">
        <v>80</v>
      </c>
      <c r="AP12" s="85"/>
      <c r="AQ12" s="3"/>
    </row>
    <row r="13" spans="1:43" s="55" customFormat="1" ht="26" x14ac:dyDescent="0.2">
      <c r="A13" s="31">
        <v>4</v>
      </c>
      <c r="B13" s="67" t="s">
        <v>670</v>
      </c>
      <c r="C13" s="54" t="s">
        <v>463</v>
      </c>
      <c r="D13" s="54" t="s">
        <v>545</v>
      </c>
      <c r="E13" s="207">
        <v>100</v>
      </c>
      <c r="F13" s="208">
        <v>100</v>
      </c>
      <c r="G13" s="209">
        <v>100</v>
      </c>
      <c r="H13" s="69" t="s">
        <v>1020</v>
      </c>
      <c r="I13" s="40" t="s">
        <v>716</v>
      </c>
      <c r="J13" s="33" t="s">
        <v>717</v>
      </c>
      <c r="K13" s="206">
        <v>0</v>
      </c>
      <c r="L13" s="209">
        <v>470</v>
      </c>
      <c r="M13" s="209">
        <v>470</v>
      </c>
      <c r="N13" s="240">
        <v>0</v>
      </c>
      <c r="O13" s="46" t="s">
        <v>712</v>
      </c>
      <c r="P13" s="69" t="s">
        <v>1327</v>
      </c>
      <c r="Q13" s="48" t="s">
        <v>679</v>
      </c>
      <c r="R13" s="46" t="s">
        <v>528</v>
      </c>
      <c r="S13" s="2" t="s">
        <v>134</v>
      </c>
      <c r="T13" s="33" t="s">
        <v>656</v>
      </c>
      <c r="U13" s="15"/>
      <c r="V13" s="16"/>
      <c r="W13" s="17"/>
      <c r="X13" s="71"/>
      <c r="Y13" s="17"/>
      <c r="Z13" s="72"/>
      <c r="AA13" s="15"/>
      <c r="AB13" s="16"/>
      <c r="AC13" s="17"/>
      <c r="AD13" s="71"/>
      <c r="AE13" s="17"/>
      <c r="AF13" s="72"/>
      <c r="AG13" s="15"/>
      <c r="AH13" s="16"/>
      <c r="AI13" s="17"/>
      <c r="AJ13" s="71"/>
      <c r="AK13" s="17"/>
      <c r="AL13" s="72"/>
      <c r="AM13" s="83"/>
      <c r="AN13" s="110" t="s">
        <v>530</v>
      </c>
      <c r="AO13" s="110"/>
      <c r="AP13" s="85"/>
      <c r="AQ13" s="3"/>
    </row>
    <row r="14" spans="1:43" s="66" customFormat="1" ht="21" x14ac:dyDescent="0.3">
      <c r="A14" s="60" t="s">
        <v>341</v>
      </c>
      <c r="B14" s="61"/>
      <c r="C14" s="61"/>
      <c r="D14" s="61"/>
      <c r="E14" s="62"/>
      <c r="F14" s="62"/>
      <c r="G14" s="62"/>
      <c r="H14" s="264"/>
      <c r="I14" s="61"/>
      <c r="J14" s="61"/>
      <c r="K14" s="62"/>
      <c r="L14" s="62"/>
      <c r="M14" s="62"/>
      <c r="N14" s="62"/>
      <c r="O14" s="61"/>
      <c r="P14" s="61"/>
      <c r="Q14" s="63"/>
      <c r="R14" s="61"/>
      <c r="S14" s="61"/>
      <c r="T14" s="63"/>
      <c r="U14" s="61"/>
      <c r="V14" s="61"/>
      <c r="W14" s="61"/>
      <c r="X14" s="61"/>
      <c r="Y14" s="61"/>
      <c r="Z14" s="61"/>
      <c r="AA14" s="61"/>
      <c r="AB14" s="61"/>
      <c r="AC14" s="61"/>
      <c r="AD14" s="61"/>
      <c r="AE14" s="61"/>
      <c r="AF14" s="61"/>
      <c r="AG14" s="61"/>
      <c r="AH14" s="61"/>
      <c r="AI14" s="61"/>
      <c r="AJ14" s="61"/>
      <c r="AK14" s="61"/>
      <c r="AL14" s="61"/>
      <c r="AM14" s="61"/>
      <c r="AN14" s="64"/>
      <c r="AO14" s="61"/>
      <c r="AP14" s="61"/>
      <c r="AQ14" s="65"/>
    </row>
    <row r="15" spans="1:43" s="55" customFormat="1" ht="117" x14ac:dyDescent="0.2">
      <c r="A15" s="31">
        <v>5</v>
      </c>
      <c r="B15" s="33" t="s">
        <v>572</v>
      </c>
      <c r="C15" s="54" t="s">
        <v>103</v>
      </c>
      <c r="D15" s="54" t="s">
        <v>463</v>
      </c>
      <c r="E15" s="207">
        <v>677</v>
      </c>
      <c r="F15" s="208">
        <v>677</v>
      </c>
      <c r="G15" s="208">
        <v>621</v>
      </c>
      <c r="H15" s="69" t="s">
        <v>700</v>
      </c>
      <c r="I15" s="40" t="s">
        <v>720</v>
      </c>
      <c r="J15" s="33" t="s">
        <v>721</v>
      </c>
      <c r="K15" s="206">
        <v>0</v>
      </c>
      <c r="L15" s="209">
        <v>0</v>
      </c>
      <c r="M15" s="209">
        <v>0</v>
      </c>
      <c r="N15" s="240">
        <v>0</v>
      </c>
      <c r="O15" s="2" t="s">
        <v>711</v>
      </c>
      <c r="P15" s="69" t="s">
        <v>1456</v>
      </c>
      <c r="Q15" s="48" t="s">
        <v>657</v>
      </c>
      <c r="R15" s="46" t="s">
        <v>399</v>
      </c>
      <c r="S15" s="2" t="s">
        <v>134</v>
      </c>
      <c r="T15" s="73" t="s">
        <v>202</v>
      </c>
      <c r="U15" s="22" t="s">
        <v>374</v>
      </c>
      <c r="V15" s="16"/>
      <c r="W15" s="17" t="s">
        <v>8</v>
      </c>
      <c r="X15" s="71">
        <v>5</v>
      </c>
      <c r="Y15" s="17" t="s">
        <v>8</v>
      </c>
      <c r="Z15" s="72"/>
      <c r="AA15" s="15"/>
      <c r="AB15" s="16"/>
      <c r="AC15" s="17" t="s">
        <v>8</v>
      </c>
      <c r="AD15" s="71"/>
      <c r="AE15" s="17" t="s">
        <v>8</v>
      </c>
      <c r="AF15" s="72"/>
      <c r="AG15" s="15"/>
      <c r="AH15" s="16"/>
      <c r="AI15" s="17" t="s">
        <v>8</v>
      </c>
      <c r="AJ15" s="71"/>
      <c r="AK15" s="17" t="s">
        <v>8</v>
      </c>
      <c r="AL15" s="72"/>
      <c r="AM15" s="83"/>
      <c r="AN15" s="31" t="s">
        <v>445</v>
      </c>
      <c r="AO15" s="3" t="s">
        <v>80</v>
      </c>
      <c r="AP15" s="3"/>
      <c r="AQ15" s="3"/>
    </row>
    <row r="16" spans="1:43" s="55" customFormat="1" ht="26" x14ac:dyDescent="0.2">
      <c r="A16" s="31">
        <v>6</v>
      </c>
      <c r="B16" s="1" t="s">
        <v>323</v>
      </c>
      <c r="C16" s="54" t="s">
        <v>108</v>
      </c>
      <c r="D16" s="54" t="s">
        <v>62</v>
      </c>
      <c r="E16" s="207">
        <v>131</v>
      </c>
      <c r="F16" s="208">
        <v>131</v>
      </c>
      <c r="G16" s="208">
        <v>126</v>
      </c>
      <c r="H16" s="69" t="s">
        <v>722</v>
      </c>
      <c r="I16" s="40" t="s">
        <v>716</v>
      </c>
      <c r="J16" s="33" t="s">
        <v>717</v>
      </c>
      <c r="K16" s="206">
        <v>126</v>
      </c>
      <c r="L16" s="206">
        <v>126</v>
      </c>
      <c r="M16" s="209">
        <v>0</v>
      </c>
      <c r="N16" s="240">
        <v>0</v>
      </c>
      <c r="O16" s="46" t="s">
        <v>709</v>
      </c>
      <c r="P16" s="69" t="s">
        <v>1371</v>
      </c>
      <c r="Q16" s="48"/>
      <c r="R16" s="46" t="s">
        <v>66</v>
      </c>
      <c r="S16" s="2" t="s">
        <v>134</v>
      </c>
      <c r="T16" s="73" t="s">
        <v>202</v>
      </c>
      <c r="U16" s="22" t="s">
        <v>374</v>
      </c>
      <c r="V16" s="16"/>
      <c r="W16" s="17" t="s">
        <v>8</v>
      </c>
      <c r="X16" s="71">
        <v>6</v>
      </c>
      <c r="Y16" s="17" t="s">
        <v>8</v>
      </c>
      <c r="Z16" s="72"/>
      <c r="AA16" s="15"/>
      <c r="AB16" s="16"/>
      <c r="AC16" s="17" t="s">
        <v>8</v>
      </c>
      <c r="AD16" s="71"/>
      <c r="AE16" s="17" t="s">
        <v>8</v>
      </c>
      <c r="AF16" s="72"/>
      <c r="AG16" s="15"/>
      <c r="AH16" s="16"/>
      <c r="AI16" s="17" t="s">
        <v>8</v>
      </c>
      <c r="AJ16" s="71"/>
      <c r="AK16" s="17" t="s">
        <v>8</v>
      </c>
      <c r="AL16" s="72"/>
      <c r="AM16" s="83"/>
      <c r="AN16" s="46" t="s">
        <v>531</v>
      </c>
      <c r="AO16" s="3" t="s">
        <v>80</v>
      </c>
      <c r="AP16" s="3"/>
      <c r="AQ16" s="3"/>
    </row>
    <row r="17" spans="1:43" s="55" customFormat="1" ht="130" x14ac:dyDescent="0.2">
      <c r="A17" s="31">
        <v>7</v>
      </c>
      <c r="B17" s="1" t="s">
        <v>680</v>
      </c>
      <c r="C17" s="54" t="s">
        <v>91</v>
      </c>
      <c r="D17" s="46" t="s">
        <v>548</v>
      </c>
      <c r="E17" s="207">
        <v>4874</v>
      </c>
      <c r="F17" s="208">
        <v>4804</v>
      </c>
      <c r="G17" s="208">
        <v>4804</v>
      </c>
      <c r="H17" s="69" t="s">
        <v>700</v>
      </c>
      <c r="I17" s="40" t="s">
        <v>716</v>
      </c>
      <c r="J17" s="33" t="s">
        <v>1021</v>
      </c>
      <c r="K17" s="206">
        <v>5000</v>
      </c>
      <c r="L17" s="206">
        <v>7200</v>
      </c>
      <c r="M17" s="209">
        <v>2200</v>
      </c>
      <c r="N17" s="240">
        <v>0</v>
      </c>
      <c r="O17" s="46" t="s">
        <v>710</v>
      </c>
      <c r="P17" s="69" t="s">
        <v>1372</v>
      </c>
      <c r="Q17" s="48" t="s">
        <v>1477</v>
      </c>
      <c r="R17" s="46" t="s">
        <v>56</v>
      </c>
      <c r="S17" s="2" t="s">
        <v>0</v>
      </c>
      <c r="T17" s="33" t="s">
        <v>492</v>
      </c>
      <c r="U17" s="22" t="s">
        <v>374</v>
      </c>
      <c r="V17" s="16"/>
      <c r="W17" s="17" t="s">
        <v>8</v>
      </c>
      <c r="X17" s="71">
        <v>9</v>
      </c>
      <c r="Y17" s="17" t="s">
        <v>8</v>
      </c>
      <c r="Z17" s="72"/>
      <c r="AA17" s="15"/>
      <c r="AB17" s="16"/>
      <c r="AC17" s="17" t="s">
        <v>8</v>
      </c>
      <c r="AD17" s="71"/>
      <c r="AE17" s="17" t="s">
        <v>8</v>
      </c>
      <c r="AF17" s="72"/>
      <c r="AG17" s="15"/>
      <c r="AH17" s="16"/>
      <c r="AI17" s="17" t="s">
        <v>8</v>
      </c>
      <c r="AJ17" s="71"/>
      <c r="AK17" s="17" t="s">
        <v>8</v>
      </c>
      <c r="AL17" s="72"/>
      <c r="AM17" s="31"/>
      <c r="AN17" s="98" t="s">
        <v>264</v>
      </c>
      <c r="AO17" s="85"/>
      <c r="AP17" s="3" t="s">
        <v>80</v>
      </c>
      <c r="AQ17" s="3"/>
    </row>
    <row r="18" spans="1:43" s="55" customFormat="1" ht="52" x14ac:dyDescent="0.2">
      <c r="A18" s="31">
        <v>8</v>
      </c>
      <c r="B18" s="1" t="s">
        <v>174</v>
      </c>
      <c r="C18" s="54" t="s">
        <v>91</v>
      </c>
      <c r="D18" s="54" t="s">
        <v>463</v>
      </c>
      <c r="E18" s="207">
        <v>277</v>
      </c>
      <c r="F18" s="208">
        <v>275</v>
      </c>
      <c r="G18" s="209">
        <v>275</v>
      </c>
      <c r="H18" s="69" t="s">
        <v>700</v>
      </c>
      <c r="I18" s="40" t="s">
        <v>720</v>
      </c>
      <c r="J18" s="40" t="s">
        <v>721</v>
      </c>
      <c r="K18" s="206">
        <v>0</v>
      </c>
      <c r="L18" s="206">
        <v>0</v>
      </c>
      <c r="M18" s="209">
        <v>0</v>
      </c>
      <c r="N18" s="240">
        <v>0</v>
      </c>
      <c r="O18" s="47" t="s">
        <v>711</v>
      </c>
      <c r="P18" s="69" t="s">
        <v>1373</v>
      </c>
      <c r="Q18" s="48" t="s">
        <v>1478</v>
      </c>
      <c r="R18" s="46" t="s">
        <v>403</v>
      </c>
      <c r="S18" s="2" t="s">
        <v>134</v>
      </c>
      <c r="T18" s="33" t="s">
        <v>199</v>
      </c>
      <c r="U18" s="22" t="s">
        <v>374</v>
      </c>
      <c r="V18" s="16"/>
      <c r="W18" s="17" t="s">
        <v>8</v>
      </c>
      <c r="X18" s="71">
        <v>10</v>
      </c>
      <c r="Y18" s="17" t="s">
        <v>8</v>
      </c>
      <c r="Z18" s="72"/>
      <c r="AA18" s="15"/>
      <c r="AB18" s="16"/>
      <c r="AC18" s="17" t="s">
        <v>8</v>
      </c>
      <c r="AD18" s="71"/>
      <c r="AE18" s="17" t="s">
        <v>8</v>
      </c>
      <c r="AF18" s="72"/>
      <c r="AG18" s="15"/>
      <c r="AH18" s="16"/>
      <c r="AI18" s="17" t="s">
        <v>8</v>
      </c>
      <c r="AJ18" s="71"/>
      <c r="AK18" s="17" t="s">
        <v>8</v>
      </c>
      <c r="AL18" s="72"/>
      <c r="AM18" s="83"/>
      <c r="AN18" s="110" t="s">
        <v>536</v>
      </c>
      <c r="AO18" s="85"/>
      <c r="AP18" s="3" t="s">
        <v>80</v>
      </c>
      <c r="AQ18" s="3"/>
    </row>
    <row r="19" spans="1:43" s="55" customFormat="1" ht="52" x14ac:dyDescent="0.2">
      <c r="A19" s="31">
        <v>9</v>
      </c>
      <c r="B19" s="1" t="s">
        <v>170</v>
      </c>
      <c r="C19" s="54" t="s">
        <v>91</v>
      </c>
      <c r="D19" s="54" t="s">
        <v>463</v>
      </c>
      <c r="E19" s="207">
        <v>578</v>
      </c>
      <c r="F19" s="208">
        <v>603</v>
      </c>
      <c r="G19" s="209">
        <v>603</v>
      </c>
      <c r="H19" s="69" t="s">
        <v>700</v>
      </c>
      <c r="I19" s="40" t="s">
        <v>720</v>
      </c>
      <c r="J19" s="40" t="s">
        <v>721</v>
      </c>
      <c r="K19" s="206">
        <v>0</v>
      </c>
      <c r="L19" s="206">
        <v>0</v>
      </c>
      <c r="M19" s="209">
        <v>0</v>
      </c>
      <c r="N19" s="240">
        <v>0</v>
      </c>
      <c r="O19" s="74" t="s">
        <v>711</v>
      </c>
      <c r="P19" s="69" t="s">
        <v>1374</v>
      </c>
      <c r="Q19" s="48" t="s">
        <v>1478</v>
      </c>
      <c r="R19" s="46" t="s">
        <v>403</v>
      </c>
      <c r="S19" s="2" t="s">
        <v>0</v>
      </c>
      <c r="T19" s="33" t="s">
        <v>492</v>
      </c>
      <c r="U19" s="22" t="s">
        <v>374</v>
      </c>
      <c r="V19" s="16"/>
      <c r="W19" s="17" t="s">
        <v>8</v>
      </c>
      <c r="X19" s="71">
        <v>12</v>
      </c>
      <c r="Y19" s="17" t="s">
        <v>8</v>
      </c>
      <c r="Z19" s="72"/>
      <c r="AA19" s="15"/>
      <c r="AB19" s="16"/>
      <c r="AC19" s="17" t="s">
        <v>8</v>
      </c>
      <c r="AD19" s="71"/>
      <c r="AE19" s="17" t="s">
        <v>8</v>
      </c>
      <c r="AF19" s="72"/>
      <c r="AG19" s="15"/>
      <c r="AH19" s="16"/>
      <c r="AI19" s="17" t="s">
        <v>8</v>
      </c>
      <c r="AJ19" s="71"/>
      <c r="AK19" s="17" t="s">
        <v>8</v>
      </c>
      <c r="AL19" s="72"/>
      <c r="AM19" s="83"/>
      <c r="AN19" s="110" t="s">
        <v>535</v>
      </c>
      <c r="AO19" s="85"/>
      <c r="AP19" s="3" t="s">
        <v>80</v>
      </c>
      <c r="AQ19" s="3"/>
    </row>
    <row r="20" spans="1:43" s="55" customFormat="1" ht="52" x14ac:dyDescent="0.2">
      <c r="A20" s="31">
        <v>10</v>
      </c>
      <c r="B20" s="5" t="s">
        <v>164</v>
      </c>
      <c r="C20" s="54" t="s">
        <v>95</v>
      </c>
      <c r="D20" s="54" t="s">
        <v>62</v>
      </c>
      <c r="E20" s="207">
        <v>15500</v>
      </c>
      <c r="F20" s="208">
        <v>15500</v>
      </c>
      <c r="G20" s="209">
        <v>15500</v>
      </c>
      <c r="H20" s="69" t="s">
        <v>700</v>
      </c>
      <c r="I20" s="40" t="s">
        <v>716</v>
      </c>
      <c r="J20" s="33" t="s">
        <v>723</v>
      </c>
      <c r="K20" s="206">
        <v>0</v>
      </c>
      <c r="L20" s="209">
        <v>16740</v>
      </c>
      <c r="M20" s="209">
        <v>16740</v>
      </c>
      <c r="N20" s="240">
        <v>0</v>
      </c>
      <c r="O20" s="74" t="s">
        <v>709</v>
      </c>
      <c r="P20" s="69" t="s">
        <v>1457</v>
      </c>
      <c r="Q20" s="48" t="s">
        <v>1280</v>
      </c>
      <c r="R20" s="46" t="s">
        <v>64</v>
      </c>
      <c r="S20" s="2" t="s">
        <v>134</v>
      </c>
      <c r="T20" s="33" t="s">
        <v>202</v>
      </c>
      <c r="U20" s="22" t="s">
        <v>374</v>
      </c>
      <c r="V20" s="16"/>
      <c r="W20" s="17" t="s">
        <v>8</v>
      </c>
      <c r="X20" s="71">
        <v>13</v>
      </c>
      <c r="Y20" s="17" t="s">
        <v>8</v>
      </c>
      <c r="Z20" s="72"/>
      <c r="AA20" s="15"/>
      <c r="AB20" s="16"/>
      <c r="AC20" s="17" t="s">
        <v>8</v>
      </c>
      <c r="AD20" s="71"/>
      <c r="AE20" s="17" t="s">
        <v>8</v>
      </c>
      <c r="AF20" s="72"/>
      <c r="AG20" s="15"/>
      <c r="AH20" s="16"/>
      <c r="AI20" s="17" t="s">
        <v>8</v>
      </c>
      <c r="AJ20" s="71"/>
      <c r="AK20" s="17" t="s">
        <v>8</v>
      </c>
      <c r="AL20" s="72"/>
      <c r="AM20" s="83"/>
      <c r="AN20" s="110" t="s">
        <v>328</v>
      </c>
      <c r="AO20" s="3"/>
      <c r="AP20" s="3" t="s">
        <v>80</v>
      </c>
      <c r="AQ20" s="3" t="s">
        <v>80</v>
      </c>
    </row>
    <row r="21" spans="1:43" s="55" customFormat="1" ht="117" x14ac:dyDescent="0.2">
      <c r="A21" s="31">
        <v>11</v>
      </c>
      <c r="B21" s="5" t="s">
        <v>133</v>
      </c>
      <c r="C21" s="54" t="s">
        <v>93</v>
      </c>
      <c r="D21" s="54" t="s">
        <v>62</v>
      </c>
      <c r="E21" s="207">
        <v>1361</v>
      </c>
      <c r="F21" s="208">
        <v>1148</v>
      </c>
      <c r="G21" s="209">
        <v>1087</v>
      </c>
      <c r="H21" s="69" t="s">
        <v>700</v>
      </c>
      <c r="I21" s="40" t="s">
        <v>716</v>
      </c>
      <c r="J21" s="33" t="s">
        <v>724</v>
      </c>
      <c r="K21" s="206">
        <v>0</v>
      </c>
      <c r="L21" s="209">
        <v>2760</v>
      </c>
      <c r="M21" s="209">
        <v>2760</v>
      </c>
      <c r="N21" s="241">
        <v>0</v>
      </c>
      <c r="O21" s="70" t="s">
        <v>709</v>
      </c>
      <c r="P21" s="69" t="s">
        <v>1458</v>
      </c>
      <c r="Q21" s="48" t="s">
        <v>1281</v>
      </c>
      <c r="R21" s="46" t="s">
        <v>64</v>
      </c>
      <c r="S21" s="2" t="s">
        <v>134</v>
      </c>
      <c r="T21" s="33" t="s">
        <v>202</v>
      </c>
      <c r="U21" s="22" t="s">
        <v>374</v>
      </c>
      <c r="V21" s="16"/>
      <c r="W21" s="17" t="s">
        <v>8</v>
      </c>
      <c r="X21" s="71">
        <v>14</v>
      </c>
      <c r="Y21" s="17" t="s">
        <v>8</v>
      </c>
      <c r="Z21" s="72"/>
      <c r="AA21" s="15"/>
      <c r="AB21" s="16"/>
      <c r="AC21" s="17" t="s">
        <v>8</v>
      </c>
      <c r="AD21" s="71"/>
      <c r="AE21" s="17" t="s">
        <v>8</v>
      </c>
      <c r="AF21" s="72"/>
      <c r="AG21" s="15"/>
      <c r="AH21" s="16"/>
      <c r="AI21" s="17" t="s">
        <v>8</v>
      </c>
      <c r="AJ21" s="71"/>
      <c r="AK21" s="17" t="s">
        <v>8</v>
      </c>
      <c r="AL21" s="72"/>
      <c r="AM21" s="83"/>
      <c r="AN21" s="110" t="s">
        <v>328</v>
      </c>
      <c r="AO21" s="3"/>
      <c r="AP21" s="3" t="s">
        <v>80</v>
      </c>
      <c r="AQ21" s="3"/>
    </row>
    <row r="22" spans="1:43" s="55" customFormat="1" ht="104" x14ac:dyDescent="0.2">
      <c r="A22" s="31">
        <v>12</v>
      </c>
      <c r="B22" s="1" t="s">
        <v>171</v>
      </c>
      <c r="C22" s="54" t="s">
        <v>98</v>
      </c>
      <c r="D22" s="54" t="s">
        <v>547</v>
      </c>
      <c r="E22" s="207">
        <v>306</v>
      </c>
      <c r="F22" s="208">
        <v>225</v>
      </c>
      <c r="G22" s="209">
        <v>225</v>
      </c>
      <c r="H22" s="69" t="s">
        <v>725</v>
      </c>
      <c r="I22" s="40" t="s">
        <v>716</v>
      </c>
      <c r="J22" s="33" t="s">
        <v>717</v>
      </c>
      <c r="K22" s="206">
        <v>347</v>
      </c>
      <c r="L22" s="206">
        <v>0</v>
      </c>
      <c r="M22" s="209">
        <v>-347</v>
      </c>
      <c r="N22" s="240">
        <v>0</v>
      </c>
      <c r="O22" s="74" t="s">
        <v>710</v>
      </c>
      <c r="P22" s="69" t="s">
        <v>1375</v>
      </c>
      <c r="Q22" s="48" t="s">
        <v>1479</v>
      </c>
      <c r="R22" s="2" t="s">
        <v>66</v>
      </c>
      <c r="S22" s="2" t="s">
        <v>0</v>
      </c>
      <c r="T22" s="33" t="s">
        <v>401</v>
      </c>
      <c r="U22" s="22" t="s">
        <v>374</v>
      </c>
      <c r="V22" s="16"/>
      <c r="W22" s="17" t="s">
        <v>8</v>
      </c>
      <c r="X22" s="71">
        <v>15</v>
      </c>
      <c r="Y22" s="17" t="s">
        <v>8</v>
      </c>
      <c r="Z22" s="72"/>
      <c r="AA22" s="15"/>
      <c r="AB22" s="16"/>
      <c r="AC22" s="17" t="s">
        <v>8</v>
      </c>
      <c r="AD22" s="71"/>
      <c r="AE22" s="17" t="s">
        <v>8</v>
      </c>
      <c r="AF22" s="72"/>
      <c r="AG22" s="15"/>
      <c r="AH22" s="16"/>
      <c r="AI22" s="17" t="s">
        <v>8</v>
      </c>
      <c r="AJ22" s="71"/>
      <c r="AK22" s="17" t="s">
        <v>8</v>
      </c>
      <c r="AL22" s="72"/>
      <c r="AM22" s="83"/>
      <c r="AN22" s="110" t="s">
        <v>532</v>
      </c>
      <c r="AO22" s="3"/>
      <c r="AP22" s="3" t="s">
        <v>80</v>
      </c>
      <c r="AQ22" s="3"/>
    </row>
    <row r="23" spans="1:43" s="55" customFormat="1" ht="52" x14ac:dyDescent="0.2">
      <c r="A23" s="31">
        <v>13</v>
      </c>
      <c r="B23" s="1" t="s">
        <v>640</v>
      </c>
      <c r="C23" s="54" t="s">
        <v>385</v>
      </c>
      <c r="D23" s="54" t="s">
        <v>463</v>
      </c>
      <c r="E23" s="207">
        <v>0</v>
      </c>
      <c r="F23" s="208">
        <v>164</v>
      </c>
      <c r="G23" s="209">
        <v>164</v>
      </c>
      <c r="H23" s="69" t="s">
        <v>700</v>
      </c>
      <c r="I23" s="40" t="s">
        <v>720</v>
      </c>
      <c r="J23" s="33" t="s">
        <v>721</v>
      </c>
      <c r="K23" s="206">
        <v>0</v>
      </c>
      <c r="L23" s="206">
        <v>0</v>
      </c>
      <c r="M23" s="209">
        <v>0</v>
      </c>
      <c r="N23" s="240">
        <v>0</v>
      </c>
      <c r="O23" s="74" t="s">
        <v>711</v>
      </c>
      <c r="P23" s="69" t="s">
        <v>1376</v>
      </c>
      <c r="Q23" s="48" t="s">
        <v>1478</v>
      </c>
      <c r="R23" s="2" t="s">
        <v>400</v>
      </c>
      <c r="S23" s="2" t="s">
        <v>134</v>
      </c>
      <c r="T23" s="33" t="s">
        <v>492</v>
      </c>
      <c r="U23" s="22" t="s">
        <v>374</v>
      </c>
      <c r="V23" s="16"/>
      <c r="W23" s="17" t="s">
        <v>8</v>
      </c>
      <c r="X23" s="71">
        <v>17</v>
      </c>
      <c r="Y23" s="17" t="s">
        <v>8</v>
      </c>
      <c r="Z23" s="72"/>
      <c r="AA23" s="15"/>
      <c r="AB23" s="16"/>
      <c r="AC23" s="17"/>
      <c r="AD23" s="71"/>
      <c r="AE23" s="17"/>
      <c r="AF23" s="72"/>
      <c r="AG23" s="15"/>
      <c r="AH23" s="16"/>
      <c r="AI23" s="17"/>
      <c r="AJ23" s="71"/>
      <c r="AK23" s="17"/>
      <c r="AL23" s="72"/>
      <c r="AM23" s="83"/>
      <c r="AN23" s="110" t="s">
        <v>641</v>
      </c>
      <c r="AO23" s="3"/>
      <c r="AP23" s="3"/>
      <c r="AQ23" s="3"/>
    </row>
    <row r="24" spans="1:43" s="55" customFormat="1" ht="143" x14ac:dyDescent="0.2">
      <c r="A24" s="31">
        <v>14</v>
      </c>
      <c r="B24" s="1" t="s">
        <v>253</v>
      </c>
      <c r="C24" s="54" t="s">
        <v>191</v>
      </c>
      <c r="D24" s="2" t="s">
        <v>549</v>
      </c>
      <c r="E24" s="207">
        <v>4735</v>
      </c>
      <c r="F24" s="208">
        <v>1999</v>
      </c>
      <c r="G24" s="208">
        <v>1999</v>
      </c>
      <c r="H24" s="69" t="s">
        <v>700</v>
      </c>
      <c r="I24" s="40" t="s">
        <v>716</v>
      </c>
      <c r="J24" s="40" t="s">
        <v>726</v>
      </c>
      <c r="K24" s="206">
        <v>2750</v>
      </c>
      <c r="L24" s="206">
        <v>5273</v>
      </c>
      <c r="M24" s="209">
        <v>2523</v>
      </c>
      <c r="N24" s="240">
        <v>0</v>
      </c>
      <c r="O24" s="46" t="s">
        <v>712</v>
      </c>
      <c r="P24" s="69" t="s">
        <v>1377</v>
      </c>
      <c r="Q24" s="48" t="s">
        <v>1282</v>
      </c>
      <c r="R24" s="2" t="s">
        <v>56</v>
      </c>
      <c r="S24" s="2" t="s">
        <v>0</v>
      </c>
      <c r="T24" s="33" t="s">
        <v>676</v>
      </c>
      <c r="U24" s="22" t="s">
        <v>374</v>
      </c>
      <c r="V24" s="16"/>
      <c r="W24" s="17" t="s">
        <v>8</v>
      </c>
      <c r="X24" s="71">
        <v>18</v>
      </c>
      <c r="Y24" s="17" t="s">
        <v>8</v>
      </c>
      <c r="Z24" s="72"/>
      <c r="AA24" s="15"/>
      <c r="AB24" s="16"/>
      <c r="AC24" s="17" t="s">
        <v>8</v>
      </c>
      <c r="AD24" s="71"/>
      <c r="AE24" s="17" t="s">
        <v>8</v>
      </c>
      <c r="AF24" s="72"/>
      <c r="AG24" s="15"/>
      <c r="AH24" s="16"/>
      <c r="AI24" s="17" t="s">
        <v>8</v>
      </c>
      <c r="AJ24" s="71"/>
      <c r="AK24" s="17" t="s">
        <v>8</v>
      </c>
      <c r="AL24" s="72"/>
      <c r="AM24" s="76"/>
      <c r="AN24" s="110" t="s">
        <v>535</v>
      </c>
      <c r="AO24" s="3"/>
      <c r="AP24" s="3" t="s">
        <v>80</v>
      </c>
      <c r="AQ24" s="3"/>
    </row>
    <row r="25" spans="1:43" s="55" customFormat="1" ht="409.5" x14ac:dyDescent="0.2">
      <c r="A25" s="31">
        <v>15</v>
      </c>
      <c r="B25" s="5" t="s">
        <v>681</v>
      </c>
      <c r="C25" s="2" t="s">
        <v>106</v>
      </c>
      <c r="D25" s="46" t="s">
        <v>546</v>
      </c>
      <c r="E25" s="207">
        <v>391</v>
      </c>
      <c r="F25" s="208">
        <v>486</v>
      </c>
      <c r="G25" s="208">
        <v>486</v>
      </c>
      <c r="H25" s="69" t="s">
        <v>700</v>
      </c>
      <c r="I25" s="40" t="s">
        <v>716</v>
      </c>
      <c r="J25" s="40" t="s">
        <v>1022</v>
      </c>
      <c r="K25" s="206">
        <v>550</v>
      </c>
      <c r="L25" s="206">
        <v>2475</v>
      </c>
      <c r="M25" s="209">
        <v>1925</v>
      </c>
      <c r="N25" s="240">
        <v>0</v>
      </c>
      <c r="O25" s="46" t="s">
        <v>710</v>
      </c>
      <c r="P25" s="69" t="s">
        <v>1378</v>
      </c>
      <c r="Q25" s="48" t="s">
        <v>1480</v>
      </c>
      <c r="R25" s="2" t="s">
        <v>66</v>
      </c>
      <c r="S25" s="2" t="s">
        <v>134</v>
      </c>
      <c r="T25" s="33" t="s">
        <v>492</v>
      </c>
      <c r="U25" s="22" t="s">
        <v>374</v>
      </c>
      <c r="V25" s="16"/>
      <c r="W25" s="17" t="s">
        <v>8</v>
      </c>
      <c r="X25" s="71">
        <v>20</v>
      </c>
      <c r="Y25" s="17" t="s">
        <v>8</v>
      </c>
      <c r="Z25" s="72"/>
      <c r="AA25" s="15"/>
      <c r="AB25" s="16"/>
      <c r="AC25" s="17"/>
      <c r="AD25" s="71"/>
      <c r="AE25" s="17"/>
      <c r="AF25" s="72"/>
      <c r="AG25" s="15"/>
      <c r="AH25" s="16"/>
      <c r="AI25" s="17"/>
      <c r="AJ25" s="71"/>
      <c r="AK25" s="17"/>
      <c r="AL25" s="72"/>
      <c r="AM25" s="76"/>
      <c r="AN25" s="31" t="s">
        <v>535</v>
      </c>
      <c r="AO25" s="3"/>
      <c r="AP25" s="3" t="s">
        <v>80</v>
      </c>
      <c r="AQ25" s="3"/>
    </row>
    <row r="26" spans="1:43" s="175" customFormat="1" ht="143" x14ac:dyDescent="0.3">
      <c r="A26" s="31">
        <v>16</v>
      </c>
      <c r="B26" s="5" t="s">
        <v>455</v>
      </c>
      <c r="C26" s="2" t="s">
        <v>106</v>
      </c>
      <c r="D26" s="46" t="s">
        <v>546</v>
      </c>
      <c r="E26" s="207">
        <v>1679</v>
      </c>
      <c r="F26" s="208">
        <v>2010</v>
      </c>
      <c r="G26" s="209">
        <v>2010</v>
      </c>
      <c r="H26" s="69" t="s">
        <v>700</v>
      </c>
      <c r="I26" s="40" t="s">
        <v>716</v>
      </c>
      <c r="J26" s="40" t="s">
        <v>727</v>
      </c>
      <c r="K26" s="206">
        <v>2050</v>
      </c>
      <c r="L26" s="206">
        <v>2760</v>
      </c>
      <c r="M26" s="209">
        <v>710</v>
      </c>
      <c r="N26" s="240">
        <v>0</v>
      </c>
      <c r="O26" s="46" t="s">
        <v>709</v>
      </c>
      <c r="P26" s="69" t="s">
        <v>1379</v>
      </c>
      <c r="Q26" s="48" t="s">
        <v>1481</v>
      </c>
      <c r="R26" s="2" t="s">
        <v>67</v>
      </c>
      <c r="S26" s="2" t="s">
        <v>134</v>
      </c>
      <c r="T26" s="33" t="s">
        <v>199</v>
      </c>
      <c r="U26" s="22" t="s">
        <v>374</v>
      </c>
      <c r="V26" s="16"/>
      <c r="W26" s="17" t="s">
        <v>8</v>
      </c>
      <c r="X26" s="71">
        <v>21</v>
      </c>
      <c r="Y26" s="17" t="s">
        <v>8</v>
      </c>
      <c r="Z26" s="72"/>
      <c r="AA26" s="15"/>
      <c r="AB26" s="16"/>
      <c r="AC26" s="17"/>
      <c r="AD26" s="71"/>
      <c r="AE26" s="17"/>
      <c r="AF26" s="72"/>
      <c r="AG26" s="15"/>
      <c r="AH26" s="16"/>
      <c r="AI26" s="17"/>
      <c r="AJ26" s="71"/>
      <c r="AK26" s="17"/>
      <c r="AL26" s="72"/>
      <c r="AM26" s="83"/>
      <c r="AN26" s="31" t="s">
        <v>535</v>
      </c>
      <c r="AO26" s="3"/>
      <c r="AP26" s="3" t="s">
        <v>80</v>
      </c>
      <c r="AQ26" s="3"/>
    </row>
    <row r="27" spans="1:43" s="55" customFormat="1" ht="39" x14ac:dyDescent="0.2">
      <c r="A27" s="31">
        <v>17</v>
      </c>
      <c r="B27" s="77" t="s">
        <v>436</v>
      </c>
      <c r="C27" s="2" t="s">
        <v>106</v>
      </c>
      <c r="D27" s="54" t="s">
        <v>8</v>
      </c>
      <c r="E27" s="207">
        <v>400</v>
      </c>
      <c r="F27" s="208">
        <v>400</v>
      </c>
      <c r="G27" s="208">
        <v>400</v>
      </c>
      <c r="H27" s="69" t="s">
        <v>700</v>
      </c>
      <c r="I27" s="40" t="s">
        <v>716</v>
      </c>
      <c r="J27" s="40" t="s">
        <v>728</v>
      </c>
      <c r="K27" s="206">
        <v>400</v>
      </c>
      <c r="L27" s="206">
        <v>400</v>
      </c>
      <c r="M27" s="209">
        <v>0</v>
      </c>
      <c r="N27" s="240">
        <v>0</v>
      </c>
      <c r="O27" s="46" t="s">
        <v>709</v>
      </c>
      <c r="P27" s="69" t="s">
        <v>1380</v>
      </c>
      <c r="Q27" s="48"/>
      <c r="R27" s="46" t="s">
        <v>400</v>
      </c>
      <c r="S27" s="2" t="s">
        <v>134</v>
      </c>
      <c r="T27" s="73" t="s">
        <v>586</v>
      </c>
      <c r="U27" s="22" t="s">
        <v>374</v>
      </c>
      <c r="V27" s="16"/>
      <c r="W27" s="17" t="s">
        <v>8</v>
      </c>
      <c r="X27" s="71">
        <v>22</v>
      </c>
      <c r="Y27" s="17" t="s">
        <v>8</v>
      </c>
      <c r="Z27" s="72"/>
      <c r="AA27" s="15"/>
      <c r="AB27" s="16"/>
      <c r="AC27" s="17" t="s">
        <v>8</v>
      </c>
      <c r="AD27" s="71"/>
      <c r="AE27" s="17" t="s">
        <v>8</v>
      </c>
      <c r="AF27" s="72"/>
      <c r="AG27" s="15"/>
      <c r="AH27" s="16"/>
      <c r="AI27" s="17" t="s">
        <v>8</v>
      </c>
      <c r="AJ27" s="71"/>
      <c r="AK27" s="17" t="s">
        <v>8</v>
      </c>
      <c r="AL27" s="72"/>
      <c r="AM27" s="83"/>
      <c r="AN27" s="31" t="s">
        <v>535</v>
      </c>
      <c r="AO27" s="3"/>
      <c r="AP27" s="3" t="s">
        <v>80</v>
      </c>
      <c r="AQ27" s="3" t="s">
        <v>80</v>
      </c>
    </row>
    <row r="28" spans="1:43" s="175" customFormat="1" ht="65" x14ac:dyDescent="0.3">
      <c r="A28" s="31">
        <v>18</v>
      </c>
      <c r="B28" s="5" t="s">
        <v>460</v>
      </c>
      <c r="C28" s="2" t="s">
        <v>463</v>
      </c>
      <c r="D28" s="2" t="s">
        <v>548</v>
      </c>
      <c r="E28" s="207">
        <v>252</v>
      </c>
      <c r="F28" s="208">
        <v>292</v>
      </c>
      <c r="G28" s="209">
        <v>292</v>
      </c>
      <c r="H28" s="79" t="s">
        <v>729</v>
      </c>
      <c r="I28" s="40" t="s">
        <v>716</v>
      </c>
      <c r="J28" s="40" t="s">
        <v>717</v>
      </c>
      <c r="K28" s="206">
        <v>750</v>
      </c>
      <c r="L28" s="206">
        <v>0</v>
      </c>
      <c r="M28" s="209">
        <v>-750</v>
      </c>
      <c r="N28" s="240">
        <v>-750</v>
      </c>
      <c r="O28" s="46" t="s">
        <v>714</v>
      </c>
      <c r="P28" s="69" t="s">
        <v>1381</v>
      </c>
      <c r="Q28" s="33" t="s">
        <v>1482</v>
      </c>
      <c r="R28" s="2" t="s">
        <v>491</v>
      </c>
      <c r="S28" s="2" t="s">
        <v>0</v>
      </c>
      <c r="T28" s="33" t="s">
        <v>492</v>
      </c>
      <c r="U28" s="22" t="s">
        <v>374</v>
      </c>
      <c r="V28" s="16" t="s">
        <v>570</v>
      </c>
      <c r="W28" s="17" t="s">
        <v>8</v>
      </c>
      <c r="X28" s="71">
        <v>1</v>
      </c>
      <c r="Y28" s="17" t="s">
        <v>8</v>
      </c>
      <c r="Z28" s="72"/>
      <c r="AA28" s="15"/>
      <c r="AB28" s="16"/>
      <c r="AC28" s="17"/>
      <c r="AD28" s="71"/>
      <c r="AE28" s="17"/>
      <c r="AF28" s="72"/>
      <c r="AG28" s="15"/>
      <c r="AH28" s="16"/>
      <c r="AI28" s="17"/>
      <c r="AJ28" s="71"/>
      <c r="AK28" s="17"/>
      <c r="AL28" s="72"/>
      <c r="AM28" s="83"/>
      <c r="AN28" s="31" t="s">
        <v>85</v>
      </c>
      <c r="AO28" s="3"/>
      <c r="AP28" s="3" t="s">
        <v>80</v>
      </c>
      <c r="AQ28" s="3"/>
    </row>
    <row r="29" spans="1:43" s="175" customFormat="1" ht="52" x14ac:dyDescent="0.3">
      <c r="A29" s="31">
        <v>19</v>
      </c>
      <c r="B29" s="5" t="s">
        <v>461</v>
      </c>
      <c r="C29" s="2" t="s">
        <v>463</v>
      </c>
      <c r="D29" s="2" t="s">
        <v>549</v>
      </c>
      <c r="E29" s="207">
        <v>151</v>
      </c>
      <c r="F29" s="208">
        <v>163</v>
      </c>
      <c r="G29" s="209">
        <v>162</v>
      </c>
      <c r="H29" s="79" t="s">
        <v>730</v>
      </c>
      <c r="I29" s="40" t="s">
        <v>716</v>
      </c>
      <c r="J29" s="40" t="s">
        <v>717</v>
      </c>
      <c r="K29" s="206">
        <v>120</v>
      </c>
      <c r="L29" s="206">
        <v>320</v>
      </c>
      <c r="M29" s="209">
        <v>200</v>
      </c>
      <c r="N29" s="240">
        <v>0</v>
      </c>
      <c r="O29" s="46" t="s">
        <v>709</v>
      </c>
      <c r="P29" s="69" t="s">
        <v>1382</v>
      </c>
      <c r="Q29" s="33" t="s">
        <v>1483</v>
      </c>
      <c r="R29" s="2" t="s">
        <v>189</v>
      </c>
      <c r="S29" s="2" t="s">
        <v>0</v>
      </c>
      <c r="T29" s="176" t="s">
        <v>492</v>
      </c>
      <c r="U29" s="22" t="s">
        <v>374</v>
      </c>
      <c r="V29" s="16" t="s">
        <v>570</v>
      </c>
      <c r="W29" s="17" t="s">
        <v>8</v>
      </c>
      <c r="X29" s="71">
        <v>2</v>
      </c>
      <c r="Y29" s="17" t="s">
        <v>8</v>
      </c>
      <c r="Z29" s="72"/>
      <c r="AA29" s="15"/>
      <c r="AB29" s="16"/>
      <c r="AC29" s="17"/>
      <c r="AD29" s="71"/>
      <c r="AE29" s="17"/>
      <c r="AF29" s="72"/>
      <c r="AG29" s="15"/>
      <c r="AH29" s="16"/>
      <c r="AI29" s="17"/>
      <c r="AJ29" s="71"/>
      <c r="AK29" s="17"/>
      <c r="AL29" s="72"/>
      <c r="AM29" s="83"/>
      <c r="AN29" s="31" t="s">
        <v>85</v>
      </c>
      <c r="AO29" s="3"/>
      <c r="AP29" s="3" t="s">
        <v>80</v>
      </c>
      <c r="AQ29" s="3"/>
    </row>
    <row r="30" spans="1:43" s="55" customFormat="1" ht="39" x14ac:dyDescent="0.2">
      <c r="A30" s="31">
        <v>20</v>
      </c>
      <c r="B30" s="77" t="s">
        <v>462</v>
      </c>
      <c r="C30" s="54" t="s">
        <v>463</v>
      </c>
      <c r="D30" s="54" t="s">
        <v>463</v>
      </c>
      <c r="E30" s="207">
        <v>500</v>
      </c>
      <c r="F30" s="208">
        <v>500</v>
      </c>
      <c r="G30" s="208">
        <v>473</v>
      </c>
      <c r="H30" s="79" t="s">
        <v>731</v>
      </c>
      <c r="I30" s="40" t="s">
        <v>716</v>
      </c>
      <c r="J30" s="40" t="s">
        <v>717</v>
      </c>
      <c r="K30" s="206">
        <v>0</v>
      </c>
      <c r="L30" s="206">
        <v>0</v>
      </c>
      <c r="M30" s="209">
        <v>0</v>
      </c>
      <c r="N30" s="240">
        <v>0</v>
      </c>
      <c r="O30" s="46" t="s">
        <v>711</v>
      </c>
      <c r="P30" s="69" t="s">
        <v>1308</v>
      </c>
      <c r="Q30" s="80"/>
      <c r="R30" s="29" t="s">
        <v>188</v>
      </c>
      <c r="S30" s="29" t="s">
        <v>134</v>
      </c>
      <c r="T30" s="33" t="s">
        <v>605</v>
      </c>
      <c r="U30" s="22" t="s">
        <v>374</v>
      </c>
      <c r="V30" s="16" t="s">
        <v>570</v>
      </c>
      <c r="W30" s="17" t="s">
        <v>8</v>
      </c>
      <c r="X30" s="71">
        <v>3</v>
      </c>
      <c r="Y30" s="17" t="s">
        <v>8</v>
      </c>
      <c r="Z30" s="72"/>
      <c r="AA30" s="15"/>
      <c r="AB30" s="16"/>
      <c r="AC30" s="17"/>
      <c r="AD30" s="71"/>
      <c r="AE30" s="17"/>
      <c r="AF30" s="72"/>
      <c r="AG30" s="15"/>
      <c r="AH30" s="16"/>
      <c r="AI30" s="17"/>
      <c r="AJ30" s="71"/>
      <c r="AK30" s="17"/>
      <c r="AL30" s="72"/>
      <c r="AM30" s="83"/>
      <c r="AN30" s="31" t="s">
        <v>85</v>
      </c>
      <c r="AO30" s="3"/>
      <c r="AP30" s="3" t="s">
        <v>80</v>
      </c>
      <c r="AQ30" s="3"/>
    </row>
    <row r="31" spans="1:43" s="175" customFormat="1" ht="52" x14ac:dyDescent="0.3">
      <c r="A31" s="31">
        <v>21</v>
      </c>
      <c r="B31" s="5" t="s">
        <v>504</v>
      </c>
      <c r="C31" s="2" t="s">
        <v>463</v>
      </c>
      <c r="D31" s="2" t="s">
        <v>8</v>
      </c>
      <c r="E31" s="207">
        <v>110000</v>
      </c>
      <c r="F31" s="208">
        <v>110000</v>
      </c>
      <c r="G31" s="209">
        <v>110000</v>
      </c>
      <c r="H31" s="79" t="s">
        <v>732</v>
      </c>
      <c r="I31" s="40" t="s">
        <v>716</v>
      </c>
      <c r="J31" s="40" t="s">
        <v>717</v>
      </c>
      <c r="K31" s="206">
        <v>0</v>
      </c>
      <c r="L31" s="209">
        <v>0</v>
      </c>
      <c r="M31" s="209">
        <v>0</v>
      </c>
      <c r="N31" s="240">
        <v>0</v>
      </c>
      <c r="O31" s="46" t="s">
        <v>709</v>
      </c>
      <c r="P31" s="69" t="s">
        <v>1383</v>
      </c>
      <c r="Q31" s="48" t="s">
        <v>1484</v>
      </c>
      <c r="R31" s="2" t="s">
        <v>188</v>
      </c>
      <c r="S31" s="2" t="s">
        <v>134</v>
      </c>
      <c r="T31" s="33" t="s">
        <v>505</v>
      </c>
      <c r="U31" s="22"/>
      <c r="V31" s="16"/>
      <c r="W31" s="17"/>
      <c r="X31" s="71"/>
      <c r="Y31" s="17"/>
      <c r="Z31" s="72"/>
      <c r="AA31" s="15"/>
      <c r="AB31" s="16"/>
      <c r="AC31" s="17"/>
      <c r="AD31" s="71"/>
      <c r="AE31" s="17"/>
      <c r="AF31" s="72"/>
      <c r="AG31" s="15"/>
      <c r="AH31" s="16"/>
      <c r="AI31" s="17"/>
      <c r="AJ31" s="71"/>
      <c r="AK31" s="17"/>
      <c r="AL31" s="72"/>
      <c r="AM31" s="83"/>
      <c r="AN31" s="31" t="s">
        <v>85</v>
      </c>
      <c r="AO31" s="3"/>
      <c r="AP31" s="3" t="s">
        <v>80</v>
      </c>
      <c r="AQ31" s="3" t="s">
        <v>80</v>
      </c>
    </row>
    <row r="32" spans="1:43" s="175" customFormat="1" ht="52" x14ac:dyDescent="0.3">
      <c r="A32" s="31">
        <v>22</v>
      </c>
      <c r="B32" s="5" t="s">
        <v>484</v>
      </c>
      <c r="C32" s="2" t="s">
        <v>463</v>
      </c>
      <c r="D32" s="2" t="s">
        <v>547</v>
      </c>
      <c r="E32" s="207">
        <v>1608</v>
      </c>
      <c r="F32" s="208">
        <v>0</v>
      </c>
      <c r="G32" s="209">
        <v>0</v>
      </c>
      <c r="H32" s="79" t="s">
        <v>733</v>
      </c>
      <c r="I32" s="40" t="s">
        <v>716</v>
      </c>
      <c r="J32" s="40" t="s">
        <v>717</v>
      </c>
      <c r="K32" s="206">
        <v>0</v>
      </c>
      <c r="L32" s="209">
        <v>0</v>
      </c>
      <c r="M32" s="209">
        <v>0</v>
      </c>
      <c r="N32" s="240">
        <v>0</v>
      </c>
      <c r="O32" s="46" t="s">
        <v>711</v>
      </c>
      <c r="P32" s="69" t="s">
        <v>1421</v>
      </c>
      <c r="Q32" s="48" t="s">
        <v>1283</v>
      </c>
      <c r="R32" s="2" t="s">
        <v>189</v>
      </c>
      <c r="S32" s="2" t="s">
        <v>134</v>
      </c>
      <c r="T32" s="33" t="s">
        <v>658</v>
      </c>
      <c r="U32" s="22"/>
      <c r="V32" s="16"/>
      <c r="W32" s="17"/>
      <c r="X32" s="71"/>
      <c r="Y32" s="17"/>
      <c r="Z32" s="72"/>
      <c r="AA32" s="15"/>
      <c r="AB32" s="16"/>
      <c r="AC32" s="17"/>
      <c r="AD32" s="71"/>
      <c r="AE32" s="17"/>
      <c r="AF32" s="72"/>
      <c r="AG32" s="15"/>
      <c r="AH32" s="16"/>
      <c r="AI32" s="17"/>
      <c r="AJ32" s="71"/>
      <c r="AK32" s="17"/>
      <c r="AL32" s="72"/>
      <c r="AM32" s="83"/>
      <c r="AN32" s="31" t="s">
        <v>85</v>
      </c>
      <c r="AO32" s="3"/>
      <c r="AP32" s="3"/>
      <c r="AQ32" s="3"/>
    </row>
    <row r="33" spans="1:43" s="175" customFormat="1" ht="52" x14ac:dyDescent="0.3">
      <c r="A33" s="31">
        <v>23</v>
      </c>
      <c r="B33" s="5" t="s">
        <v>485</v>
      </c>
      <c r="C33" s="2" t="s">
        <v>463</v>
      </c>
      <c r="D33" s="2" t="s">
        <v>547</v>
      </c>
      <c r="E33" s="207">
        <v>2830</v>
      </c>
      <c r="F33" s="208">
        <v>2830</v>
      </c>
      <c r="G33" s="209">
        <v>2830</v>
      </c>
      <c r="H33" s="79" t="s">
        <v>734</v>
      </c>
      <c r="I33" s="40" t="s">
        <v>716</v>
      </c>
      <c r="J33" s="40" t="s">
        <v>717</v>
      </c>
      <c r="K33" s="206">
        <v>0</v>
      </c>
      <c r="L33" s="209">
        <v>0</v>
      </c>
      <c r="M33" s="209">
        <v>0</v>
      </c>
      <c r="N33" s="240">
        <v>0</v>
      </c>
      <c r="O33" s="46" t="s">
        <v>711</v>
      </c>
      <c r="P33" s="69" t="s">
        <v>1446</v>
      </c>
      <c r="Q33" s="48" t="s">
        <v>1284</v>
      </c>
      <c r="R33" s="2" t="s">
        <v>542</v>
      </c>
      <c r="S33" s="2" t="s">
        <v>134</v>
      </c>
      <c r="T33" s="33" t="s">
        <v>658</v>
      </c>
      <c r="U33" s="22"/>
      <c r="V33" s="16"/>
      <c r="W33" s="17"/>
      <c r="X33" s="71"/>
      <c r="Y33" s="17"/>
      <c r="Z33" s="72"/>
      <c r="AA33" s="15"/>
      <c r="AB33" s="16"/>
      <c r="AC33" s="17"/>
      <c r="AD33" s="71"/>
      <c r="AE33" s="17"/>
      <c r="AF33" s="72"/>
      <c r="AG33" s="15"/>
      <c r="AH33" s="16"/>
      <c r="AI33" s="17"/>
      <c r="AJ33" s="71"/>
      <c r="AK33" s="17"/>
      <c r="AL33" s="72"/>
      <c r="AM33" s="83"/>
      <c r="AN33" s="31" t="s">
        <v>85</v>
      </c>
      <c r="AO33" s="3"/>
      <c r="AP33" s="3"/>
      <c r="AQ33" s="3"/>
    </row>
    <row r="34" spans="1:43" s="66" customFormat="1" ht="21" x14ac:dyDescent="0.3">
      <c r="A34" s="60" t="s">
        <v>342</v>
      </c>
      <c r="B34" s="61"/>
      <c r="C34" s="61"/>
      <c r="D34" s="61"/>
      <c r="E34" s="62"/>
      <c r="F34" s="62"/>
      <c r="G34" s="62"/>
      <c r="H34" s="264"/>
      <c r="I34" s="61"/>
      <c r="J34" s="61"/>
      <c r="K34" s="62"/>
      <c r="L34" s="62"/>
      <c r="M34" s="62"/>
      <c r="N34" s="62"/>
      <c r="O34" s="61"/>
      <c r="P34" s="61"/>
      <c r="Q34" s="63"/>
      <c r="R34" s="61"/>
      <c r="S34" s="61"/>
      <c r="T34" s="63"/>
      <c r="U34" s="61"/>
      <c r="V34" s="61"/>
      <c r="W34" s="61"/>
      <c r="X34" s="61"/>
      <c r="Y34" s="61"/>
      <c r="Z34" s="61"/>
      <c r="AA34" s="61"/>
      <c r="AB34" s="61"/>
      <c r="AC34" s="61"/>
      <c r="AD34" s="61"/>
      <c r="AE34" s="61"/>
      <c r="AF34" s="61"/>
      <c r="AG34" s="61"/>
      <c r="AH34" s="61"/>
      <c r="AI34" s="61"/>
      <c r="AJ34" s="61"/>
      <c r="AK34" s="61"/>
      <c r="AL34" s="61"/>
      <c r="AM34" s="61"/>
      <c r="AN34" s="64"/>
      <c r="AO34" s="61"/>
      <c r="AP34" s="61"/>
      <c r="AQ34" s="65"/>
    </row>
    <row r="35" spans="1:43" s="55" customFormat="1" ht="52" x14ac:dyDescent="0.2">
      <c r="A35" s="31">
        <v>24</v>
      </c>
      <c r="B35" s="81" t="s">
        <v>61</v>
      </c>
      <c r="C35" s="82" t="s">
        <v>94</v>
      </c>
      <c r="D35" s="46" t="s">
        <v>546</v>
      </c>
      <c r="E35" s="207">
        <v>2227</v>
      </c>
      <c r="F35" s="208">
        <v>2227</v>
      </c>
      <c r="G35" s="208">
        <v>1997</v>
      </c>
      <c r="H35" s="69" t="s">
        <v>700</v>
      </c>
      <c r="I35" s="40" t="s">
        <v>716</v>
      </c>
      <c r="J35" s="33" t="s">
        <v>735</v>
      </c>
      <c r="K35" s="206">
        <v>1936</v>
      </c>
      <c r="L35" s="209">
        <v>2802</v>
      </c>
      <c r="M35" s="209">
        <v>866</v>
      </c>
      <c r="N35" s="240">
        <v>0</v>
      </c>
      <c r="O35" s="46" t="s">
        <v>710</v>
      </c>
      <c r="P35" s="69" t="s">
        <v>1451</v>
      </c>
      <c r="Q35" s="48" t="s">
        <v>1485</v>
      </c>
      <c r="R35" s="46" t="s">
        <v>66</v>
      </c>
      <c r="S35" s="2" t="s">
        <v>134</v>
      </c>
      <c r="T35" s="73" t="s">
        <v>203</v>
      </c>
      <c r="U35" s="15" t="s">
        <v>374</v>
      </c>
      <c r="V35" s="16"/>
      <c r="W35" s="17" t="s">
        <v>8</v>
      </c>
      <c r="X35" s="71">
        <v>23</v>
      </c>
      <c r="Y35" s="17" t="s">
        <v>8</v>
      </c>
      <c r="Z35" s="72"/>
      <c r="AA35" s="15"/>
      <c r="AB35" s="16"/>
      <c r="AC35" s="17" t="s">
        <v>8</v>
      </c>
      <c r="AD35" s="71"/>
      <c r="AE35" s="17" t="s">
        <v>8</v>
      </c>
      <c r="AF35" s="72"/>
      <c r="AG35" s="15"/>
      <c r="AH35" s="16"/>
      <c r="AI35" s="17" t="s">
        <v>8</v>
      </c>
      <c r="AJ35" s="71"/>
      <c r="AK35" s="17" t="s">
        <v>8</v>
      </c>
      <c r="AL35" s="72"/>
      <c r="AM35" s="83"/>
      <c r="AN35" s="98" t="s">
        <v>264</v>
      </c>
      <c r="AO35" s="3" t="s">
        <v>80</v>
      </c>
      <c r="AP35" s="3"/>
      <c r="AQ35" s="3"/>
    </row>
    <row r="36" spans="1:43" s="55" customFormat="1" ht="104" x14ac:dyDescent="0.2">
      <c r="A36" s="31">
        <v>25</v>
      </c>
      <c r="B36" s="81" t="s">
        <v>25</v>
      </c>
      <c r="C36" s="82" t="s">
        <v>112</v>
      </c>
      <c r="D36" s="54" t="s">
        <v>62</v>
      </c>
      <c r="E36" s="207">
        <v>148</v>
      </c>
      <c r="F36" s="208">
        <v>148</v>
      </c>
      <c r="G36" s="209">
        <v>148</v>
      </c>
      <c r="H36" s="69" t="s">
        <v>700</v>
      </c>
      <c r="I36" s="40" t="s">
        <v>709</v>
      </c>
      <c r="J36" s="33" t="s">
        <v>736</v>
      </c>
      <c r="K36" s="206">
        <v>142</v>
      </c>
      <c r="L36" s="209">
        <v>140</v>
      </c>
      <c r="M36" s="209">
        <v>-2</v>
      </c>
      <c r="N36" s="240">
        <v>0</v>
      </c>
      <c r="O36" s="46" t="s">
        <v>709</v>
      </c>
      <c r="P36" s="69" t="s">
        <v>1452</v>
      </c>
      <c r="Q36" s="48"/>
      <c r="R36" s="46" t="s">
        <v>66</v>
      </c>
      <c r="S36" s="2" t="s">
        <v>134</v>
      </c>
      <c r="T36" s="73" t="s">
        <v>204</v>
      </c>
      <c r="U36" s="15" t="s">
        <v>374</v>
      </c>
      <c r="V36" s="16"/>
      <c r="W36" s="17" t="s">
        <v>8</v>
      </c>
      <c r="X36" s="71">
        <v>24</v>
      </c>
      <c r="Y36" s="17" t="s">
        <v>8</v>
      </c>
      <c r="Z36" s="72"/>
      <c r="AA36" s="15"/>
      <c r="AB36" s="16"/>
      <c r="AC36" s="17" t="s">
        <v>8</v>
      </c>
      <c r="AD36" s="71"/>
      <c r="AE36" s="17" t="s">
        <v>8</v>
      </c>
      <c r="AF36" s="72"/>
      <c r="AG36" s="15"/>
      <c r="AH36" s="16"/>
      <c r="AI36" s="17" t="s">
        <v>8</v>
      </c>
      <c r="AJ36" s="71"/>
      <c r="AK36" s="17" t="s">
        <v>8</v>
      </c>
      <c r="AL36" s="72"/>
      <c r="AM36" s="83"/>
      <c r="AN36" s="31" t="s">
        <v>445</v>
      </c>
      <c r="AO36" s="3"/>
      <c r="AP36" s="3"/>
      <c r="AQ36" s="3"/>
    </row>
    <row r="37" spans="1:43" s="55" customFormat="1" ht="39" x14ac:dyDescent="0.2">
      <c r="A37" s="31">
        <v>26</v>
      </c>
      <c r="B37" s="81" t="s">
        <v>27</v>
      </c>
      <c r="C37" s="82" t="s">
        <v>114</v>
      </c>
      <c r="D37" s="54" t="s">
        <v>62</v>
      </c>
      <c r="E37" s="207">
        <v>172</v>
      </c>
      <c r="F37" s="208">
        <v>172</v>
      </c>
      <c r="G37" s="208">
        <v>172</v>
      </c>
      <c r="H37" s="69" t="s">
        <v>700</v>
      </c>
      <c r="I37" s="40" t="s">
        <v>709</v>
      </c>
      <c r="J37" s="33" t="s">
        <v>736</v>
      </c>
      <c r="K37" s="206">
        <v>167</v>
      </c>
      <c r="L37" s="209">
        <v>172</v>
      </c>
      <c r="M37" s="209">
        <v>4</v>
      </c>
      <c r="N37" s="240">
        <v>0</v>
      </c>
      <c r="O37" s="46" t="s">
        <v>709</v>
      </c>
      <c r="P37" s="69" t="s">
        <v>1453</v>
      </c>
      <c r="Q37" s="48"/>
      <c r="R37" s="46" t="s">
        <v>66</v>
      </c>
      <c r="S37" s="2" t="s">
        <v>134</v>
      </c>
      <c r="T37" s="73" t="s">
        <v>204</v>
      </c>
      <c r="U37" s="15" t="s">
        <v>374</v>
      </c>
      <c r="V37" s="16"/>
      <c r="W37" s="17" t="s">
        <v>8</v>
      </c>
      <c r="X37" s="71">
        <v>25</v>
      </c>
      <c r="Y37" s="17" t="s">
        <v>8</v>
      </c>
      <c r="Z37" s="72"/>
      <c r="AA37" s="15"/>
      <c r="AB37" s="16"/>
      <c r="AC37" s="17" t="s">
        <v>8</v>
      </c>
      <c r="AD37" s="71"/>
      <c r="AE37" s="17" t="s">
        <v>8</v>
      </c>
      <c r="AF37" s="72"/>
      <c r="AG37" s="15"/>
      <c r="AH37" s="16"/>
      <c r="AI37" s="17" t="s">
        <v>8</v>
      </c>
      <c r="AJ37" s="71"/>
      <c r="AK37" s="17" t="s">
        <v>8</v>
      </c>
      <c r="AL37" s="72"/>
      <c r="AM37" s="83"/>
      <c r="AN37" s="31" t="s">
        <v>445</v>
      </c>
      <c r="AO37" s="3"/>
      <c r="AP37" s="3"/>
      <c r="AQ37" s="3"/>
    </row>
    <row r="38" spans="1:43" s="55" customFormat="1" ht="65" x14ac:dyDescent="0.2">
      <c r="A38" s="31">
        <v>27</v>
      </c>
      <c r="B38" s="81" t="s">
        <v>29</v>
      </c>
      <c r="C38" s="82" t="s">
        <v>115</v>
      </c>
      <c r="D38" s="54" t="s">
        <v>62</v>
      </c>
      <c r="E38" s="207">
        <v>109</v>
      </c>
      <c r="F38" s="208">
        <v>109</v>
      </c>
      <c r="G38" s="206">
        <v>109</v>
      </c>
      <c r="H38" s="69" t="s">
        <v>700</v>
      </c>
      <c r="I38" s="40" t="s">
        <v>709</v>
      </c>
      <c r="J38" s="33" t="s">
        <v>736</v>
      </c>
      <c r="K38" s="206">
        <v>105</v>
      </c>
      <c r="L38" s="209">
        <v>107</v>
      </c>
      <c r="M38" s="209">
        <v>3</v>
      </c>
      <c r="N38" s="240">
        <v>0</v>
      </c>
      <c r="O38" s="46" t="s">
        <v>709</v>
      </c>
      <c r="P38" s="69" t="s">
        <v>1454</v>
      </c>
      <c r="Q38" s="48"/>
      <c r="R38" s="46" t="s">
        <v>66</v>
      </c>
      <c r="S38" s="2" t="s">
        <v>134</v>
      </c>
      <c r="T38" s="73" t="s">
        <v>204</v>
      </c>
      <c r="U38" s="15" t="s">
        <v>374</v>
      </c>
      <c r="V38" s="16"/>
      <c r="W38" s="17" t="s">
        <v>8</v>
      </c>
      <c r="X38" s="71">
        <v>26</v>
      </c>
      <c r="Y38" s="17" t="s">
        <v>8</v>
      </c>
      <c r="Z38" s="72"/>
      <c r="AA38" s="15"/>
      <c r="AB38" s="16"/>
      <c r="AC38" s="17" t="s">
        <v>8</v>
      </c>
      <c r="AD38" s="71"/>
      <c r="AE38" s="17" t="s">
        <v>8</v>
      </c>
      <c r="AF38" s="72"/>
      <c r="AG38" s="15"/>
      <c r="AH38" s="16"/>
      <c r="AI38" s="17" t="s">
        <v>8</v>
      </c>
      <c r="AJ38" s="71"/>
      <c r="AK38" s="17" t="s">
        <v>8</v>
      </c>
      <c r="AL38" s="72"/>
      <c r="AM38" s="83"/>
      <c r="AN38" s="31" t="s">
        <v>445</v>
      </c>
      <c r="AO38" s="3"/>
      <c r="AP38" s="3"/>
      <c r="AQ38" s="3"/>
    </row>
    <row r="39" spans="1:43" s="175" customFormat="1" ht="104" x14ac:dyDescent="0.3">
      <c r="A39" s="31">
        <v>28</v>
      </c>
      <c r="B39" s="81" t="s">
        <v>26</v>
      </c>
      <c r="C39" s="82" t="s">
        <v>113</v>
      </c>
      <c r="D39" s="54" t="s">
        <v>62</v>
      </c>
      <c r="E39" s="207">
        <v>15</v>
      </c>
      <c r="F39" s="208">
        <v>15</v>
      </c>
      <c r="G39" s="208">
        <v>15</v>
      </c>
      <c r="H39" s="69" t="s">
        <v>700</v>
      </c>
      <c r="I39" s="40" t="s">
        <v>709</v>
      </c>
      <c r="J39" s="33" t="s">
        <v>736</v>
      </c>
      <c r="K39" s="206">
        <v>14</v>
      </c>
      <c r="L39" s="209">
        <v>13</v>
      </c>
      <c r="M39" s="209">
        <v>0</v>
      </c>
      <c r="N39" s="240">
        <v>0</v>
      </c>
      <c r="O39" s="46" t="s">
        <v>709</v>
      </c>
      <c r="P39" s="69" t="s">
        <v>1455</v>
      </c>
      <c r="Q39" s="48"/>
      <c r="R39" s="46" t="s">
        <v>66</v>
      </c>
      <c r="S39" s="2" t="s">
        <v>134</v>
      </c>
      <c r="T39" s="73" t="s">
        <v>204</v>
      </c>
      <c r="U39" s="15" t="s">
        <v>374</v>
      </c>
      <c r="V39" s="16"/>
      <c r="W39" s="17" t="s">
        <v>8</v>
      </c>
      <c r="X39" s="71">
        <v>27</v>
      </c>
      <c r="Y39" s="17" t="s">
        <v>8</v>
      </c>
      <c r="Z39" s="72"/>
      <c r="AA39" s="15"/>
      <c r="AB39" s="16"/>
      <c r="AC39" s="17" t="s">
        <v>8</v>
      </c>
      <c r="AD39" s="71"/>
      <c r="AE39" s="17" t="s">
        <v>8</v>
      </c>
      <c r="AF39" s="72"/>
      <c r="AG39" s="15"/>
      <c r="AH39" s="16"/>
      <c r="AI39" s="17" t="s">
        <v>8</v>
      </c>
      <c r="AJ39" s="71"/>
      <c r="AK39" s="17" t="s">
        <v>8</v>
      </c>
      <c r="AL39" s="72"/>
      <c r="AM39" s="83"/>
      <c r="AN39" s="31" t="s">
        <v>445</v>
      </c>
      <c r="AO39" s="3"/>
      <c r="AP39" s="3"/>
      <c r="AQ39" s="3"/>
    </row>
    <row r="40" spans="1:43" s="55" customFormat="1" ht="39" x14ac:dyDescent="0.2">
      <c r="A40" s="31">
        <v>29</v>
      </c>
      <c r="B40" s="84" t="s">
        <v>28</v>
      </c>
      <c r="C40" s="82" t="s">
        <v>101</v>
      </c>
      <c r="D40" s="54" t="s">
        <v>62</v>
      </c>
      <c r="E40" s="207">
        <v>7</v>
      </c>
      <c r="F40" s="208">
        <v>7</v>
      </c>
      <c r="G40" s="206">
        <v>7</v>
      </c>
      <c r="H40" s="69" t="s">
        <v>700</v>
      </c>
      <c r="I40" s="40" t="s">
        <v>709</v>
      </c>
      <c r="J40" s="33" t="s">
        <v>736</v>
      </c>
      <c r="K40" s="206">
        <v>7</v>
      </c>
      <c r="L40" s="209">
        <v>7</v>
      </c>
      <c r="M40" s="209">
        <v>0</v>
      </c>
      <c r="N40" s="209">
        <v>0</v>
      </c>
      <c r="O40" s="46" t="s">
        <v>709</v>
      </c>
      <c r="P40" s="69" t="s">
        <v>1464</v>
      </c>
      <c r="Q40" s="48"/>
      <c r="R40" s="46" t="s">
        <v>66</v>
      </c>
      <c r="S40" s="2" t="s">
        <v>134</v>
      </c>
      <c r="T40" s="73" t="s">
        <v>204</v>
      </c>
      <c r="U40" s="15" t="s">
        <v>374</v>
      </c>
      <c r="V40" s="16"/>
      <c r="W40" s="17" t="s">
        <v>8</v>
      </c>
      <c r="X40" s="71">
        <v>28</v>
      </c>
      <c r="Y40" s="17" t="s">
        <v>8</v>
      </c>
      <c r="Z40" s="72"/>
      <c r="AA40" s="15"/>
      <c r="AB40" s="16"/>
      <c r="AC40" s="17" t="s">
        <v>8</v>
      </c>
      <c r="AD40" s="71"/>
      <c r="AE40" s="17" t="s">
        <v>8</v>
      </c>
      <c r="AF40" s="72"/>
      <c r="AG40" s="15"/>
      <c r="AH40" s="16"/>
      <c r="AI40" s="17" t="s">
        <v>8</v>
      </c>
      <c r="AJ40" s="71"/>
      <c r="AK40" s="17" t="s">
        <v>8</v>
      </c>
      <c r="AL40" s="72"/>
      <c r="AM40" s="83"/>
      <c r="AN40" s="98" t="s">
        <v>264</v>
      </c>
      <c r="AO40" s="3"/>
      <c r="AP40" s="3"/>
      <c r="AQ40" s="3"/>
    </row>
    <row r="41" spans="1:43" s="66" customFormat="1" ht="21" x14ac:dyDescent="0.3">
      <c r="A41" s="60" t="s">
        <v>343</v>
      </c>
      <c r="B41" s="61"/>
      <c r="C41" s="61"/>
      <c r="D41" s="61"/>
      <c r="E41" s="62"/>
      <c r="F41" s="62"/>
      <c r="G41" s="62"/>
      <c r="H41" s="264"/>
      <c r="I41" s="61"/>
      <c r="J41" s="61"/>
      <c r="K41" s="62"/>
      <c r="L41" s="62"/>
      <c r="M41" s="62"/>
      <c r="N41" s="62"/>
      <c r="O41" s="61"/>
      <c r="P41" s="61"/>
      <c r="Q41" s="63"/>
      <c r="R41" s="61"/>
      <c r="S41" s="61"/>
      <c r="T41" s="63"/>
      <c r="U41" s="61"/>
      <c r="V41" s="61"/>
      <c r="W41" s="61"/>
      <c r="X41" s="61"/>
      <c r="Y41" s="61"/>
      <c r="Z41" s="61"/>
      <c r="AA41" s="61"/>
      <c r="AB41" s="61"/>
      <c r="AC41" s="61"/>
      <c r="AD41" s="61"/>
      <c r="AE41" s="61"/>
      <c r="AF41" s="61"/>
      <c r="AG41" s="61"/>
      <c r="AH41" s="61"/>
      <c r="AI41" s="61"/>
      <c r="AJ41" s="61"/>
      <c r="AK41" s="61"/>
      <c r="AL41" s="61"/>
      <c r="AM41" s="61"/>
      <c r="AN41" s="64"/>
      <c r="AO41" s="61"/>
      <c r="AP41" s="61"/>
      <c r="AQ41" s="65"/>
    </row>
    <row r="42" spans="1:43" s="55" customFormat="1" ht="39" x14ac:dyDescent="0.2">
      <c r="A42" s="31">
        <v>30</v>
      </c>
      <c r="B42" s="77" t="s">
        <v>692</v>
      </c>
      <c r="C42" s="54" t="s">
        <v>693</v>
      </c>
      <c r="D42" s="54" t="s">
        <v>62</v>
      </c>
      <c r="E42" s="207">
        <v>1308</v>
      </c>
      <c r="F42" s="208">
        <v>1308</v>
      </c>
      <c r="G42" s="208">
        <v>1128</v>
      </c>
      <c r="H42" s="79" t="s">
        <v>700</v>
      </c>
      <c r="I42" s="40" t="s">
        <v>716</v>
      </c>
      <c r="J42" s="40" t="s">
        <v>737</v>
      </c>
      <c r="K42" s="206">
        <v>1507</v>
      </c>
      <c r="L42" s="206">
        <v>1552</v>
      </c>
      <c r="M42" s="209">
        <v>-1507</v>
      </c>
      <c r="N42" s="240">
        <v>0</v>
      </c>
      <c r="O42" s="46" t="s">
        <v>709</v>
      </c>
      <c r="P42" s="69" t="s">
        <v>1285</v>
      </c>
      <c r="Q42" s="80" t="s">
        <v>1486</v>
      </c>
      <c r="R42" s="29" t="s">
        <v>694</v>
      </c>
      <c r="S42" s="29" t="s">
        <v>134</v>
      </c>
      <c r="T42" s="33" t="s">
        <v>695</v>
      </c>
      <c r="U42" s="22" t="s">
        <v>374</v>
      </c>
      <c r="V42" s="16"/>
      <c r="W42" s="17" t="s">
        <v>62</v>
      </c>
      <c r="X42" s="71">
        <v>29</v>
      </c>
      <c r="Y42" s="17" t="s">
        <v>62</v>
      </c>
      <c r="Z42" s="72"/>
      <c r="AA42" s="15"/>
      <c r="AB42" s="16"/>
      <c r="AC42" s="17" t="s">
        <v>62</v>
      </c>
      <c r="AD42" s="71"/>
      <c r="AE42" s="17" t="s">
        <v>62</v>
      </c>
      <c r="AF42" s="72"/>
      <c r="AG42" s="15"/>
      <c r="AH42" s="16"/>
      <c r="AI42" s="17" t="s">
        <v>62</v>
      </c>
      <c r="AJ42" s="71"/>
      <c r="AK42" s="17" t="s">
        <v>62</v>
      </c>
      <c r="AL42" s="72"/>
      <c r="AM42" s="83"/>
      <c r="AN42" s="31" t="s">
        <v>264</v>
      </c>
      <c r="AO42" s="3" t="s">
        <v>80</v>
      </c>
      <c r="AP42" s="3"/>
      <c r="AQ42" s="3"/>
    </row>
    <row r="43" spans="1:43" s="66" customFormat="1" ht="21" x14ac:dyDescent="0.3">
      <c r="A43" s="60" t="s">
        <v>344</v>
      </c>
      <c r="B43" s="61"/>
      <c r="C43" s="61"/>
      <c r="D43" s="61"/>
      <c r="E43" s="62"/>
      <c r="F43" s="62"/>
      <c r="G43" s="62"/>
      <c r="H43" s="264"/>
      <c r="I43" s="61"/>
      <c r="J43" s="61"/>
      <c r="K43" s="62"/>
      <c r="L43" s="62"/>
      <c r="M43" s="62"/>
      <c r="N43" s="62"/>
      <c r="O43" s="61"/>
      <c r="P43" s="61"/>
      <c r="Q43" s="63"/>
      <c r="R43" s="61"/>
      <c r="S43" s="61"/>
      <c r="T43" s="63"/>
      <c r="U43" s="61"/>
      <c r="V43" s="61"/>
      <c r="W43" s="61"/>
      <c r="X43" s="61"/>
      <c r="Y43" s="61"/>
      <c r="Z43" s="61"/>
      <c r="AA43" s="61"/>
      <c r="AB43" s="61"/>
      <c r="AC43" s="61"/>
      <c r="AD43" s="61"/>
      <c r="AE43" s="61"/>
      <c r="AF43" s="61"/>
      <c r="AG43" s="61"/>
      <c r="AH43" s="61"/>
      <c r="AI43" s="61"/>
      <c r="AJ43" s="61"/>
      <c r="AK43" s="61"/>
      <c r="AL43" s="61"/>
      <c r="AM43" s="61"/>
      <c r="AN43" s="64"/>
      <c r="AO43" s="61"/>
      <c r="AP43" s="61"/>
      <c r="AQ43" s="65"/>
    </row>
    <row r="44" spans="1:43" s="66" customFormat="1" ht="21" x14ac:dyDescent="0.3">
      <c r="A44" s="60" t="s">
        <v>345</v>
      </c>
      <c r="B44" s="61"/>
      <c r="C44" s="61"/>
      <c r="D44" s="61"/>
      <c r="E44" s="62"/>
      <c r="F44" s="62"/>
      <c r="G44" s="62"/>
      <c r="H44" s="264"/>
      <c r="I44" s="61"/>
      <c r="J44" s="61"/>
      <c r="K44" s="62"/>
      <c r="L44" s="62"/>
      <c r="M44" s="62"/>
      <c r="N44" s="62"/>
      <c r="O44" s="61"/>
      <c r="P44" s="61"/>
      <c r="Q44" s="63"/>
      <c r="R44" s="61"/>
      <c r="S44" s="61"/>
      <c r="T44" s="63"/>
      <c r="U44" s="61"/>
      <c r="V44" s="61"/>
      <c r="W44" s="61"/>
      <c r="X44" s="61"/>
      <c r="Y44" s="61"/>
      <c r="Z44" s="61"/>
      <c r="AA44" s="61"/>
      <c r="AB44" s="61"/>
      <c r="AC44" s="61"/>
      <c r="AD44" s="61"/>
      <c r="AE44" s="61"/>
      <c r="AF44" s="61"/>
      <c r="AG44" s="61"/>
      <c r="AH44" s="61"/>
      <c r="AI44" s="61"/>
      <c r="AJ44" s="61"/>
      <c r="AK44" s="61"/>
      <c r="AL44" s="61"/>
      <c r="AM44" s="61"/>
      <c r="AN44" s="64"/>
      <c r="AO44" s="61"/>
      <c r="AP44" s="61"/>
      <c r="AQ44" s="65"/>
    </row>
    <row r="45" spans="1:43" s="55" customFormat="1" ht="78" x14ac:dyDescent="0.2">
      <c r="A45" s="31">
        <v>31</v>
      </c>
      <c r="B45" s="1" t="s">
        <v>298</v>
      </c>
      <c r="C45" s="54" t="s">
        <v>91</v>
      </c>
      <c r="D45" s="2" t="s">
        <v>551</v>
      </c>
      <c r="E45" s="207">
        <v>5606</v>
      </c>
      <c r="F45" s="208">
        <v>5606</v>
      </c>
      <c r="G45" s="209">
        <v>5594</v>
      </c>
      <c r="H45" s="69" t="s">
        <v>700</v>
      </c>
      <c r="I45" s="40" t="s">
        <v>738</v>
      </c>
      <c r="J45" s="33" t="s">
        <v>739</v>
      </c>
      <c r="K45" s="206">
        <v>5900</v>
      </c>
      <c r="L45" s="206">
        <v>7369</v>
      </c>
      <c r="M45" s="209">
        <v>1469</v>
      </c>
      <c r="N45" s="240">
        <v>0</v>
      </c>
      <c r="O45" s="47" t="s">
        <v>710</v>
      </c>
      <c r="P45" s="69" t="s">
        <v>1384</v>
      </c>
      <c r="Q45" s="48" t="s">
        <v>1487</v>
      </c>
      <c r="R45" s="46" t="s">
        <v>565</v>
      </c>
      <c r="S45" s="2" t="s">
        <v>134</v>
      </c>
      <c r="T45" s="33" t="s">
        <v>192</v>
      </c>
      <c r="U45" s="15" t="s">
        <v>374</v>
      </c>
      <c r="V45" s="16"/>
      <c r="W45" s="17" t="s">
        <v>8</v>
      </c>
      <c r="X45" s="71">
        <v>31</v>
      </c>
      <c r="Y45" s="17" t="s">
        <v>8</v>
      </c>
      <c r="Z45" s="72"/>
      <c r="AA45" s="15"/>
      <c r="AB45" s="16"/>
      <c r="AC45" s="17" t="s">
        <v>8</v>
      </c>
      <c r="AD45" s="71"/>
      <c r="AE45" s="17" t="s">
        <v>8</v>
      </c>
      <c r="AF45" s="72"/>
      <c r="AG45" s="15"/>
      <c r="AH45" s="16"/>
      <c r="AI45" s="17" t="s">
        <v>8</v>
      </c>
      <c r="AJ45" s="71"/>
      <c r="AK45" s="17" t="s">
        <v>8</v>
      </c>
      <c r="AL45" s="72"/>
      <c r="AM45" s="83"/>
      <c r="AN45" s="98" t="s">
        <v>264</v>
      </c>
      <c r="AO45" s="85"/>
      <c r="AP45" s="3" t="s">
        <v>80</v>
      </c>
      <c r="AQ45" s="3"/>
    </row>
    <row r="46" spans="1:43" s="55" customFormat="1" ht="52" x14ac:dyDescent="0.2">
      <c r="A46" s="31">
        <v>32</v>
      </c>
      <c r="B46" s="1" t="s">
        <v>382</v>
      </c>
      <c r="C46" s="54" t="s">
        <v>91</v>
      </c>
      <c r="D46" s="2" t="s">
        <v>548</v>
      </c>
      <c r="E46" s="207">
        <v>3578</v>
      </c>
      <c r="F46" s="208">
        <v>7165</v>
      </c>
      <c r="G46" s="209">
        <v>7148</v>
      </c>
      <c r="H46" s="69" t="s">
        <v>700</v>
      </c>
      <c r="I46" s="40" t="s">
        <v>716</v>
      </c>
      <c r="J46" s="33" t="s">
        <v>740</v>
      </c>
      <c r="K46" s="206">
        <v>3800</v>
      </c>
      <c r="L46" s="206">
        <v>4500</v>
      </c>
      <c r="M46" s="209">
        <v>700</v>
      </c>
      <c r="N46" s="240">
        <v>0</v>
      </c>
      <c r="O46" s="2" t="s">
        <v>712</v>
      </c>
      <c r="P46" s="69" t="s">
        <v>1385</v>
      </c>
      <c r="Q46" s="48" t="s">
        <v>1488</v>
      </c>
      <c r="R46" s="46" t="s">
        <v>565</v>
      </c>
      <c r="S46" s="2" t="s">
        <v>134</v>
      </c>
      <c r="T46" s="33" t="s">
        <v>192</v>
      </c>
      <c r="U46" s="15" t="s">
        <v>374</v>
      </c>
      <c r="V46" s="16"/>
      <c r="W46" s="17" t="s">
        <v>8</v>
      </c>
      <c r="X46" s="71">
        <v>32</v>
      </c>
      <c r="Y46" s="17" t="s">
        <v>8</v>
      </c>
      <c r="Z46" s="72"/>
      <c r="AA46" s="15"/>
      <c r="AB46" s="16"/>
      <c r="AC46" s="17" t="s">
        <v>8</v>
      </c>
      <c r="AD46" s="71"/>
      <c r="AE46" s="17" t="s">
        <v>8</v>
      </c>
      <c r="AF46" s="72"/>
      <c r="AG46" s="15"/>
      <c r="AH46" s="16"/>
      <c r="AI46" s="17" t="s">
        <v>8</v>
      </c>
      <c r="AJ46" s="71"/>
      <c r="AK46" s="17" t="s">
        <v>8</v>
      </c>
      <c r="AL46" s="72"/>
      <c r="AM46" s="83"/>
      <c r="AN46" s="98" t="s">
        <v>264</v>
      </c>
      <c r="AO46" s="85"/>
      <c r="AP46" s="3" t="s">
        <v>80</v>
      </c>
      <c r="AQ46" s="3"/>
    </row>
    <row r="47" spans="1:43" s="55" customFormat="1" ht="78" x14ac:dyDescent="0.2">
      <c r="A47" s="31">
        <v>33</v>
      </c>
      <c r="B47" s="33" t="s">
        <v>24</v>
      </c>
      <c r="C47" s="54" t="s">
        <v>90</v>
      </c>
      <c r="D47" s="54" t="s">
        <v>545</v>
      </c>
      <c r="E47" s="207">
        <v>397</v>
      </c>
      <c r="F47" s="208">
        <v>391</v>
      </c>
      <c r="G47" s="206">
        <v>344</v>
      </c>
      <c r="H47" s="69" t="s">
        <v>741</v>
      </c>
      <c r="I47" s="40" t="s">
        <v>716</v>
      </c>
      <c r="J47" s="33" t="s">
        <v>742</v>
      </c>
      <c r="K47" s="206">
        <v>510</v>
      </c>
      <c r="L47" s="209">
        <v>1010</v>
      </c>
      <c r="M47" s="209">
        <v>500</v>
      </c>
      <c r="N47" s="240">
        <v>0</v>
      </c>
      <c r="O47" s="2" t="s">
        <v>712</v>
      </c>
      <c r="P47" s="69" t="s">
        <v>1386</v>
      </c>
      <c r="Q47" s="48" t="s">
        <v>1489</v>
      </c>
      <c r="R47" s="46" t="s">
        <v>65</v>
      </c>
      <c r="S47" s="2" t="s">
        <v>134</v>
      </c>
      <c r="T47" s="73" t="s">
        <v>404</v>
      </c>
      <c r="U47" s="15" t="s">
        <v>374</v>
      </c>
      <c r="V47" s="16"/>
      <c r="W47" s="17" t="s">
        <v>8</v>
      </c>
      <c r="X47" s="71">
        <v>33</v>
      </c>
      <c r="Y47" s="17" t="s">
        <v>8</v>
      </c>
      <c r="Z47" s="72"/>
      <c r="AA47" s="15"/>
      <c r="AB47" s="16"/>
      <c r="AC47" s="17" t="s">
        <v>8</v>
      </c>
      <c r="AD47" s="71"/>
      <c r="AE47" s="17" t="s">
        <v>8</v>
      </c>
      <c r="AF47" s="72"/>
      <c r="AG47" s="15"/>
      <c r="AH47" s="16"/>
      <c r="AI47" s="17" t="s">
        <v>8</v>
      </c>
      <c r="AJ47" s="71"/>
      <c r="AK47" s="17" t="s">
        <v>8</v>
      </c>
      <c r="AL47" s="72"/>
      <c r="AM47" s="83"/>
      <c r="AN47" s="46" t="s">
        <v>531</v>
      </c>
      <c r="AO47" s="3"/>
      <c r="AP47" s="3" t="s">
        <v>80</v>
      </c>
      <c r="AQ47" s="3"/>
    </row>
    <row r="48" spans="1:43" s="55" customFormat="1" ht="26" x14ac:dyDescent="0.2">
      <c r="A48" s="31">
        <v>34</v>
      </c>
      <c r="B48" s="1" t="s">
        <v>249</v>
      </c>
      <c r="C48" s="54" t="s">
        <v>98</v>
      </c>
      <c r="D48" s="54" t="s">
        <v>682</v>
      </c>
      <c r="E48" s="207">
        <v>476</v>
      </c>
      <c r="F48" s="208">
        <v>476</v>
      </c>
      <c r="G48" s="209">
        <v>476</v>
      </c>
      <c r="H48" s="69" t="s">
        <v>700</v>
      </c>
      <c r="I48" s="40" t="s">
        <v>709</v>
      </c>
      <c r="J48" s="33" t="s">
        <v>743</v>
      </c>
      <c r="K48" s="206">
        <v>476</v>
      </c>
      <c r="L48" s="206">
        <v>476</v>
      </c>
      <c r="M48" s="209">
        <v>0</v>
      </c>
      <c r="N48" s="240">
        <v>0</v>
      </c>
      <c r="O48" s="2" t="s">
        <v>709</v>
      </c>
      <c r="P48" s="69" t="s">
        <v>1387</v>
      </c>
      <c r="Q48" s="48"/>
      <c r="R48" s="2" t="s">
        <v>56</v>
      </c>
      <c r="S48" s="2" t="s">
        <v>0</v>
      </c>
      <c r="T48" s="33" t="s">
        <v>405</v>
      </c>
      <c r="U48" s="15" t="s">
        <v>374</v>
      </c>
      <c r="V48" s="16"/>
      <c r="W48" s="17" t="s">
        <v>8</v>
      </c>
      <c r="X48" s="71">
        <v>34</v>
      </c>
      <c r="Y48" s="17" t="s">
        <v>8</v>
      </c>
      <c r="Z48" s="72"/>
      <c r="AA48" s="15"/>
      <c r="AB48" s="16"/>
      <c r="AC48" s="17" t="s">
        <v>8</v>
      </c>
      <c r="AD48" s="71"/>
      <c r="AE48" s="17" t="s">
        <v>8</v>
      </c>
      <c r="AF48" s="72"/>
      <c r="AG48" s="15"/>
      <c r="AH48" s="16"/>
      <c r="AI48" s="17" t="s">
        <v>8</v>
      </c>
      <c r="AJ48" s="71"/>
      <c r="AK48" s="17" t="s">
        <v>8</v>
      </c>
      <c r="AL48" s="72"/>
      <c r="AM48" s="83"/>
      <c r="AN48" s="110" t="s">
        <v>328</v>
      </c>
      <c r="AO48" s="3"/>
      <c r="AP48" s="3" t="s">
        <v>80</v>
      </c>
      <c r="AQ48" s="3"/>
    </row>
    <row r="49" spans="1:43" s="55" customFormat="1" ht="286" x14ac:dyDescent="0.2">
      <c r="A49" s="31">
        <v>35</v>
      </c>
      <c r="B49" s="1" t="s">
        <v>398</v>
      </c>
      <c r="C49" s="54" t="s">
        <v>191</v>
      </c>
      <c r="D49" s="2" t="s">
        <v>463</v>
      </c>
      <c r="E49" s="207">
        <v>687</v>
      </c>
      <c r="F49" s="208">
        <v>687</v>
      </c>
      <c r="G49" s="209">
        <v>687</v>
      </c>
      <c r="H49" s="69" t="s">
        <v>700</v>
      </c>
      <c r="I49" s="40" t="s">
        <v>720</v>
      </c>
      <c r="J49" s="40" t="s">
        <v>721</v>
      </c>
      <c r="K49" s="206">
        <v>0</v>
      </c>
      <c r="L49" s="209">
        <v>0</v>
      </c>
      <c r="M49" s="209">
        <v>0</v>
      </c>
      <c r="N49" s="240">
        <v>0</v>
      </c>
      <c r="O49" s="46" t="s">
        <v>711</v>
      </c>
      <c r="P49" s="69" t="s">
        <v>1388</v>
      </c>
      <c r="Q49" s="48" t="s">
        <v>1029</v>
      </c>
      <c r="R49" s="46" t="s">
        <v>565</v>
      </c>
      <c r="S49" s="2" t="s">
        <v>0</v>
      </c>
      <c r="T49" s="33" t="s">
        <v>406</v>
      </c>
      <c r="U49" s="15" t="s">
        <v>374</v>
      </c>
      <c r="V49" s="16"/>
      <c r="W49" s="17" t="s">
        <v>8</v>
      </c>
      <c r="X49" s="71">
        <v>35</v>
      </c>
      <c r="Y49" s="17" t="s">
        <v>8</v>
      </c>
      <c r="Z49" s="72"/>
      <c r="AA49" s="15"/>
      <c r="AB49" s="16"/>
      <c r="AC49" s="17" t="s">
        <v>8</v>
      </c>
      <c r="AD49" s="71"/>
      <c r="AE49" s="17" t="s">
        <v>8</v>
      </c>
      <c r="AF49" s="72"/>
      <c r="AG49" s="15"/>
      <c r="AH49" s="16"/>
      <c r="AI49" s="17" t="s">
        <v>8</v>
      </c>
      <c r="AJ49" s="71"/>
      <c r="AK49" s="17" t="s">
        <v>8</v>
      </c>
      <c r="AL49" s="72"/>
      <c r="AM49" s="76"/>
      <c r="AN49" s="110" t="s">
        <v>535</v>
      </c>
      <c r="AO49" s="3"/>
      <c r="AP49" s="3" t="s">
        <v>80</v>
      </c>
      <c r="AQ49" s="3"/>
    </row>
    <row r="50" spans="1:43" s="55" customFormat="1" ht="26" x14ac:dyDescent="0.2">
      <c r="A50" s="31">
        <v>36</v>
      </c>
      <c r="B50" s="86" t="s">
        <v>35</v>
      </c>
      <c r="C50" s="82" t="s">
        <v>116</v>
      </c>
      <c r="D50" s="54" t="s">
        <v>62</v>
      </c>
      <c r="E50" s="207">
        <v>12</v>
      </c>
      <c r="F50" s="208">
        <v>12</v>
      </c>
      <c r="G50" s="208">
        <v>12</v>
      </c>
      <c r="H50" s="69" t="s">
        <v>744</v>
      </c>
      <c r="I50" s="40" t="s">
        <v>716</v>
      </c>
      <c r="J50" s="33" t="s">
        <v>717</v>
      </c>
      <c r="K50" s="206">
        <v>12</v>
      </c>
      <c r="L50" s="209">
        <v>12</v>
      </c>
      <c r="M50" s="209">
        <v>0</v>
      </c>
      <c r="N50" s="240">
        <v>0</v>
      </c>
      <c r="O50" s="2" t="s">
        <v>709</v>
      </c>
      <c r="P50" s="69" t="s">
        <v>1422</v>
      </c>
      <c r="Q50" s="48"/>
      <c r="R50" s="46" t="s">
        <v>65</v>
      </c>
      <c r="S50" s="2" t="s">
        <v>134</v>
      </c>
      <c r="T50" s="73" t="s">
        <v>205</v>
      </c>
      <c r="U50" s="15" t="s">
        <v>374</v>
      </c>
      <c r="V50" s="16"/>
      <c r="W50" s="17" t="s">
        <v>8</v>
      </c>
      <c r="X50" s="71">
        <v>36</v>
      </c>
      <c r="Y50" s="17" t="s">
        <v>8</v>
      </c>
      <c r="Z50" s="72"/>
      <c r="AA50" s="15"/>
      <c r="AB50" s="16"/>
      <c r="AC50" s="17" t="s">
        <v>8</v>
      </c>
      <c r="AD50" s="71"/>
      <c r="AE50" s="17" t="s">
        <v>8</v>
      </c>
      <c r="AF50" s="72"/>
      <c r="AG50" s="15"/>
      <c r="AH50" s="16"/>
      <c r="AI50" s="17" t="s">
        <v>8</v>
      </c>
      <c r="AJ50" s="71"/>
      <c r="AK50" s="17" t="s">
        <v>8</v>
      </c>
      <c r="AL50" s="72"/>
      <c r="AM50" s="83"/>
      <c r="AN50" s="46" t="s">
        <v>531</v>
      </c>
      <c r="AO50" s="3"/>
      <c r="AP50" s="3"/>
      <c r="AQ50" s="3"/>
    </row>
    <row r="51" spans="1:43" s="55" customFormat="1" ht="26" x14ac:dyDescent="0.2">
      <c r="A51" s="31">
        <v>37</v>
      </c>
      <c r="B51" s="86" t="s">
        <v>36</v>
      </c>
      <c r="C51" s="82" t="s">
        <v>117</v>
      </c>
      <c r="D51" s="2" t="s">
        <v>463</v>
      </c>
      <c r="E51" s="207">
        <v>8</v>
      </c>
      <c r="F51" s="208">
        <v>8</v>
      </c>
      <c r="G51" s="206">
        <v>8</v>
      </c>
      <c r="H51" s="69" t="s">
        <v>700</v>
      </c>
      <c r="I51" s="40" t="s">
        <v>720</v>
      </c>
      <c r="J51" s="33" t="s">
        <v>745</v>
      </c>
      <c r="K51" s="206">
        <v>0</v>
      </c>
      <c r="L51" s="209">
        <v>0</v>
      </c>
      <c r="M51" s="209">
        <v>0</v>
      </c>
      <c r="N51" s="240">
        <v>0</v>
      </c>
      <c r="O51" s="2" t="s">
        <v>711</v>
      </c>
      <c r="P51" s="69" t="s">
        <v>1423</v>
      </c>
      <c r="Q51" s="48"/>
      <c r="R51" s="46" t="s">
        <v>65</v>
      </c>
      <c r="S51" s="2" t="s">
        <v>134</v>
      </c>
      <c r="T51" s="73" t="s">
        <v>205</v>
      </c>
      <c r="U51" s="15" t="s">
        <v>374</v>
      </c>
      <c r="V51" s="16"/>
      <c r="W51" s="17" t="s">
        <v>8</v>
      </c>
      <c r="X51" s="71">
        <v>37</v>
      </c>
      <c r="Y51" s="17" t="s">
        <v>8</v>
      </c>
      <c r="Z51" s="72"/>
      <c r="AA51" s="15"/>
      <c r="AB51" s="16"/>
      <c r="AC51" s="17" t="s">
        <v>8</v>
      </c>
      <c r="AD51" s="71"/>
      <c r="AE51" s="17" t="s">
        <v>8</v>
      </c>
      <c r="AF51" s="72"/>
      <c r="AG51" s="15"/>
      <c r="AH51" s="16"/>
      <c r="AI51" s="17" t="s">
        <v>8</v>
      </c>
      <c r="AJ51" s="71"/>
      <c r="AK51" s="17" t="s">
        <v>8</v>
      </c>
      <c r="AL51" s="72"/>
      <c r="AM51" s="83"/>
      <c r="AN51" s="98" t="s">
        <v>264</v>
      </c>
      <c r="AO51" s="3"/>
      <c r="AP51" s="3"/>
      <c r="AQ51" s="3"/>
    </row>
    <row r="52" spans="1:43" s="55" customFormat="1" ht="39" x14ac:dyDescent="0.2">
      <c r="A52" s="31">
        <v>38</v>
      </c>
      <c r="B52" s="1" t="s">
        <v>229</v>
      </c>
      <c r="C52" s="54" t="s">
        <v>256</v>
      </c>
      <c r="D52" s="54" t="s">
        <v>62</v>
      </c>
      <c r="E52" s="207">
        <v>10</v>
      </c>
      <c r="F52" s="208">
        <v>10</v>
      </c>
      <c r="G52" s="209">
        <v>8</v>
      </c>
      <c r="H52" s="69" t="s">
        <v>700</v>
      </c>
      <c r="I52" s="40" t="s">
        <v>716</v>
      </c>
      <c r="J52" s="33" t="s">
        <v>746</v>
      </c>
      <c r="K52" s="206">
        <v>10</v>
      </c>
      <c r="L52" s="209">
        <v>4</v>
      </c>
      <c r="M52" s="209">
        <v>-6</v>
      </c>
      <c r="N52" s="216">
        <v>-6.2940000000000005</v>
      </c>
      <c r="O52" s="2" t="s">
        <v>713</v>
      </c>
      <c r="P52" s="69" t="s">
        <v>1424</v>
      </c>
      <c r="Q52" s="48"/>
      <c r="R52" s="46" t="s">
        <v>189</v>
      </c>
      <c r="S52" s="2" t="s">
        <v>134</v>
      </c>
      <c r="T52" s="33" t="s">
        <v>230</v>
      </c>
      <c r="U52" s="15" t="s">
        <v>374</v>
      </c>
      <c r="V52" s="16"/>
      <c r="W52" s="17" t="s">
        <v>8</v>
      </c>
      <c r="X52" s="71">
        <v>38</v>
      </c>
      <c r="Y52" s="17" t="s">
        <v>8</v>
      </c>
      <c r="Z52" s="72"/>
      <c r="AA52" s="15"/>
      <c r="AB52" s="16"/>
      <c r="AC52" s="17" t="s">
        <v>8</v>
      </c>
      <c r="AD52" s="71"/>
      <c r="AE52" s="17" t="s">
        <v>8</v>
      </c>
      <c r="AF52" s="72"/>
      <c r="AG52" s="15"/>
      <c r="AH52" s="16"/>
      <c r="AI52" s="17" t="s">
        <v>8</v>
      </c>
      <c r="AJ52" s="71"/>
      <c r="AK52" s="17" t="s">
        <v>8</v>
      </c>
      <c r="AL52" s="72"/>
      <c r="AM52" s="83"/>
      <c r="AN52" s="110" t="s">
        <v>328</v>
      </c>
      <c r="AO52" s="85"/>
      <c r="AP52" s="3"/>
      <c r="AQ52" s="3"/>
    </row>
    <row r="53" spans="1:43" s="55" customFormat="1" ht="26" x14ac:dyDescent="0.2">
      <c r="A53" s="31">
        <v>39</v>
      </c>
      <c r="B53" s="81" t="s">
        <v>34</v>
      </c>
      <c r="C53" s="82" t="s">
        <v>228</v>
      </c>
      <c r="D53" s="54" t="s">
        <v>548</v>
      </c>
      <c r="E53" s="207">
        <v>23</v>
      </c>
      <c r="F53" s="208">
        <v>23</v>
      </c>
      <c r="G53" s="209">
        <v>23</v>
      </c>
      <c r="H53" s="69" t="s">
        <v>700</v>
      </c>
      <c r="I53" s="40" t="s">
        <v>716</v>
      </c>
      <c r="J53" s="40" t="s">
        <v>747</v>
      </c>
      <c r="K53" s="206">
        <v>23</v>
      </c>
      <c r="L53" s="209">
        <v>23</v>
      </c>
      <c r="M53" s="209">
        <v>0</v>
      </c>
      <c r="N53" s="240">
        <v>0</v>
      </c>
      <c r="O53" s="2" t="s">
        <v>710</v>
      </c>
      <c r="P53" s="69" t="s">
        <v>1425</v>
      </c>
      <c r="Q53" s="48"/>
      <c r="R53" s="46" t="s">
        <v>65</v>
      </c>
      <c r="S53" s="2" t="s">
        <v>134</v>
      </c>
      <c r="T53" s="73" t="s">
        <v>193</v>
      </c>
      <c r="U53" s="15" t="s">
        <v>374</v>
      </c>
      <c r="V53" s="16"/>
      <c r="W53" s="17" t="s">
        <v>8</v>
      </c>
      <c r="X53" s="71">
        <v>39</v>
      </c>
      <c r="Y53" s="17" t="s">
        <v>8</v>
      </c>
      <c r="Z53" s="72"/>
      <c r="AA53" s="15"/>
      <c r="AB53" s="16"/>
      <c r="AC53" s="17" t="s">
        <v>8</v>
      </c>
      <c r="AD53" s="71"/>
      <c r="AE53" s="17" t="s">
        <v>8</v>
      </c>
      <c r="AF53" s="72"/>
      <c r="AG53" s="15"/>
      <c r="AH53" s="16"/>
      <c r="AI53" s="17" t="s">
        <v>8</v>
      </c>
      <c r="AJ53" s="71"/>
      <c r="AK53" s="17" t="s">
        <v>8</v>
      </c>
      <c r="AL53" s="72"/>
      <c r="AM53" s="83"/>
      <c r="AN53" s="2" t="s">
        <v>535</v>
      </c>
      <c r="AO53" s="3"/>
      <c r="AP53" s="3" t="s">
        <v>80</v>
      </c>
      <c r="AQ53" s="3"/>
    </row>
    <row r="54" spans="1:43" s="55" customFormat="1" ht="52" x14ac:dyDescent="0.2">
      <c r="A54" s="31">
        <v>40</v>
      </c>
      <c r="B54" s="81" t="s">
        <v>31</v>
      </c>
      <c r="C54" s="82" t="s">
        <v>111</v>
      </c>
      <c r="D54" s="54" t="s">
        <v>62</v>
      </c>
      <c r="E54" s="207">
        <v>101</v>
      </c>
      <c r="F54" s="208">
        <v>101</v>
      </c>
      <c r="G54" s="208">
        <v>87</v>
      </c>
      <c r="H54" s="69" t="s">
        <v>700</v>
      </c>
      <c r="I54" s="40" t="s">
        <v>716</v>
      </c>
      <c r="J54" s="33" t="s">
        <v>748</v>
      </c>
      <c r="K54" s="206">
        <v>101</v>
      </c>
      <c r="L54" s="209">
        <v>101</v>
      </c>
      <c r="M54" s="209">
        <v>0</v>
      </c>
      <c r="N54" s="216">
        <v>0</v>
      </c>
      <c r="O54" s="2" t="s">
        <v>709</v>
      </c>
      <c r="P54" s="87" t="s">
        <v>1426</v>
      </c>
      <c r="Q54" s="48"/>
      <c r="R54" s="46" t="s">
        <v>65</v>
      </c>
      <c r="S54" s="2" t="s">
        <v>134</v>
      </c>
      <c r="T54" s="73" t="s">
        <v>299</v>
      </c>
      <c r="U54" s="15" t="s">
        <v>374</v>
      </c>
      <c r="V54" s="16"/>
      <c r="W54" s="17" t="s">
        <v>8</v>
      </c>
      <c r="X54" s="71">
        <v>40</v>
      </c>
      <c r="Y54" s="17" t="s">
        <v>8</v>
      </c>
      <c r="Z54" s="72"/>
      <c r="AA54" s="15"/>
      <c r="AB54" s="16"/>
      <c r="AC54" s="17" t="s">
        <v>8</v>
      </c>
      <c r="AD54" s="71"/>
      <c r="AE54" s="17" t="s">
        <v>8</v>
      </c>
      <c r="AF54" s="72"/>
      <c r="AG54" s="15"/>
      <c r="AH54" s="16"/>
      <c r="AI54" s="17" t="s">
        <v>8</v>
      </c>
      <c r="AJ54" s="71"/>
      <c r="AK54" s="17" t="s">
        <v>8</v>
      </c>
      <c r="AL54" s="72"/>
      <c r="AM54" s="83"/>
      <c r="AN54" s="110" t="s">
        <v>328</v>
      </c>
      <c r="AO54" s="3" t="s">
        <v>80</v>
      </c>
      <c r="AP54" s="3"/>
      <c r="AQ54" s="3"/>
    </row>
    <row r="55" spans="1:43" s="55" customFormat="1" ht="78" x14ac:dyDescent="0.2">
      <c r="A55" s="31">
        <v>41</v>
      </c>
      <c r="B55" s="81" t="s">
        <v>1750</v>
      </c>
      <c r="C55" s="82" t="s">
        <v>108</v>
      </c>
      <c r="D55" s="54" t="s">
        <v>62</v>
      </c>
      <c r="E55" s="207">
        <v>45</v>
      </c>
      <c r="F55" s="208">
        <v>45</v>
      </c>
      <c r="G55" s="208">
        <v>45</v>
      </c>
      <c r="H55" s="69" t="s">
        <v>700</v>
      </c>
      <c r="I55" s="40" t="s">
        <v>716</v>
      </c>
      <c r="J55" s="33" t="s">
        <v>749</v>
      </c>
      <c r="K55" s="206">
        <v>21</v>
      </c>
      <c r="L55" s="209">
        <v>10</v>
      </c>
      <c r="M55" s="209">
        <v>-11</v>
      </c>
      <c r="N55" s="216">
        <v>0</v>
      </c>
      <c r="O55" s="2" t="s">
        <v>712</v>
      </c>
      <c r="P55" s="88" t="s">
        <v>1427</v>
      </c>
      <c r="Q55" s="48"/>
      <c r="R55" s="46" t="s">
        <v>65</v>
      </c>
      <c r="S55" s="2" t="s">
        <v>134</v>
      </c>
      <c r="T55" s="73" t="s">
        <v>193</v>
      </c>
      <c r="U55" s="15" t="s">
        <v>374</v>
      </c>
      <c r="V55" s="16"/>
      <c r="W55" s="17" t="s">
        <v>8</v>
      </c>
      <c r="X55" s="71">
        <v>41</v>
      </c>
      <c r="Y55" s="17" t="s">
        <v>8</v>
      </c>
      <c r="Z55" s="72"/>
      <c r="AA55" s="15"/>
      <c r="AB55" s="16"/>
      <c r="AC55" s="17" t="s">
        <v>8</v>
      </c>
      <c r="AD55" s="71"/>
      <c r="AE55" s="17" t="s">
        <v>8</v>
      </c>
      <c r="AF55" s="72"/>
      <c r="AG55" s="15"/>
      <c r="AH55" s="16"/>
      <c r="AI55" s="17" t="s">
        <v>8</v>
      </c>
      <c r="AJ55" s="71"/>
      <c r="AK55" s="17" t="s">
        <v>8</v>
      </c>
      <c r="AL55" s="72"/>
      <c r="AM55" s="83"/>
      <c r="AN55" s="98" t="s">
        <v>264</v>
      </c>
      <c r="AO55" s="3" t="s">
        <v>80</v>
      </c>
      <c r="AP55" s="3"/>
      <c r="AQ55" s="3"/>
    </row>
    <row r="56" spans="1:43" s="175" customFormat="1" ht="26" x14ac:dyDescent="0.3">
      <c r="A56" s="31">
        <v>42</v>
      </c>
      <c r="B56" s="81" t="s">
        <v>33</v>
      </c>
      <c r="C56" s="82" t="s">
        <v>116</v>
      </c>
      <c r="D56" s="54" t="s">
        <v>548</v>
      </c>
      <c r="E56" s="207">
        <v>294</v>
      </c>
      <c r="F56" s="208">
        <v>294</v>
      </c>
      <c r="G56" s="208">
        <v>272</v>
      </c>
      <c r="H56" s="69" t="s">
        <v>700</v>
      </c>
      <c r="I56" s="40" t="s">
        <v>716</v>
      </c>
      <c r="J56" s="40" t="s">
        <v>750</v>
      </c>
      <c r="K56" s="206">
        <v>298</v>
      </c>
      <c r="L56" s="254">
        <v>299</v>
      </c>
      <c r="M56" s="209">
        <v>1</v>
      </c>
      <c r="N56" s="240">
        <v>0</v>
      </c>
      <c r="O56" s="2" t="s">
        <v>710</v>
      </c>
      <c r="P56" s="69" t="s">
        <v>1428</v>
      </c>
      <c r="Q56" s="48"/>
      <c r="R56" s="46" t="s">
        <v>65</v>
      </c>
      <c r="S56" s="2" t="s">
        <v>134</v>
      </c>
      <c r="T56" s="73" t="s">
        <v>193</v>
      </c>
      <c r="U56" s="15" t="s">
        <v>374</v>
      </c>
      <c r="V56" s="16"/>
      <c r="W56" s="17" t="s">
        <v>8</v>
      </c>
      <c r="X56" s="71">
        <v>42</v>
      </c>
      <c r="Y56" s="17" t="s">
        <v>8</v>
      </c>
      <c r="Z56" s="72"/>
      <c r="AA56" s="15"/>
      <c r="AB56" s="16"/>
      <c r="AC56" s="17" t="s">
        <v>8</v>
      </c>
      <c r="AD56" s="71"/>
      <c r="AE56" s="17" t="s">
        <v>8</v>
      </c>
      <c r="AF56" s="72"/>
      <c r="AG56" s="15"/>
      <c r="AH56" s="16"/>
      <c r="AI56" s="17" t="s">
        <v>8</v>
      </c>
      <c r="AJ56" s="71"/>
      <c r="AK56" s="17" t="s">
        <v>8</v>
      </c>
      <c r="AL56" s="72"/>
      <c r="AM56" s="83"/>
      <c r="AN56" s="110" t="s">
        <v>535</v>
      </c>
      <c r="AO56" s="3"/>
      <c r="AP56" s="3" t="s">
        <v>80</v>
      </c>
      <c r="AQ56" s="3"/>
    </row>
    <row r="57" spans="1:43" s="55" customFormat="1" ht="39" x14ac:dyDescent="0.2">
      <c r="A57" s="31">
        <v>43</v>
      </c>
      <c r="B57" s="81" t="s">
        <v>32</v>
      </c>
      <c r="C57" s="82" t="s">
        <v>109</v>
      </c>
      <c r="D57" s="54" t="s">
        <v>548</v>
      </c>
      <c r="E57" s="207">
        <v>73</v>
      </c>
      <c r="F57" s="208">
        <v>73</v>
      </c>
      <c r="G57" s="208">
        <v>73</v>
      </c>
      <c r="H57" s="69" t="s">
        <v>700</v>
      </c>
      <c r="I57" s="40" t="s">
        <v>716</v>
      </c>
      <c r="J57" s="40" t="s">
        <v>751</v>
      </c>
      <c r="K57" s="206">
        <v>80</v>
      </c>
      <c r="L57" s="254">
        <v>80</v>
      </c>
      <c r="M57" s="209">
        <v>0</v>
      </c>
      <c r="N57" s="240">
        <v>0</v>
      </c>
      <c r="O57" s="2" t="s">
        <v>710</v>
      </c>
      <c r="P57" s="69" t="s">
        <v>1429</v>
      </c>
      <c r="Q57" s="48"/>
      <c r="R57" s="46" t="s">
        <v>65</v>
      </c>
      <c r="S57" s="2" t="s">
        <v>134</v>
      </c>
      <c r="T57" s="73" t="s">
        <v>193</v>
      </c>
      <c r="U57" s="15" t="s">
        <v>374</v>
      </c>
      <c r="V57" s="16"/>
      <c r="W57" s="17" t="s">
        <v>8</v>
      </c>
      <c r="X57" s="71">
        <v>43</v>
      </c>
      <c r="Y57" s="17" t="s">
        <v>8</v>
      </c>
      <c r="Z57" s="72"/>
      <c r="AA57" s="15"/>
      <c r="AB57" s="16"/>
      <c r="AC57" s="17" t="s">
        <v>8</v>
      </c>
      <c r="AD57" s="71"/>
      <c r="AE57" s="17" t="s">
        <v>8</v>
      </c>
      <c r="AF57" s="72"/>
      <c r="AG57" s="15"/>
      <c r="AH57" s="16"/>
      <c r="AI57" s="17" t="s">
        <v>8</v>
      </c>
      <c r="AJ57" s="71"/>
      <c r="AK57" s="17" t="s">
        <v>8</v>
      </c>
      <c r="AL57" s="72"/>
      <c r="AM57" s="83"/>
      <c r="AN57" s="110" t="s">
        <v>535</v>
      </c>
      <c r="AO57" s="3" t="s">
        <v>80</v>
      </c>
      <c r="AP57" s="3"/>
      <c r="AQ57" s="3"/>
    </row>
    <row r="58" spans="1:43" s="55" customFormat="1" ht="39" x14ac:dyDescent="0.2">
      <c r="A58" s="31">
        <v>44</v>
      </c>
      <c r="B58" s="81" t="s">
        <v>448</v>
      </c>
      <c r="C58" s="82" t="s">
        <v>117</v>
      </c>
      <c r="D58" s="54" t="s">
        <v>62</v>
      </c>
      <c r="E58" s="207">
        <v>359</v>
      </c>
      <c r="F58" s="208">
        <v>359</v>
      </c>
      <c r="G58" s="214">
        <v>270</v>
      </c>
      <c r="H58" s="69" t="s">
        <v>752</v>
      </c>
      <c r="I58" s="40" t="s">
        <v>716</v>
      </c>
      <c r="J58" s="33" t="s">
        <v>717</v>
      </c>
      <c r="K58" s="206">
        <v>363</v>
      </c>
      <c r="L58" s="209">
        <v>363</v>
      </c>
      <c r="M58" s="209">
        <v>0</v>
      </c>
      <c r="N58" s="240">
        <v>0</v>
      </c>
      <c r="O58" s="46" t="s">
        <v>710</v>
      </c>
      <c r="P58" s="5" t="s">
        <v>1430</v>
      </c>
      <c r="Q58" s="48"/>
      <c r="R58" s="46" t="s">
        <v>189</v>
      </c>
      <c r="S58" s="2" t="s">
        <v>134</v>
      </c>
      <c r="T58" s="73" t="s">
        <v>193</v>
      </c>
      <c r="U58" s="15" t="s">
        <v>374</v>
      </c>
      <c r="V58" s="16"/>
      <c r="W58" s="17" t="s">
        <v>8</v>
      </c>
      <c r="X58" s="71">
        <v>44</v>
      </c>
      <c r="Y58" s="17" t="s">
        <v>8</v>
      </c>
      <c r="Z58" s="72"/>
      <c r="AA58" s="15"/>
      <c r="AB58" s="16"/>
      <c r="AC58" s="17" t="s">
        <v>8</v>
      </c>
      <c r="AD58" s="71"/>
      <c r="AE58" s="17" t="s">
        <v>8</v>
      </c>
      <c r="AF58" s="72"/>
      <c r="AG58" s="15"/>
      <c r="AH58" s="16"/>
      <c r="AI58" s="17" t="s">
        <v>8</v>
      </c>
      <c r="AJ58" s="71"/>
      <c r="AK58" s="17" t="s">
        <v>8</v>
      </c>
      <c r="AL58" s="72"/>
      <c r="AM58" s="83"/>
      <c r="AN58" s="46" t="s">
        <v>531</v>
      </c>
      <c r="AO58" s="3"/>
      <c r="AP58" s="3" t="s">
        <v>80</v>
      </c>
      <c r="AQ58" s="3"/>
    </row>
    <row r="59" spans="1:43" s="55" customFormat="1" ht="26" x14ac:dyDescent="0.2">
      <c r="A59" s="31">
        <v>45</v>
      </c>
      <c r="B59" s="81" t="s">
        <v>83</v>
      </c>
      <c r="C59" s="82" t="s">
        <v>119</v>
      </c>
      <c r="D59" s="54" t="s">
        <v>62</v>
      </c>
      <c r="E59" s="207">
        <v>703</v>
      </c>
      <c r="F59" s="208">
        <v>703</v>
      </c>
      <c r="G59" s="214">
        <v>703</v>
      </c>
      <c r="H59" s="69" t="s">
        <v>700</v>
      </c>
      <c r="I59" s="40" t="s">
        <v>716</v>
      </c>
      <c r="J59" s="33" t="s">
        <v>753</v>
      </c>
      <c r="K59" s="206">
        <v>706</v>
      </c>
      <c r="L59" s="209">
        <v>731</v>
      </c>
      <c r="M59" s="209">
        <v>25</v>
      </c>
      <c r="N59" s="240">
        <v>0</v>
      </c>
      <c r="O59" s="46" t="s">
        <v>712</v>
      </c>
      <c r="P59" s="5" t="s">
        <v>1431</v>
      </c>
      <c r="Q59" s="48" t="s">
        <v>1490</v>
      </c>
      <c r="R59" s="46" t="s">
        <v>189</v>
      </c>
      <c r="S59" s="2" t="s">
        <v>134</v>
      </c>
      <c r="T59" s="73" t="s">
        <v>193</v>
      </c>
      <c r="U59" s="15" t="s">
        <v>374</v>
      </c>
      <c r="V59" s="16"/>
      <c r="W59" s="17" t="s">
        <v>8</v>
      </c>
      <c r="X59" s="71">
        <v>45</v>
      </c>
      <c r="Y59" s="17" t="s">
        <v>8</v>
      </c>
      <c r="Z59" s="72"/>
      <c r="AA59" s="15"/>
      <c r="AB59" s="16"/>
      <c r="AC59" s="17" t="s">
        <v>8</v>
      </c>
      <c r="AD59" s="71"/>
      <c r="AE59" s="17" t="s">
        <v>8</v>
      </c>
      <c r="AF59" s="72"/>
      <c r="AG59" s="15"/>
      <c r="AH59" s="16"/>
      <c r="AI59" s="17" t="s">
        <v>8</v>
      </c>
      <c r="AJ59" s="71"/>
      <c r="AK59" s="17" t="s">
        <v>8</v>
      </c>
      <c r="AL59" s="72"/>
      <c r="AM59" s="83"/>
      <c r="AN59" s="110" t="s">
        <v>328</v>
      </c>
      <c r="AO59" s="3"/>
      <c r="AP59" s="3" t="s">
        <v>80</v>
      </c>
      <c r="AQ59" s="3"/>
    </row>
    <row r="60" spans="1:43" s="55" customFormat="1" ht="39" x14ac:dyDescent="0.2">
      <c r="A60" s="31">
        <v>46</v>
      </c>
      <c r="B60" s="1" t="s">
        <v>583</v>
      </c>
      <c r="C60" s="54" t="s">
        <v>175</v>
      </c>
      <c r="D60" s="2" t="s">
        <v>463</v>
      </c>
      <c r="E60" s="207">
        <v>2733</v>
      </c>
      <c r="F60" s="208">
        <v>2733</v>
      </c>
      <c r="G60" s="209">
        <v>2733</v>
      </c>
      <c r="H60" s="69" t="s">
        <v>700</v>
      </c>
      <c r="I60" s="40" t="s">
        <v>720</v>
      </c>
      <c r="J60" s="40" t="s">
        <v>745</v>
      </c>
      <c r="K60" s="206">
        <v>0</v>
      </c>
      <c r="L60" s="209">
        <v>0</v>
      </c>
      <c r="M60" s="209">
        <v>0</v>
      </c>
      <c r="N60" s="216">
        <v>0</v>
      </c>
      <c r="O60" s="47" t="s">
        <v>711</v>
      </c>
      <c r="P60" s="69" t="s">
        <v>1334</v>
      </c>
      <c r="Q60" s="48"/>
      <c r="R60" s="46" t="s">
        <v>565</v>
      </c>
      <c r="S60" s="2" t="s">
        <v>0</v>
      </c>
      <c r="T60" s="33" t="s">
        <v>193</v>
      </c>
      <c r="U60" s="15" t="s">
        <v>374</v>
      </c>
      <c r="V60" s="16"/>
      <c r="W60" s="17" t="s">
        <v>8</v>
      </c>
      <c r="X60" s="71">
        <v>46</v>
      </c>
      <c r="Y60" s="17" t="s">
        <v>8</v>
      </c>
      <c r="Z60" s="72"/>
      <c r="AA60" s="15"/>
      <c r="AB60" s="16"/>
      <c r="AC60" s="17" t="s">
        <v>8</v>
      </c>
      <c r="AD60" s="71"/>
      <c r="AE60" s="17" t="s">
        <v>8</v>
      </c>
      <c r="AF60" s="72"/>
      <c r="AG60" s="15"/>
      <c r="AH60" s="16"/>
      <c r="AI60" s="17" t="s">
        <v>8</v>
      </c>
      <c r="AJ60" s="71"/>
      <c r="AK60" s="17" t="s">
        <v>8</v>
      </c>
      <c r="AL60" s="72"/>
      <c r="AM60" s="31"/>
      <c r="AN60" s="110" t="s">
        <v>535</v>
      </c>
      <c r="AO60" s="85"/>
      <c r="AP60" s="3" t="s">
        <v>80</v>
      </c>
      <c r="AQ60" s="3"/>
    </row>
    <row r="61" spans="1:43" s="55" customFormat="1" ht="65" x14ac:dyDescent="0.2">
      <c r="A61" s="31">
        <v>47</v>
      </c>
      <c r="B61" s="89" t="s">
        <v>415</v>
      </c>
      <c r="C61" s="90" t="s">
        <v>106</v>
      </c>
      <c r="D61" s="90" t="s">
        <v>547</v>
      </c>
      <c r="E61" s="207">
        <v>1151</v>
      </c>
      <c r="F61" s="208">
        <v>1127</v>
      </c>
      <c r="G61" s="215">
        <v>0</v>
      </c>
      <c r="H61" s="79" t="s">
        <v>754</v>
      </c>
      <c r="I61" s="89" t="s">
        <v>716</v>
      </c>
      <c r="J61" s="40" t="s">
        <v>717</v>
      </c>
      <c r="K61" s="206">
        <v>1300</v>
      </c>
      <c r="L61" s="207">
        <v>0</v>
      </c>
      <c r="M61" s="209">
        <v>-1300</v>
      </c>
      <c r="N61" s="215">
        <v>0</v>
      </c>
      <c r="O61" s="90" t="s">
        <v>710</v>
      </c>
      <c r="P61" s="89" t="s">
        <v>1389</v>
      </c>
      <c r="Q61" s="41" t="s">
        <v>1491</v>
      </c>
      <c r="R61" s="90" t="s">
        <v>65</v>
      </c>
      <c r="S61" s="90" t="s">
        <v>134</v>
      </c>
      <c r="T61" s="41" t="s">
        <v>438</v>
      </c>
      <c r="U61" s="22" t="s">
        <v>374</v>
      </c>
      <c r="V61" s="16"/>
      <c r="W61" s="17" t="s">
        <v>8</v>
      </c>
      <c r="X61" s="71">
        <v>47</v>
      </c>
      <c r="Y61" s="17" t="s">
        <v>8</v>
      </c>
      <c r="Z61" s="72"/>
      <c r="AA61" s="15"/>
      <c r="AB61" s="16"/>
      <c r="AC61" s="17" t="s">
        <v>8</v>
      </c>
      <c r="AD61" s="71"/>
      <c r="AE61" s="17" t="s">
        <v>8</v>
      </c>
      <c r="AF61" s="72"/>
      <c r="AG61" s="15"/>
      <c r="AH61" s="16"/>
      <c r="AI61" s="17" t="s">
        <v>8</v>
      </c>
      <c r="AJ61" s="71"/>
      <c r="AK61" s="17" t="s">
        <v>8</v>
      </c>
      <c r="AL61" s="72"/>
      <c r="AM61" s="91"/>
      <c r="AN61" s="31" t="s">
        <v>532</v>
      </c>
      <c r="AO61" s="90" t="s">
        <v>80</v>
      </c>
      <c r="AP61" s="90"/>
      <c r="AQ61" s="90"/>
    </row>
    <row r="62" spans="1:43" s="55" customFormat="1" ht="130" x14ac:dyDescent="0.2">
      <c r="A62" s="31">
        <v>48</v>
      </c>
      <c r="B62" s="89" t="s">
        <v>610</v>
      </c>
      <c r="C62" s="54" t="s">
        <v>265</v>
      </c>
      <c r="D62" s="90" t="s">
        <v>547</v>
      </c>
      <c r="E62" s="207">
        <v>1442</v>
      </c>
      <c r="F62" s="208">
        <v>1428</v>
      </c>
      <c r="G62" s="215">
        <v>1428</v>
      </c>
      <c r="H62" s="89" t="s">
        <v>755</v>
      </c>
      <c r="I62" s="89" t="s">
        <v>716</v>
      </c>
      <c r="J62" s="41" t="s">
        <v>717</v>
      </c>
      <c r="K62" s="206">
        <v>1190</v>
      </c>
      <c r="L62" s="207">
        <v>0</v>
      </c>
      <c r="M62" s="209">
        <v>-1190</v>
      </c>
      <c r="N62" s="216">
        <v>0</v>
      </c>
      <c r="O62" s="90" t="s">
        <v>711</v>
      </c>
      <c r="P62" s="89" t="s">
        <v>1390</v>
      </c>
      <c r="Q62" s="48" t="s">
        <v>1492</v>
      </c>
      <c r="R62" s="92" t="s">
        <v>566</v>
      </c>
      <c r="S62" s="90" t="s">
        <v>134</v>
      </c>
      <c r="T62" s="41" t="s">
        <v>573</v>
      </c>
      <c r="U62" s="15" t="s">
        <v>374</v>
      </c>
      <c r="V62" s="16"/>
      <c r="W62" s="17" t="s">
        <v>8</v>
      </c>
      <c r="X62" s="71">
        <v>49</v>
      </c>
      <c r="Y62" s="17" t="s">
        <v>8</v>
      </c>
      <c r="Z62" s="72"/>
      <c r="AA62" s="15"/>
      <c r="AB62" s="16"/>
      <c r="AC62" s="17" t="s">
        <v>8</v>
      </c>
      <c r="AD62" s="71"/>
      <c r="AE62" s="17" t="s">
        <v>8</v>
      </c>
      <c r="AF62" s="72"/>
      <c r="AG62" s="15"/>
      <c r="AH62" s="16"/>
      <c r="AI62" s="17" t="s">
        <v>8</v>
      </c>
      <c r="AJ62" s="71"/>
      <c r="AK62" s="17" t="s">
        <v>8</v>
      </c>
      <c r="AL62" s="72"/>
      <c r="AM62" s="91"/>
      <c r="AN62" s="90" t="s">
        <v>533</v>
      </c>
      <c r="AO62" s="90"/>
      <c r="AP62" s="90" t="s">
        <v>80</v>
      </c>
      <c r="AQ62" s="90"/>
    </row>
    <row r="63" spans="1:43" s="55" customFormat="1" ht="26" x14ac:dyDescent="0.2">
      <c r="A63" s="31">
        <v>49</v>
      </c>
      <c r="B63" s="77" t="s">
        <v>432</v>
      </c>
      <c r="C63" s="54" t="s">
        <v>265</v>
      </c>
      <c r="D63" s="2" t="s">
        <v>463</v>
      </c>
      <c r="E63" s="207">
        <v>0</v>
      </c>
      <c r="F63" s="208">
        <v>200</v>
      </c>
      <c r="G63" s="208">
        <v>101</v>
      </c>
      <c r="H63" s="69" t="s">
        <v>700</v>
      </c>
      <c r="I63" s="40" t="s">
        <v>720</v>
      </c>
      <c r="J63" s="40" t="s">
        <v>745</v>
      </c>
      <c r="K63" s="206">
        <v>0</v>
      </c>
      <c r="L63" s="209">
        <v>0</v>
      </c>
      <c r="M63" s="209">
        <v>0</v>
      </c>
      <c r="N63" s="240">
        <v>0</v>
      </c>
      <c r="O63" s="2" t="s">
        <v>711</v>
      </c>
      <c r="P63" s="69" t="s">
        <v>1432</v>
      </c>
      <c r="Q63" s="48" t="s">
        <v>1478</v>
      </c>
      <c r="R63" s="46" t="s">
        <v>403</v>
      </c>
      <c r="S63" s="2" t="s">
        <v>134</v>
      </c>
      <c r="T63" s="73" t="s">
        <v>433</v>
      </c>
      <c r="U63" s="15" t="s">
        <v>525</v>
      </c>
      <c r="V63" s="16"/>
      <c r="W63" s="17" t="s">
        <v>8</v>
      </c>
      <c r="X63" s="71">
        <v>52</v>
      </c>
      <c r="Y63" s="17" t="s">
        <v>8</v>
      </c>
      <c r="Z63" s="72"/>
      <c r="AA63" s="15"/>
      <c r="AB63" s="16"/>
      <c r="AC63" s="17" t="s">
        <v>8</v>
      </c>
      <c r="AD63" s="71"/>
      <c r="AE63" s="17" t="s">
        <v>8</v>
      </c>
      <c r="AF63" s="72"/>
      <c r="AG63" s="15"/>
      <c r="AH63" s="16"/>
      <c r="AI63" s="17" t="s">
        <v>8</v>
      </c>
      <c r="AJ63" s="71"/>
      <c r="AK63" s="17" t="s">
        <v>8</v>
      </c>
      <c r="AL63" s="72"/>
      <c r="AM63" s="83"/>
      <c r="AN63" s="31" t="s">
        <v>535</v>
      </c>
      <c r="AO63" s="3" t="s">
        <v>80</v>
      </c>
      <c r="AP63" s="3"/>
      <c r="AQ63" s="3"/>
    </row>
    <row r="64" spans="1:43" s="55" customFormat="1" ht="39" x14ac:dyDescent="0.2">
      <c r="A64" s="31">
        <v>50</v>
      </c>
      <c r="B64" s="89" t="s">
        <v>464</v>
      </c>
      <c r="C64" s="54" t="s">
        <v>463</v>
      </c>
      <c r="D64" s="90" t="s">
        <v>549</v>
      </c>
      <c r="E64" s="207">
        <v>101</v>
      </c>
      <c r="F64" s="208">
        <v>101</v>
      </c>
      <c r="G64" s="215">
        <v>98</v>
      </c>
      <c r="H64" s="89" t="s">
        <v>756</v>
      </c>
      <c r="I64" s="89" t="s">
        <v>716</v>
      </c>
      <c r="J64" s="41" t="s">
        <v>717</v>
      </c>
      <c r="K64" s="206">
        <v>250</v>
      </c>
      <c r="L64" s="209">
        <v>267</v>
      </c>
      <c r="M64" s="209">
        <v>17</v>
      </c>
      <c r="N64" s="216">
        <v>0</v>
      </c>
      <c r="O64" s="90" t="s">
        <v>710</v>
      </c>
      <c r="P64" s="89" t="s">
        <v>1433</v>
      </c>
      <c r="Q64" s="33" t="s">
        <v>625</v>
      </c>
      <c r="R64" s="2" t="s">
        <v>493</v>
      </c>
      <c r="S64" s="2" t="s">
        <v>0</v>
      </c>
      <c r="T64" s="33" t="s">
        <v>495</v>
      </c>
      <c r="U64" s="15" t="s">
        <v>525</v>
      </c>
      <c r="V64" s="16" t="s">
        <v>570</v>
      </c>
      <c r="W64" s="17" t="s">
        <v>8</v>
      </c>
      <c r="X64" s="71">
        <v>4</v>
      </c>
      <c r="Y64" s="17" t="s">
        <v>8</v>
      </c>
      <c r="Z64" s="72"/>
      <c r="AA64" s="15"/>
      <c r="AB64" s="16"/>
      <c r="AC64" s="17"/>
      <c r="AD64" s="71"/>
      <c r="AE64" s="17"/>
      <c r="AF64" s="72"/>
      <c r="AG64" s="15"/>
      <c r="AH64" s="16"/>
      <c r="AI64" s="17"/>
      <c r="AJ64" s="71"/>
      <c r="AK64" s="17"/>
      <c r="AL64" s="72"/>
      <c r="AM64" s="118"/>
      <c r="AN64" s="90" t="s">
        <v>85</v>
      </c>
      <c r="AO64" s="90"/>
      <c r="AP64" s="90"/>
      <c r="AQ64" s="90"/>
    </row>
    <row r="65" spans="1:43" s="55" customFormat="1" ht="130" x14ac:dyDescent="0.2">
      <c r="A65" s="31">
        <v>51</v>
      </c>
      <c r="B65" s="89" t="s">
        <v>465</v>
      </c>
      <c r="C65" s="54" t="s">
        <v>463</v>
      </c>
      <c r="D65" s="90" t="s">
        <v>548</v>
      </c>
      <c r="E65" s="207">
        <v>3509</v>
      </c>
      <c r="F65" s="208">
        <v>3486</v>
      </c>
      <c r="G65" s="215">
        <v>3510</v>
      </c>
      <c r="H65" s="89" t="s">
        <v>757</v>
      </c>
      <c r="I65" s="89" t="s">
        <v>716</v>
      </c>
      <c r="J65" s="41" t="s">
        <v>742</v>
      </c>
      <c r="K65" s="206">
        <v>3887</v>
      </c>
      <c r="L65" s="209">
        <v>5740</v>
      </c>
      <c r="M65" s="209">
        <v>1854</v>
      </c>
      <c r="N65" s="216">
        <v>0</v>
      </c>
      <c r="O65" s="90" t="s">
        <v>709</v>
      </c>
      <c r="P65" s="89" t="s">
        <v>1391</v>
      </c>
      <c r="Q65" s="33" t="s">
        <v>1493</v>
      </c>
      <c r="R65" s="2" t="s">
        <v>496</v>
      </c>
      <c r="S65" s="2" t="s">
        <v>494</v>
      </c>
      <c r="T65" s="33" t="s">
        <v>406</v>
      </c>
      <c r="U65" s="15" t="s">
        <v>525</v>
      </c>
      <c r="V65" s="16" t="s">
        <v>570</v>
      </c>
      <c r="W65" s="17" t="s">
        <v>8</v>
      </c>
      <c r="X65" s="71">
        <v>5</v>
      </c>
      <c r="Y65" s="17" t="s">
        <v>8</v>
      </c>
      <c r="Z65" s="72"/>
      <c r="AA65" s="15"/>
      <c r="AB65" s="16"/>
      <c r="AC65" s="17"/>
      <c r="AD65" s="71"/>
      <c r="AE65" s="17"/>
      <c r="AF65" s="72"/>
      <c r="AG65" s="15"/>
      <c r="AH65" s="16"/>
      <c r="AI65" s="17"/>
      <c r="AJ65" s="71"/>
      <c r="AK65" s="17"/>
      <c r="AL65" s="72"/>
      <c r="AM65" s="118"/>
      <c r="AN65" s="90" t="s">
        <v>85</v>
      </c>
      <c r="AO65" s="90"/>
      <c r="AP65" s="90" t="s">
        <v>80</v>
      </c>
      <c r="AQ65" s="90"/>
    </row>
    <row r="66" spans="1:43" s="55" customFormat="1" ht="78" x14ac:dyDescent="0.2">
      <c r="A66" s="31">
        <v>52</v>
      </c>
      <c r="B66" s="77" t="s">
        <v>466</v>
      </c>
      <c r="C66" s="54" t="s">
        <v>463</v>
      </c>
      <c r="D66" s="54" t="s">
        <v>546</v>
      </c>
      <c r="E66" s="207">
        <v>501</v>
      </c>
      <c r="F66" s="208">
        <v>446</v>
      </c>
      <c r="G66" s="208">
        <v>392</v>
      </c>
      <c r="H66" s="93" t="s">
        <v>758</v>
      </c>
      <c r="I66" s="40" t="s">
        <v>716</v>
      </c>
      <c r="J66" s="40" t="s">
        <v>717</v>
      </c>
      <c r="K66" s="206">
        <v>700</v>
      </c>
      <c r="L66" s="209">
        <v>950</v>
      </c>
      <c r="M66" s="209">
        <v>250</v>
      </c>
      <c r="N66" s="240">
        <v>0</v>
      </c>
      <c r="O66" s="2" t="s">
        <v>710</v>
      </c>
      <c r="P66" s="69" t="s">
        <v>1392</v>
      </c>
      <c r="Q66" s="80" t="s">
        <v>1494</v>
      </c>
      <c r="R66" s="29" t="s">
        <v>496</v>
      </c>
      <c r="S66" s="29" t="s">
        <v>494</v>
      </c>
      <c r="T66" s="80" t="s">
        <v>406</v>
      </c>
      <c r="U66" s="15" t="s">
        <v>525</v>
      </c>
      <c r="V66" s="16" t="s">
        <v>570</v>
      </c>
      <c r="W66" s="17" t="s">
        <v>8</v>
      </c>
      <c r="X66" s="71">
        <v>6</v>
      </c>
      <c r="Y66" s="17" t="s">
        <v>8</v>
      </c>
      <c r="Z66" s="72"/>
      <c r="AA66" s="15"/>
      <c r="AB66" s="16"/>
      <c r="AC66" s="17"/>
      <c r="AD66" s="71"/>
      <c r="AE66" s="17"/>
      <c r="AF66" s="72"/>
      <c r="AG66" s="15"/>
      <c r="AH66" s="16"/>
      <c r="AI66" s="17"/>
      <c r="AJ66" s="71"/>
      <c r="AK66" s="17"/>
      <c r="AL66" s="72"/>
      <c r="AM66" s="83"/>
      <c r="AN66" s="31" t="s">
        <v>85</v>
      </c>
      <c r="AO66" s="3"/>
      <c r="AP66" s="3" t="s">
        <v>80</v>
      </c>
      <c r="AQ66" s="3"/>
    </row>
    <row r="67" spans="1:43" s="55" customFormat="1" ht="39" x14ac:dyDescent="0.2">
      <c r="A67" s="31">
        <v>53</v>
      </c>
      <c r="B67" s="89" t="s">
        <v>506</v>
      </c>
      <c r="C67" s="54" t="s">
        <v>463</v>
      </c>
      <c r="D67" s="90" t="s">
        <v>547</v>
      </c>
      <c r="E67" s="207">
        <v>112668</v>
      </c>
      <c r="F67" s="208">
        <v>365</v>
      </c>
      <c r="G67" s="215">
        <v>365</v>
      </c>
      <c r="H67" s="89" t="s">
        <v>759</v>
      </c>
      <c r="I67" s="89" t="s">
        <v>716</v>
      </c>
      <c r="J67" s="41" t="s">
        <v>717</v>
      </c>
      <c r="K67" s="206">
        <v>0</v>
      </c>
      <c r="L67" s="209">
        <v>0</v>
      </c>
      <c r="M67" s="209">
        <v>0</v>
      </c>
      <c r="N67" s="216">
        <v>0</v>
      </c>
      <c r="O67" s="90" t="s">
        <v>711</v>
      </c>
      <c r="P67" s="89" t="s">
        <v>1434</v>
      </c>
      <c r="Q67" s="48" t="s">
        <v>1495</v>
      </c>
      <c r="R67" s="92" t="s">
        <v>189</v>
      </c>
      <c r="S67" s="90" t="s">
        <v>134</v>
      </c>
      <c r="T67" s="41" t="s">
        <v>507</v>
      </c>
      <c r="U67" s="15"/>
      <c r="V67" s="16"/>
      <c r="W67" s="17"/>
      <c r="X67" s="71"/>
      <c r="Y67" s="17"/>
      <c r="Z67" s="72"/>
      <c r="AA67" s="15"/>
      <c r="AB67" s="16"/>
      <c r="AC67" s="17"/>
      <c r="AD67" s="71"/>
      <c r="AE67" s="17"/>
      <c r="AF67" s="72"/>
      <c r="AG67" s="15"/>
      <c r="AH67" s="16"/>
      <c r="AI67" s="17"/>
      <c r="AJ67" s="71"/>
      <c r="AK67" s="17"/>
      <c r="AL67" s="72"/>
      <c r="AM67" s="118"/>
      <c r="AN67" s="90" t="s">
        <v>85</v>
      </c>
      <c r="AO67" s="90"/>
      <c r="AP67" s="90" t="s">
        <v>80</v>
      </c>
      <c r="AQ67" s="90"/>
    </row>
    <row r="68" spans="1:43" s="55" customFormat="1" ht="52" x14ac:dyDescent="0.2">
      <c r="A68" s="31">
        <v>54</v>
      </c>
      <c r="B68" s="89" t="s">
        <v>508</v>
      </c>
      <c r="C68" s="54" t="s">
        <v>463</v>
      </c>
      <c r="D68" s="90" t="s">
        <v>547</v>
      </c>
      <c r="E68" s="207">
        <v>769</v>
      </c>
      <c r="F68" s="208">
        <v>0</v>
      </c>
      <c r="G68" s="215">
        <v>0</v>
      </c>
      <c r="H68" s="89" t="s">
        <v>760</v>
      </c>
      <c r="I68" s="89" t="s">
        <v>716</v>
      </c>
      <c r="J68" s="41" t="s">
        <v>717</v>
      </c>
      <c r="K68" s="206">
        <v>0</v>
      </c>
      <c r="L68" s="209">
        <v>0</v>
      </c>
      <c r="M68" s="209">
        <v>0</v>
      </c>
      <c r="N68" s="216">
        <v>0</v>
      </c>
      <c r="O68" s="90" t="s">
        <v>711</v>
      </c>
      <c r="P68" s="89" t="s">
        <v>1435</v>
      </c>
      <c r="Q68" s="48" t="s">
        <v>1496</v>
      </c>
      <c r="R68" s="92" t="s">
        <v>566</v>
      </c>
      <c r="S68" s="90" t="s">
        <v>134</v>
      </c>
      <c r="T68" s="41" t="s">
        <v>507</v>
      </c>
      <c r="U68" s="15"/>
      <c r="V68" s="16"/>
      <c r="W68" s="17"/>
      <c r="X68" s="71"/>
      <c r="Y68" s="17"/>
      <c r="Z68" s="72"/>
      <c r="AA68" s="15"/>
      <c r="AB68" s="16"/>
      <c r="AC68" s="17"/>
      <c r="AD68" s="71"/>
      <c r="AE68" s="17"/>
      <c r="AF68" s="72"/>
      <c r="AG68" s="15"/>
      <c r="AH68" s="16"/>
      <c r="AI68" s="17"/>
      <c r="AJ68" s="71"/>
      <c r="AK68" s="17"/>
      <c r="AL68" s="72"/>
      <c r="AM68" s="118"/>
      <c r="AN68" s="90" t="s">
        <v>85</v>
      </c>
      <c r="AO68" s="90"/>
      <c r="AP68" s="90"/>
      <c r="AQ68" s="90"/>
    </row>
    <row r="69" spans="1:43" s="55" customFormat="1" ht="91" x14ac:dyDescent="0.2">
      <c r="A69" s="31">
        <v>55</v>
      </c>
      <c r="B69" s="89" t="s">
        <v>654</v>
      </c>
      <c r="C69" s="54" t="s">
        <v>463</v>
      </c>
      <c r="D69" s="90" t="s">
        <v>547</v>
      </c>
      <c r="E69" s="207">
        <v>0</v>
      </c>
      <c r="F69" s="208">
        <v>614</v>
      </c>
      <c r="G69" s="215">
        <v>530</v>
      </c>
      <c r="H69" s="89" t="s">
        <v>761</v>
      </c>
      <c r="I69" s="89" t="s">
        <v>716</v>
      </c>
      <c r="J69" s="41" t="s">
        <v>717</v>
      </c>
      <c r="K69" s="206">
        <v>0</v>
      </c>
      <c r="L69" s="209">
        <v>0</v>
      </c>
      <c r="M69" s="209">
        <v>0</v>
      </c>
      <c r="N69" s="216">
        <v>0</v>
      </c>
      <c r="O69" s="90" t="s">
        <v>1065</v>
      </c>
      <c r="P69" s="89" t="s">
        <v>1335</v>
      </c>
      <c r="Q69" s="48" t="s">
        <v>1497</v>
      </c>
      <c r="R69" s="92" t="s">
        <v>582</v>
      </c>
      <c r="S69" s="90" t="s">
        <v>134</v>
      </c>
      <c r="T69" s="41" t="s">
        <v>590</v>
      </c>
      <c r="U69" s="15"/>
      <c r="V69" s="16"/>
      <c r="W69" s="17"/>
      <c r="X69" s="71"/>
      <c r="Y69" s="17"/>
      <c r="Z69" s="72"/>
      <c r="AA69" s="15"/>
      <c r="AB69" s="16"/>
      <c r="AC69" s="17"/>
      <c r="AD69" s="71"/>
      <c r="AE69" s="17"/>
      <c r="AF69" s="72"/>
      <c r="AG69" s="15"/>
      <c r="AH69" s="16"/>
      <c r="AI69" s="17"/>
      <c r="AJ69" s="71"/>
      <c r="AK69" s="17"/>
      <c r="AL69" s="72"/>
      <c r="AM69" s="118"/>
      <c r="AN69" s="90" t="s">
        <v>85</v>
      </c>
      <c r="AO69" s="90"/>
      <c r="AP69" s="90"/>
      <c r="AQ69" s="90"/>
    </row>
    <row r="70" spans="1:43" s="55" customFormat="1" ht="130" x14ac:dyDescent="0.2">
      <c r="A70" s="31">
        <v>56</v>
      </c>
      <c r="B70" s="89" t="s">
        <v>580</v>
      </c>
      <c r="C70" s="54" t="s">
        <v>463</v>
      </c>
      <c r="D70" s="90" t="s">
        <v>547</v>
      </c>
      <c r="E70" s="207">
        <v>0</v>
      </c>
      <c r="F70" s="208">
        <v>313</v>
      </c>
      <c r="G70" s="215">
        <v>313</v>
      </c>
      <c r="H70" s="89" t="s">
        <v>762</v>
      </c>
      <c r="I70" s="89" t="s">
        <v>716</v>
      </c>
      <c r="J70" s="41" t="s">
        <v>717</v>
      </c>
      <c r="K70" s="206">
        <v>0</v>
      </c>
      <c r="L70" s="209">
        <v>0</v>
      </c>
      <c r="M70" s="209">
        <v>0</v>
      </c>
      <c r="N70" s="216">
        <v>0</v>
      </c>
      <c r="O70" s="92" t="s">
        <v>711</v>
      </c>
      <c r="P70" s="89" t="s">
        <v>1336</v>
      </c>
      <c r="Q70" s="48" t="s">
        <v>1498</v>
      </c>
      <c r="R70" s="92" t="s">
        <v>565</v>
      </c>
      <c r="S70" s="90" t="s">
        <v>134</v>
      </c>
      <c r="T70" s="41" t="s">
        <v>591</v>
      </c>
      <c r="U70" s="15"/>
      <c r="V70" s="16"/>
      <c r="W70" s="17"/>
      <c r="X70" s="71"/>
      <c r="Y70" s="17"/>
      <c r="Z70" s="72"/>
      <c r="AA70" s="15"/>
      <c r="AB70" s="16"/>
      <c r="AC70" s="17"/>
      <c r="AD70" s="71"/>
      <c r="AE70" s="17"/>
      <c r="AF70" s="72"/>
      <c r="AG70" s="15"/>
      <c r="AH70" s="16"/>
      <c r="AI70" s="17"/>
      <c r="AJ70" s="71"/>
      <c r="AK70" s="17"/>
      <c r="AL70" s="72"/>
      <c r="AM70" s="118"/>
      <c r="AN70" s="90" t="s">
        <v>85</v>
      </c>
      <c r="AO70" s="90"/>
      <c r="AP70" s="90"/>
      <c r="AQ70" s="90"/>
    </row>
    <row r="71" spans="1:43" s="55" customFormat="1" ht="143" x14ac:dyDescent="0.2">
      <c r="A71" s="31">
        <v>418</v>
      </c>
      <c r="B71" s="89" t="s">
        <v>1238</v>
      </c>
      <c r="C71" s="54" t="s">
        <v>705</v>
      </c>
      <c r="D71" s="90" t="s">
        <v>705</v>
      </c>
      <c r="E71" s="207">
        <v>10</v>
      </c>
      <c r="F71" s="208">
        <v>10</v>
      </c>
      <c r="G71" s="215">
        <v>10</v>
      </c>
      <c r="H71" s="89" t="s">
        <v>1769</v>
      </c>
      <c r="I71" s="89" t="s">
        <v>716</v>
      </c>
      <c r="J71" s="41" t="s">
        <v>1239</v>
      </c>
      <c r="K71" s="206">
        <v>0</v>
      </c>
      <c r="L71" s="209">
        <v>0</v>
      </c>
      <c r="M71" s="209">
        <v>0</v>
      </c>
      <c r="N71" s="216">
        <v>0</v>
      </c>
      <c r="O71" s="90" t="s">
        <v>711</v>
      </c>
      <c r="P71" s="89" t="s">
        <v>1770</v>
      </c>
      <c r="Q71" s="48"/>
      <c r="R71" s="92" t="s">
        <v>691</v>
      </c>
      <c r="S71" s="90" t="s">
        <v>134</v>
      </c>
      <c r="T71" s="41" t="s">
        <v>193</v>
      </c>
      <c r="U71" s="22"/>
      <c r="V71" s="16"/>
      <c r="W71" s="17"/>
      <c r="X71" s="71"/>
      <c r="Y71" s="17"/>
      <c r="Z71" s="97"/>
      <c r="AA71" s="15"/>
      <c r="AB71" s="16"/>
      <c r="AC71" s="17"/>
      <c r="AD71" s="71"/>
      <c r="AE71" s="17"/>
      <c r="AF71" s="72"/>
      <c r="AG71" s="22"/>
      <c r="AH71" s="16"/>
      <c r="AI71" s="17"/>
      <c r="AJ71" s="71"/>
      <c r="AK71" s="17"/>
      <c r="AL71" s="97"/>
      <c r="AM71" s="91"/>
      <c r="AN71" s="90" t="s">
        <v>85</v>
      </c>
      <c r="AO71" s="90" t="s">
        <v>80</v>
      </c>
      <c r="AP71" s="90"/>
      <c r="AQ71" s="90"/>
    </row>
    <row r="72" spans="1:43" s="66" customFormat="1" ht="21" x14ac:dyDescent="0.3">
      <c r="A72" s="60" t="s">
        <v>346</v>
      </c>
      <c r="B72" s="61"/>
      <c r="C72" s="61"/>
      <c r="D72" s="61"/>
      <c r="E72" s="62"/>
      <c r="F72" s="62"/>
      <c r="G72" s="62"/>
      <c r="H72" s="264"/>
      <c r="I72" s="61"/>
      <c r="J72" s="61"/>
      <c r="K72" s="62"/>
      <c r="L72" s="62"/>
      <c r="M72" s="62"/>
      <c r="N72" s="62"/>
      <c r="O72" s="61"/>
      <c r="P72" s="61"/>
      <c r="Q72" s="63"/>
      <c r="R72" s="61"/>
      <c r="S72" s="61"/>
      <c r="T72" s="63"/>
      <c r="U72" s="61"/>
      <c r="V72" s="61"/>
      <c r="W72" s="61"/>
      <c r="X72" s="61"/>
      <c r="Y72" s="61"/>
      <c r="Z72" s="61"/>
      <c r="AA72" s="61"/>
      <c r="AB72" s="61"/>
      <c r="AC72" s="61"/>
      <c r="AD72" s="61"/>
      <c r="AE72" s="61"/>
      <c r="AF72" s="61"/>
      <c r="AG72" s="61"/>
      <c r="AH72" s="61"/>
      <c r="AI72" s="61"/>
      <c r="AJ72" s="61"/>
      <c r="AK72" s="61"/>
      <c r="AL72" s="61"/>
      <c r="AM72" s="61"/>
      <c r="AN72" s="64"/>
      <c r="AO72" s="61"/>
      <c r="AP72" s="61"/>
      <c r="AQ72" s="65"/>
    </row>
    <row r="73" spans="1:43" s="55" customFormat="1" ht="39" x14ac:dyDescent="0.2">
      <c r="A73" s="31">
        <v>57</v>
      </c>
      <c r="B73" s="77" t="s">
        <v>51</v>
      </c>
      <c r="C73" s="54" t="s">
        <v>117</v>
      </c>
      <c r="D73" s="54" t="s">
        <v>62</v>
      </c>
      <c r="E73" s="207">
        <v>4974</v>
      </c>
      <c r="F73" s="208">
        <v>5175</v>
      </c>
      <c r="G73" s="208">
        <v>5120</v>
      </c>
      <c r="H73" s="69" t="s">
        <v>700</v>
      </c>
      <c r="I73" s="40" t="s">
        <v>716</v>
      </c>
      <c r="J73" s="33" t="s">
        <v>763</v>
      </c>
      <c r="K73" s="206">
        <v>5679</v>
      </c>
      <c r="L73" s="209">
        <v>7153</v>
      </c>
      <c r="M73" s="209">
        <v>1474</v>
      </c>
      <c r="N73" s="216">
        <v>0</v>
      </c>
      <c r="O73" s="47" t="s">
        <v>712</v>
      </c>
      <c r="P73" s="69" t="s">
        <v>1328</v>
      </c>
      <c r="Q73" s="48" t="s">
        <v>1499</v>
      </c>
      <c r="R73" s="46" t="s">
        <v>581</v>
      </c>
      <c r="S73" s="2" t="s">
        <v>134</v>
      </c>
      <c r="T73" s="73" t="s">
        <v>300</v>
      </c>
      <c r="U73" s="22" t="s">
        <v>374</v>
      </c>
      <c r="V73" s="16"/>
      <c r="W73" s="17" t="s">
        <v>8</v>
      </c>
      <c r="X73" s="109">
        <v>54</v>
      </c>
      <c r="Y73" s="17" t="s">
        <v>8</v>
      </c>
      <c r="Z73" s="72"/>
      <c r="AA73" s="15"/>
      <c r="AB73" s="16"/>
      <c r="AC73" s="17" t="s">
        <v>8</v>
      </c>
      <c r="AD73" s="71"/>
      <c r="AE73" s="17" t="s">
        <v>8</v>
      </c>
      <c r="AF73" s="72"/>
      <c r="AG73" s="15"/>
      <c r="AH73" s="16"/>
      <c r="AI73" s="17" t="s">
        <v>8</v>
      </c>
      <c r="AJ73" s="71"/>
      <c r="AK73" s="17" t="s">
        <v>8</v>
      </c>
      <c r="AL73" s="72"/>
      <c r="AM73" s="31"/>
      <c r="AN73" s="110" t="s">
        <v>328</v>
      </c>
      <c r="AO73" s="3"/>
      <c r="AP73" s="3"/>
      <c r="AQ73" s="3"/>
    </row>
    <row r="74" spans="1:43" s="55" customFormat="1" ht="65" x14ac:dyDescent="0.2">
      <c r="A74" s="31">
        <v>58</v>
      </c>
      <c r="B74" s="94" t="s">
        <v>612</v>
      </c>
      <c r="C74" s="54" t="s">
        <v>92</v>
      </c>
      <c r="D74" s="46" t="s">
        <v>546</v>
      </c>
      <c r="E74" s="207">
        <v>101</v>
      </c>
      <c r="F74" s="208">
        <v>101</v>
      </c>
      <c r="G74" s="209">
        <v>95</v>
      </c>
      <c r="H74" s="69" t="s">
        <v>700</v>
      </c>
      <c r="I74" s="40" t="s">
        <v>716</v>
      </c>
      <c r="J74" s="33" t="s">
        <v>748</v>
      </c>
      <c r="K74" s="206">
        <v>101</v>
      </c>
      <c r="L74" s="206">
        <v>103</v>
      </c>
      <c r="M74" s="209">
        <v>2</v>
      </c>
      <c r="N74" s="216">
        <v>0</v>
      </c>
      <c r="O74" s="46" t="s">
        <v>709</v>
      </c>
      <c r="P74" s="69" t="s">
        <v>1309</v>
      </c>
      <c r="Q74" s="48" t="s">
        <v>1500</v>
      </c>
      <c r="R74" s="46" t="s">
        <v>67</v>
      </c>
      <c r="S74" s="2" t="s">
        <v>134</v>
      </c>
      <c r="T74" s="73" t="s">
        <v>332</v>
      </c>
      <c r="U74" s="15" t="s">
        <v>374</v>
      </c>
      <c r="V74" s="16"/>
      <c r="W74" s="17" t="s">
        <v>8</v>
      </c>
      <c r="X74" s="109">
        <v>55</v>
      </c>
      <c r="Y74" s="17" t="s">
        <v>8</v>
      </c>
      <c r="Z74" s="72"/>
      <c r="AA74" s="15"/>
      <c r="AB74" s="16"/>
      <c r="AC74" s="17" t="s">
        <v>8</v>
      </c>
      <c r="AD74" s="71"/>
      <c r="AE74" s="17" t="s">
        <v>8</v>
      </c>
      <c r="AF74" s="72"/>
      <c r="AG74" s="15"/>
      <c r="AH74" s="16"/>
      <c r="AI74" s="17" t="s">
        <v>8</v>
      </c>
      <c r="AJ74" s="71"/>
      <c r="AK74" s="17" t="s">
        <v>8</v>
      </c>
      <c r="AL74" s="72"/>
      <c r="AM74" s="83"/>
      <c r="AN74" s="31" t="s">
        <v>445</v>
      </c>
      <c r="AO74" s="3" t="s">
        <v>80</v>
      </c>
      <c r="AP74" s="3"/>
      <c r="AQ74" s="3"/>
    </row>
    <row r="75" spans="1:43" s="55" customFormat="1" ht="91" x14ac:dyDescent="0.2">
      <c r="A75" s="31">
        <v>59</v>
      </c>
      <c r="B75" s="33" t="s">
        <v>613</v>
      </c>
      <c r="C75" s="54" t="s">
        <v>117</v>
      </c>
      <c r="D75" s="54" t="s">
        <v>62</v>
      </c>
      <c r="E75" s="207">
        <v>3331</v>
      </c>
      <c r="F75" s="208">
        <v>3443</v>
      </c>
      <c r="G75" s="209">
        <v>3222</v>
      </c>
      <c r="H75" s="69" t="s">
        <v>700</v>
      </c>
      <c r="I75" s="40" t="s">
        <v>716</v>
      </c>
      <c r="J75" s="33" t="s">
        <v>764</v>
      </c>
      <c r="K75" s="206">
        <v>2230</v>
      </c>
      <c r="L75" s="206">
        <v>2670</v>
      </c>
      <c r="M75" s="209">
        <v>440</v>
      </c>
      <c r="N75" s="216">
        <v>0</v>
      </c>
      <c r="O75" s="46" t="s">
        <v>710</v>
      </c>
      <c r="P75" s="69" t="s">
        <v>1310</v>
      </c>
      <c r="Q75" s="48" t="s">
        <v>1501</v>
      </c>
      <c r="R75" s="46" t="s">
        <v>67</v>
      </c>
      <c r="S75" s="2" t="s">
        <v>134</v>
      </c>
      <c r="T75" s="73" t="s">
        <v>384</v>
      </c>
      <c r="U75" s="15" t="s">
        <v>374</v>
      </c>
      <c r="V75" s="16"/>
      <c r="W75" s="17" t="s">
        <v>8</v>
      </c>
      <c r="X75" s="109">
        <v>57</v>
      </c>
      <c r="Y75" s="17" t="s">
        <v>8</v>
      </c>
      <c r="Z75" s="72"/>
      <c r="AA75" s="15"/>
      <c r="AB75" s="16"/>
      <c r="AC75" s="17" t="s">
        <v>8</v>
      </c>
      <c r="AD75" s="71"/>
      <c r="AE75" s="17" t="s">
        <v>8</v>
      </c>
      <c r="AF75" s="72"/>
      <c r="AG75" s="15"/>
      <c r="AH75" s="16"/>
      <c r="AI75" s="17" t="s">
        <v>8</v>
      </c>
      <c r="AJ75" s="71"/>
      <c r="AK75" s="17" t="s">
        <v>8</v>
      </c>
      <c r="AL75" s="72"/>
      <c r="AM75" s="83"/>
      <c r="AN75" s="98" t="s">
        <v>264</v>
      </c>
      <c r="AO75" s="3" t="s">
        <v>80</v>
      </c>
      <c r="AP75" s="3" t="s">
        <v>80</v>
      </c>
      <c r="AQ75" s="3"/>
    </row>
    <row r="76" spans="1:43" s="55" customFormat="1" ht="39" x14ac:dyDescent="0.2">
      <c r="A76" s="31">
        <v>60</v>
      </c>
      <c r="B76" s="77" t="s">
        <v>88</v>
      </c>
      <c r="C76" s="54" t="s">
        <v>92</v>
      </c>
      <c r="D76" s="54" t="s">
        <v>463</v>
      </c>
      <c r="E76" s="207">
        <v>1400</v>
      </c>
      <c r="F76" s="208">
        <v>1400</v>
      </c>
      <c r="G76" s="208">
        <v>1270</v>
      </c>
      <c r="H76" s="69" t="s">
        <v>700</v>
      </c>
      <c r="I76" s="40" t="s">
        <v>720</v>
      </c>
      <c r="J76" s="33" t="s">
        <v>765</v>
      </c>
      <c r="K76" s="206">
        <v>0</v>
      </c>
      <c r="L76" s="209">
        <v>0</v>
      </c>
      <c r="M76" s="209">
        <v>0</v>
      </c>
      <c r="N76" s="216">
        <v>0</v>
      </c>
      <c r="O76" s="47" t="s">
        <v>711</v>
      </c>
      <c r="P76" s="69" t="s">
        <v>1329</v>
      </c>
      <c r="Q76" s="48" t="s">
        <v>624</v>
      </c>
      <c r="R76" s="46" t="s">
        <v>183</v>
      </c>
      <c r="S76" s="2" t="s">
        <v>134</v>
      </c>
      <c r="T76" s="73" t="s">
        <v>333</v>
      </c>
      <c r="U76" s="15" t="s">
        <v>374</v>
      </c>
      <c r="V76" s="16"/>
      <c r="W76" s="17" t="s">
        <v>8</v>
      </c>
      <c r="X76" s="109">
        <v>58</v>
      </c>
      <c r="Y76" s="17" t="s">
        <v>8</v>
      </c>
      <c r="Z76" s="72"/>
      <c r="AA76" s="15"/>
      <c r="AB76" s="16"/>
      <c r="AC76" s="17" t="s">
        <v>8</v>
      </c>
      <c r="AD76" s="71"/>
      <c r="AE76" s="17" t="s">
        <v>8</v>
      </c>
      <c r="AF76" s="72"/>
      <c r="AG76" s="15"/>
      <c r="AH76" s="16"/>
      <c r="AI76" s="17" t="s">
        <v>8</v>
      </c>
      <c r="AJ76" s="71"/>
      <c r="AK76" s="17" t="s">
        <v>8</v>
      </c>
      <c r="AL76" s="72"/>
      <c r="AM76" s="83"/>
      <c r="AN76" s="110" t="s">
        <v>328</v>
      </c>
      <c r="AO76" s="3"/>
      <c r="AP76" s="3"/>
      <c r="AQ76" s="3"/>
    </row>
    <row r="77" spans="1:43" s="55" customFormat="1" ht="52" x14ac:dyDescent="0.2">
      <c r="A77" s="31">
        <v>61</v>
      </c>
      <c r="B77" s="95" t="s">
        <v>446</v>
      </c>
      <c r="C77" s="54" t="s">
        <v>265</v>
      </c>
      <c r="D77" s="54" t="s">
        <v>547</v>
      </c>
      <c r="E77" s="207">
        <v>550</v>
      </c>
      <c r="F77" s="208">
        <v>2999</v>
      </c>
      <c r="G77" s="208">
        <v>778</v>
      </c>
      <c r="H77" s="136" t="s">
        <v>766</v>
      </c>
      <c r="I77" s="40" t="s">
        <v>716</v>
      </c>
      <c r="J77" s="40" t="s">
        <v>717</v>
      </c>
      <c r="K77" s="206">
        <v>0</v>
      </c>
      <c r="L77" s="206">
        <v>0</v>
      </c>
      <c r="M77" s="209">
        <v>0</v>
      </c>
      <c r="N77" s="240">
        <v>0</v>
      </c>
      <c r="O77" s="46" t="s">
        <v>711</v>
      </c>
      <c r="P77" s="69" t="s">
        <v>1311</v>
      </c>
      <c r="Q77" s="48" t="s">
        <v>1502</v>
      </c>
      <c r="R77" s="46" t="s">
        <v>188</v>
      </c>
      <c r="S77" s="2" t="s">
        <v>134</v>
      </c>
      <c r="T77" s="73" t="s">
        <v>431</v>
      </c>
      <c r="U77" s="15" t="s">
        <v>374</v>
      </c>
      <c r="V77" s="16"/>
      <c r="W77" s="17" t="s">
        <v>8</v>
      </c>
      <c r="X77" s="71">
        <v>62</v>
      </c>
      <c r="Y77" s="17" t="s">
        <v>8</v>
      </c>
      <c r="Z77" s="72"/>
      <c r="AA77" s="15"/>
      <c r="AB77" s="16"/>
      <c r="AC77" s="17" t="s">
        <v>8</v>
      </c>
      <c r="AD77" s="71"/>
      <c r="AE77" s="17" t="s">
        <v>8</v>
      </c>
      <c r="AF77" s="72"/>
      <c r="AG77" s="15"/>
      <c r="AH77" s="16"/>
      <c r="AI77" s="17" t="s">
        <v>8</v>
      </c>
      <c r="AJ77" s="71"/>
      <c r="AK77" s="17" t="s">
        <v>8</v>
      </c>
      <c r="AL77" s="72"/>
      <c r="AM77" s="83"/>
      <c r="AN77" s="110" t="s">
        <v>532</v>
      </c>
      <c r="AO77" s="3"/>
      <c r="AP77" s="3" t="s">
        <v>80</v>
      </c>
      <c r="AQ77" s="3"/>
    </row>
    <row r="78" spans="1:43" s="55" customFormat="1" ht="52" x14ac:dyDescent="0.2">
      <c r="A78" s="31">
        <v>62</v>
      </c>
      <c r="B78" s="95" t="s">
        <v>467</v>
      </c>
      <c r="C78" s="54" t="s">
        <v>463</v>
      </c>
      <c r="D78" s="54" t="s">
        <v>545</v>
      </c>
      <c r="E78" s="207">
        <v>3043</v>
      </c>
      <c r="F78" s="208">
        <v>2062</v>
      </c>
      <c r="G78" s="208">
        <v>2062</v>
      </c>
      <c r="H78" s="136" t="s">
        <v>767</v>
      </c>
      <c r="I78" s="40" t="s">
        <v>716</v>
      </c>
      <c r="J78" s="40" t="s">
        <v>717</v>
      </c>
      <c r="K78" s="206">
        <v>2152</v>
      </c>
      <c r="L78" s="206">
        <v>3004</v>
      </c>
      <c r="M78" s="209">
        <v>852</v>
      </c>
      <c r="N78" s="240">
        <v>0</v>
      </c>
      <c r="O78" s="46" t="s">
        <v>712</v>
      </c>
      <c r="P78" s="69" t="s">
        <v>1393</v>
      </c>
      <c r="Q78" s="80" t="s">
        <v>1503</v>
      </c>
      <c r="R78" s="29" t="s">
        <v>188</v>
      </c>
      <c r="S78" s="29" t="s">
        <v>0</v>
      </c>
      <c r="T78" s="80" t="s">
        <v>338</v>
      </c>
      <c r="U78" s="15" t="s">
        <v>374</v>
      </c>
      <c r="V78" s="16" t="s">
        <v>570</v>
      </c>
      <c r="W78" s="17" t="s">
        <v>8</v>
      </c>
      <c r="X78" s="71">
        <v>7</v>
      </c>
      <c r="Y78" s="17"/>
      <c r="Z78" s="72"/>
      <c r="AA78" s="15"/>
      <c r="AB78" s="16"/>
      <c r="AC78" s="17"/>
      <c r="AD78" s="71"/>
      <c r="AE78" s="17"/>
      <c r="AF78" s="72"/>
      <c r="AG78" s="15"/>
      <c r="AH78" s="16"/>
      <c r="AI78" s="17"/>
      <c r="AJ78" s="71"/>
      <c r="AK78" s="17"/>
      <c r="AL78" s="72"/>
      <c r="AM78" s="83"/>
      <c r="AN78" s="110" t="s">
        <v>530</v>
      </c>
      <c r="AO78" s="3"/>
      <c r="AP78" s="3" t="s">
        <v>80</v>
      </c>
      <c r="AQ78" s="3"/>
    </row>
    <row r="79" spans="1:43" s="66" customFormat="1" ht="21" x14ac:dyDescent="0.3">
      <c r="A79" s="60" t="s">
        <v>347</v>
      </c>
      <c r="B79" s="61"/>
      <c r="C79" s="61"/>
      <c r="D79" s="61"/>
      <c r="E79" s="62"/>
      <c r="F79" s="62"/>
      <c r="G79" s="62"/>
      <c r="H79" s="264"/>
      <c r="I79" s="61"/>
      <c r="J79" s="61"/>
      <c r="K79" s="62"/>
      <c r="L79" s="62"/>
      <c r="M79" s="62"/>
      <c r="N79" s="62"/>
      <c r="O79" s="61"/>
      <c r="P79" s="61"/>
      <c r="Q79" s="63"/>
      <c r="R79" s="61"/>
      <c r="S79" s="61"/>
      <c r="T79" s="63"/>
      <c r="U79" s="61"/>
      <c r="V79" s="61"/>
      <c r="W79" s="61"/>
      <c r="X79" s="61"/>
      <c r="Y79" s="61"/>
      <c r="Z79" s="61"/>
      <c r="AA79" s="61"/>
      <c r="AB79" s="61"/>
      <c r="AC79" s="61"/>
      <c r="AD79" s="61"/>
      <c r="AE79" s="61"/>
      <c r="AF79" s="61"/>
      <c r="AG79" s="61"/>
      <c r="AH79" s="61"/>
      <c r="AI79" s="61"/>
      <c r="AJ79" s="61"/>
      <c r="AK79" s="61"/>
      <c r="AL79" s="61"/>
      <c r="AM79" s="61"/>
      <c r="AN79" s="64"/>
      <c r="AO79" s="61"/>
      <c r="AP79" s="61"/>
      <c r="AQ79" s="65"/>
    </row>
    <row r="80" spans="1:43" s="55" customFormat="1" ht="78" x14ac:dyDescent="0.2">
      <c r="A80" s="31">
        <v>63</v>
      </c>
      <c r="B80" s="4" t="s">
        <v>86</v>
      </c>
      <c r="C80" s="54" t="s">
        <v>93</v>
      </c>
      <c r="D80" s="54" t="s">
        <v>463</v>
      </c>
      <c r="E80" s="207">
        <v>490</v>
      </c>
      <c r="F80" s="208">
        <v>490</v>
      </c>
      <c r="G80" s="209">
        <v>464</v>
      </c>
      <c r="H80" s="69" t="s">
        <v>700</v>
      </c>
      <c r="I80" s="40" t="s">
        <v>720</v>
      </c>
      <c r="J80" s="40" t="s">
        <v>745</v>
      </c>
      <c r="K80" s="206">
        <v>0</v>
      </c>
      <c r="L80" s="209">
        <v>0</v>
      </c>
      <c r="M80" s="209">
        <v>0</v>
      </c>
      <c r="N80" s="240">
        <v>0</v>
      </c>
      <c r="O80" s="47" t="s">
        <v>711</v>
      </c>
      <c r="P80" s="69" t="s">
        <v>1337</v>
      </c>
      <c r="Q80" s="48"/>
      <c r="R80" s="46" t="s">
        <v>565</v>
      </c>
      <c r="S80" s="2" t="s">
        <v>134</v>
      </c>
      <c r="T80" s="33" t="s">
        <v>329</v>
      </c>
      <c r="U80" s="15" t="s">
        <v>374</v>
      </c>
      <c r="V80" s="16"/>
      <c r="W80" s="17" t="s">
        <v>8</v>
      </c>
      <c r="X80" s="109">
        <v>64</v>
      </c>
      <c r="Y80" s="17" t="s">
        <v>8</v>
      </c>
      <c r="Z80" s="72"/>
      <c r="AA80" s="15"/>
      <c r="AB80" s="16"/>
      <c r="AC80" s="17" t="s">
        <v>8</v>
      </c>
      <c r="AD80" s="71"/>
      <c r="AE80" s="17" t="s">
        <v>8</v>
      </c>
      <c r="AF80" s="72"/>
      <c r="AG80" s="15"/>
      <c r="AH80" s="16"/>
      <c r="AI80" s="17" t="s">
        <v>8</v>
      </c>
      <c r="AJ80" s="71"/>
      <c r="AK80" s="17" t="s">
        <v>8</v>
      </c>
      <c r="AL80" s="72"/>
      <c r="AM80" s="83"/>
      <c r="AN80" s="110" t="s">
        <v>535</v>
      </c>
      <c r="AO80" s="85" t="s">
        <v>80</v>
      </c>
      <c r="AP80" s="3" t="s">
        <v>80</v>
      </c>
      <c r="AQ80" s="3"/>
    </row>
    <row r="81" spans="1:43" s="55" customFormat="1" ht="104" x14ac:dyDescent="0.2">
      <c r="A81" s="31">
        <v>64</v>
      </c>
      <c r="B81" s="96" t="s">
        <v>416</v>
      </c>
      <c r="C81" s="54" t="s">
        <v>106</v>
      </c>
      <c r="D81" s="90" t="s">
        <v>547</v>
      </c>
      <c r="E81" s="207">
        <v>545</v>
      </c>
      <c r="F81" s="208">
        <v>545</v>
      </c>
      <c r="G81" s="209">
        <v>411</v>
      </c>
      <c r="H81" s="79" t="s">
        <v>768</v>
      </c>
      <c r="I81" s="40" t="s">
        <v>716</v>
      </c>
      <c r="J81" s="40" t="s">
        <v>717</v>
      </c>
      <c r="K81" s="206">
        <v>516</v>
      </c>
      <c r="L81" s="209">
        <v>0</v>
      </c>
      <c r="M81" s="209">
        <v>-516</v>
      </c>
      <c r="N81" s="240">
        <v>0</v>
      </c>
      <c r="O81" s="46" t="s">
        <v>711</v>
      </c>
      <c r="P81" s="69" t="s">
        <v>1338</v>
      </c>
      <c r="Q81" s="48"/>
      <c r="R81" s="46" t="s">
        <v>565</v>
      </c>
      <c r="S81" s="2" t="s">
        <v>134</v>
      </c>
      <c r="T81" s="33" t="s">
        <v>417</v>
      </c>
      <c r="U81" s="15" t="s">
        <v>374</v>
      </c>
      <c r="V81" s="16"/>
      <c r="W81" s="17" t="s">
        <v>8</v>
      </c>
      <c r="X81" s="109">
        <v>67</v>
      </c>
      <c r="Y81" s="17" t="s">
        <v>8</v>
      </c>
      <c r="Z81" s="97"/>
      <c r="AA81" s="15"/>
      <c r="AB81" s="22"/>
      <c r="AC81" s="21"/>
      <c r="AD81" s="71"/>
      <c r="AE81" s="21"/>
      <c r="AF81" s="72"/>
      <c r="AG81" s="22"/>
      <c r="AH81" s="16"/>
      <c r="AI81" s="17"/>
      <c r="AJ81" s="71"/>
      <c r="AK81" s="17"/>
      <c r="AL81" s="97"/>
      <c r="AM81" s="31"/>
      <c r="AN81" s="31" t="s">
        <v>532</v>
      </c>
      <c r="AO81" s="3" t="s">
        <v>80</v>
      </c>
      <c r="AP81" s="3" t="s">
        <v>80</v>
      </c>
      <c r="AQ81" s="3"/>
    </row>
    <row r="82" spans="1:43" s="55" customFormat="1" ht="156" x14ac:dyDescent="0.2">
      <c r="A82" s="31">
        <v>65</v>
      </c>
      <c r="B82" s="96" t="s">
        <v>468</v>
      </c>
      <c r="C82" s="54" t="s">
        <v>463</v>
      </c>
      <c r="D82" s="54" t="s">
        <v>549</v>
      </c>
      <c r="E82" s="207">
        <v>1062</v>
      </c>
      <c r="F82" s="208">
        <v>1062</v>
      </c>
      <c r="G82" s="209">
        <v>986</v>
      </c>
      <c r="H82" s="79" t="s">
        <v>769</v>
      </c>
      <c r="I82" s="40" t="s">
        <v>716</v>
      </c>
      <c r="J82" s="40" t="s">
        <v>717</v>
      </c>
      <c r="K82" s="206">
        <v>1310</v>
      </c>
      <c r="L82" s="209">
        <v>3660</v>
      </c>
      <c r="M82" s="209">
        <v>2350</v>
      </c>
      <c r="N82" s="240">
        <v>0</v>
      </c>
      <c r="O82" s="46" t="s">
        <v>709</v>
      </c>
      <c r="P82" s="69" t="s">
        <v>1339</v>
      </c>
      <c r="Q82" s="80" t="s">
        <v>1504</v>
      </c>
      <c r="R82" s="46" t="s">
        <v>565</v>
      </c>
      <c r="S82" s="29" t="s">
        <v>0</v>
      </c>
      <c r="T82" s="80" t="s">
        <v>497</v>
      </c>
      <c r="U82" s="15" t="s">
        <v>374</v>
      </c>
      <c r="V82" s="16" t="s">
        <v>570</v>
      </c>
      <c r="W82" s="17" t="s">
        <v>8</v>
      </c>
      <c r="X82" s="109">
        <v>8</v>
      </c>
      <c r="Y82" s="17" t="s">
        <v>8</v>
      </c>
      <c r="Z82" s="97"/>
      <c r="AA82" s="15"/>
      <c r="AB82" s="22"/>
      <c r="AC82" s="21"/>
      <c r="AD82" s="71"/>
      <c r="AE82" s="21"/>
      <c r="AF82" s="72"/>
      <c r="AG82" s="22"/>
      <c r="AH82" s="16"/>
      <c r="AI82" s="17"/>
      <c r="AJ82" s="71"/>
      <c r="AK82" s="17"/>
      <c r="AL82" s="97"/>
      <c r="AM82" s="31"/>
      <c r="AN82" s="31" t="s">
        <v>530</v>
      </c>
      <c r="AO82" s="3"/>
      <c r="AP82" s="3"/>
      <c r="AQ82" s="3"/>
    </row>
    <row r="83" spans="1:43" s="55" customFormat="1" ht="91" x14ac:dyDescent="0.2">
      <c r="A83" s="31">
        <v>66</v>
      </c>
      <c r="B83" s="96" t="s">
        <v>509</v>
      </c>
      <c r="C83" s="54" t="s">
        <v>463</v>
      </c>
      <c r="D83" s="54" t="s">
        <v>547</v>
      </c>
      <c r="E83" s="207">
        <v>1000</v>
      </c>
      <c r="F83" s="208">
        <v>0</v>
      </c>
      <c r="G83" s="209">
        <v>0</v>
      </c>
      <c r="H83" s="79" t="s">
        <v>770</v>
      </c>
      <c r="I83" s="40" t="s">
        <v>716</v>
      </c>
      <c r="J83" s="40" t="s">
        <v>717</v>
      </c>
      <c r="K83" s="206">
        <v>0</v>
      </c>
      <c r="L83" s="209">
        <v>0</v>
      </c>
      <c r="M83" s="209">
        <v>0</v>
      </c>
      <c r="N83" s="240">
        <v>0</v>
      </c>
      <c r="O83" s="46" t="s">
        <v>709</v>
      </c>
      <c r="P83" s="69" t="s">
        <v>1340</v>
      </c>
      <c r="Q83" s="48" t="s">
        <v>1505</v>
      </c>
      <c r="R83" s="46" t="s">
        <v>565</v>
      </c>
      <c r="S83" s="2" t="s">
        <v>134</v>
      </c>
      <c r="T83" s="33" t="s">
        <v>510</v>
      </c>
      <c r="U83" s="15"/>
      <c r="V83" s="16"/>
      <c r="W83" s="17"/>
      <c r="X83" s="109"/>
      <c r="Y83" s="17"/>
      <c r="Z83" s="97"/>
      <c r="AA83" s="15"/>
      <c r="AB83" s="22"/>
      <c r="AC83" s="21"/>
      <c r="AD83" s="71"/>
      <c r="AE83" s="21"/>
      <c r="AF83" s="72"/>
      <c r="AG83" s="22"/>
      <c r="AH83" s="16"/>
      <c r="AI83" s="17"/>
      <c r="AJ83" s="71"/>
      <c r="AK83" s="17"/>
      <c r="AL83" s="97"/>
      <c r="AM83" s="31"/>
      <c r="AN83" s="31" t="s">
        <v>530</v>
      </c>
      <c r="AO83" s="3"/>
      <c r="AP83" s="3"/>
      <c r="AQ83" s="3"/>
    </row>
    <row r="84" spans="1:43" s="55" customFormat="1" ht="117" x14ac:dyDescent="0.2">
      <c r="A84" s="31">
        <v>67</v>
      </c>
      <c r="B84" s="96" t="s">
        <v>486</v>
      </c>
      <c r="C84" s="54" t="s">
        <v>463</v>
      </c>
      <c r="D84" s="54" t="s">
        <v>547</v>
      </c>
      <c r="E84" s="207">
        <v>600</v>
      </c>
      <c r="F84" s="208">
        <v>0</v>
      </c>
      <c r="G84" s="209">
        <v>0</v>
      </c>
      <c r="H84" s="79" t="s">
        <v>771</v>
      </c>
      <c r="I84" s="40" t="s">
        <v>716</v>
      </c>
      <c r="J84" s="40" t="s">
        <v>717</v>
      </c>
      <c r="K84" s="206">
        <v>0</v>
      </c>
      <c r="L84" s="209">
        <v>0</v>
      </c>
      <c r="M84" s="209">
        <v>0</v>
      </c>
      <c r="N84" s="240">
        <v>0</v>
      </c>
      <c r="O84" s="46" t="s">
        <v>710</v>
      </c>
      <c r="P84" s="69" t="s">
        <v>1341</v>
      </c>
      <c r="Q84" s="48" t="s">
        <v>1506</v>
      </c>
      <c r="R84" s="46" t="s">
        <v>565</v>
      </c>
      <c r="S84" s="2" t="s">
        <v>134</v>
      </c>
      <c r="T84" s="33" t="s">
        <v>510</v>
      </c>
      <c r="U84" s="15"/>
      <c r="V84" s="16"/>
      <c r="W84" s="17"/>
      <c r="X84" s="109"/>
      <c r="Y84" s="17"/>
      <c r="Z84" s="97"/>
      <c r="AA84" s="15"/>
      <c r="AB84" s="22"/>
      <c r="AC84" s="21"/>
      <c r="AD84" s="71"/>
      <c r="AE84" s="21"/>
      <c r="AF84" s="72"/>
      <c r="AG84" s="22"/>
      <c r="AH84" s="16"/>
      <c r="AI84" s="17"/>
      <c r="AJ84" s="71"/>
      <c r="AK84" s="17"/>
      <c r="AL84" s="97"/>
      <c r="AM84" s="31"/>
      <c r="AN84" s="31" t="s">
        <v>530</v>
      </c>
      <c r="AO84" s="3"/>
      <c r="AP84" s="3"/>
      <c r="AQ84" s="3"/>
    </row>
    <row r="85" spans="1:43" s="55" customFormat="1" ht="65" x14ac:dyDescent="0.2">
      <c r="A85" s="31">
        <v>68</v>
      </c>
      <c r="B85" s="96" t="s">
        <v>1751</v>
      </c>
      <c r="C85" s="54" t="s">
        <v>463</v>
      </c>
      <c r="D85" s="54" t="s">
        <v>547</v>
      </c>
      <c r="E85" s="207">
        <v>0</v>
      </c>
      <c r="F85" s="208">
        <v>249</v>
      </c>
      <c r="G85" s="209">
        <v>249</v>
      </c>
      <c r="H85" s="79" t="s">
        <v>772</v>
      </c>
      <c r="I85" s="40" t="s">
        <v>716</v>
      </c>
      <c r="J85" s="40" t="s">
        <v>717</v>
      </c>
      <c r="K85" s="206">
        <v>0</v>
      </c>
      <c r="L85" s="209">
        <v>0</v>
      </c>
      <c r="M85" s="209">
        <v>0</v>
      </c>
      <c r="N85" s="240">
        <v>0</v>
      </c>
      <c r="O85" s="46" t="s">
        <v>709</v>
      </c>
      <c r="P85" s="69" t="s">
        <v>1342</v>
      </c>
      <c r="Q85" s="48" t="s">
        <v>1507</v>
      </c>
      <c r="R85" s="46" t="s">
        <v>565</v>
      </c>
      <c r="S85" s="2" t="s">
        <v>134</v>
      </c>
      <c r="T85" s="33" t="s">
        <v>592</v>
      </c>
      <c r="U85" s="15"/>
      <c r="V85" s="16"/>
      <c r="W85" s="17"/>
      <c r="X85" s="109"/>
      <c r="Y85" s="17"/>
      <c r="Z85" s="97"/>
      <c r="AA85" s="15"/>
      <c r="AB85" s="22"/>
      <c r="AC85" s="21"/>
      <c r="AD85" s="71"/>
      <c r="AE85" s="21"/>
      <c r="AF85" s="72"/>
      <c r="AG85" s="22"/>
      <c r="AH85" s="16"/>
      <c r="AI85" s="17"/>
      <c r="AJ85" s="71"/>
      <c r="AK85" s="17"/>
      <c r="AL85" s="97"/>
      <c r="AM85" s="31"/>
      <c r="AN85" s="31" t="s">
        <v>530</v>
      </c>
      <c r="AO85" s="3"/>
      <c r="AP85" s="3"/>
      <c r="AQ85" s="3"/>
    </row>
    <row r="86" spans="1:43" s="66" customFormat="1" ht="21" x14ac:dyDescent="0.3">
      <c r="A86" s="60" t="s">
        <v>375</v>
      </c>
      <c r="B86" s="61"/>
      <c r="C86" s="61"/>
      <c r="D86" s="61"/>
      <c r="E86" s="62"/>
      <c r="F86" s="62"/>
      <c r="G86" s="62"/>
      <c r="H86" s="264"/>
      <c r="I86" s="61"/>
      <c r="J86" s="61"/>
      <c r="K86" s="62"/>
      <c r="L86" s="62"/>
      <c r="M86" s="62"/>
      <c r="N86" s="62"/>
      <c r="O86" s="61"/>
      <c r="P86" s="61"/>
      <c r="Q86" s="63"/>
      <c r="R86" s="61"/>
      <c r="S86" s="61"/>
      <c r="T86" s="63"/>
      <c r="U86" s="61"/>
      <c r="V86" s="61"/>
      <c r="W86" s="61"/>
      <c r="X86" s="61"/>
      <c r="Y86" s="61"/>
      <c r="Z86" s="61"/>
      <c r="AA86" s="61"/>
      <c r="AB86" s="61"/>
      <c r="AC86" s="61"/>
      <c r="AD86" s="61"/>
      <c r="AE86" s="61"/>
      <c r="AF86" s="61"/>
      <c r="AG86" s="61"/>
      <c r="AH86" s="61"/>
      <c r="AI86" s="61"/>
      <c r="AJ86" s="61"/>
      <c r="AK86" s="61"/>
      <c r="AL86" s="61"/>
      <c r="AM86" s="61"/>
      <c r="AN86" s="64"/>
      <c r="AO86" s="61"/>
      <c r="AP86" s="61"/>
      <c r="AQ86" s="65"/>
    </row>
    <row r="87" spans="1:43" s="55" customFormat="1" ht="39" x14ac:dyDescent="0.2">
      <c r="A87" s="31">
        <v>69</v>
      </c>
      <c r="B87" s="4" t="s">
        <v>642</v>
      </c>
      <c r="C87" s="54" t="s">
        <v>191</v>
      </c>
      <c r="D87" s="54" t="s">
        <v>463</v>
      </c>
      <c r="E87" s="207">
        <v>0</v>
      </c>
      <c r="F87" s="208">
        <v>350</v>
      </c>
      <c r="G87" s="209">
        <v>350</v>
      </c>
      <c r="H87" s="69" t="s">
        <v>700</v>
      </c>
      <c r="I87" s="40" t="s">
        <v>720</v>
      </c>
      <c r="J87" s="33" t="s">
        <v>745</v>
      </c>
      <c r="K87" s="206">
        <v>0</v>
      </c>
      <c r="L87" s="209">
        <v>0</v>
      </c>
      <c r="M87" s="209">
        <v>0</v>
      </c>
      <c r="N87" s="240">
        <v>0</v>
      </c>
      <c r="O87" s="46" t="s">
        <v>1034</v>
      </c>
      <c r="P87" s="69" t="s">
        <v>1354</v>
      </c>
      <c r="Q87" s="48" t="s">
        <v>1478</v>
      </c>
      <c r="R87" s="46" t="s">
        <v>643</v>
      </c>
      <c r="S87" s="2" t="s">
        <v>134</v>
      </c>
      <c r="T87" s="33" t="s">
        <v>644</v>
      </c>
      <c r="U87" s="15" t="s">
        <v>374</v>
      </c>
      <c r="V87" s="16"/>
      <c r="W87" s="17" t="s">
        <v>8</v>
      </c>
      <c r="X87" s="109">
        <v>66</v>
      </c>
      <c r="Y87" s="17" t="s">
        <v>8</v>
      </c>
      <c r="Z87" s="97"/>
      <c r="AA87" s="15"/>
      <c r="AB87" s="16"/>
      <c r="AC87" s="17"/>
      <c r="AD87" s="71"/>
      <c r="AE87" s="17"/>
      <c r="AF87" s="72"/>
      <c r="AG87" s="15"/>
      <c r="AH87" s="16"/>
      <c r="AI87" s="17"/>
      <c r="AJ87" s="71"/>
      <c r="AK87" s="17"/>
      <c r="AL87" s="97"/>
      <c r="AM87" s="98"/>
      <c r="AN87" s="110" t="s">
        <v>645</v>
      </c>
      <c r="AO87" s="85"/>
      <c r="AP87" s="3" t="s">
        <v>80</v>
      </c>
      <c r="AQ87" s="3"/>
    </row>
    <row r="88" spans="1:43" s="55" customFormat="1" ht="52" x14ac:dyDescent="0.2">
      <c r="A88" s="31">
        <v>70</v>
      </c>
      <c r="B88" s="1" t="s">
        <v>614</v>
      </c>
      <c r="C88" s="54" t="s">
        <v>191</v>
      </c>
      <c r="D88" s="54" t="s">
        <v>546</v>
      </c>
      <c r="E88" s="207">
        <v>505</v>
      </c>
      <c r="F88" s="208">
        <v>505</v>
      </c>
      <c r="G88" s="209">
        <v>499</v>
      </c>
      <c r="H88" s="69" t="s">
        <v>700</v>
      </c>
      <c r="I88" s="40" t="s">
        <v>716</v>
      </c>
      <c r="J88" s="33" t="s">
        <v>773</v>
      </c>
      <c r="K88" s="206">
        <v>950</v>
      </c>
      <c r="L88" s="206">
        <v>1130</v>
      </c>
      <c r="M88" s="209">
        <v>180</v>
      </c>
      <c r="N88" s="240">
        <v>0</v>
      </c>
      <c r="O88" s="46" t="s">
        <v>712</v>
      </c>
      <c r="P88" s="69" t="s">
        <v>1312</v>
      </c>
      <c r="Q88" s="48" t="s">
        <v>1508</v>
      </c>
      <c r="R88" s="2" t="s">
        <v>188</v>
      </c>
      <c r="S88" s="2" t="s">
        <v>0</v>
      </c>
      <c r="T88" s="33" t="s">
        <v>337</v>
      </c>
      <c r="U88" s="15" t="s">
        <v>374</v>
      </c>
      <c r="V88" s="16"/>
      <c r="W88" s="17" t="s">
        <v>8</v>
      </c>
      <c r="X88" s="109">
        <v>69</v>
      </c>
      <c r="Y88" s="17" t="s">
        <v>8</v>
      </c>
      <c r="Z88" s="72"/>
      <c r="AA88" s="15"/>
      <c r="AB88" s="16"/>
      <c r="AC88" s="17" t="s">
        <v>8</v>
      </c>
      <c r="AD88" s="71"/>
      <c r="AE88" s="17" t="s">
        <v>8</v>
      </c>
      <c r="AF88" s="72"/>
      <c r="AG88" s="15"/>
      <c r="AH88" s="16"/>
      <c r="AI88" s="17" t="s">
        <v>8</v>
      </c>
      <c r="AJ88" s="71"/>
      <c r="AK88" s="17" t="s">
        <v>8</v>
      </c>
      <c r="AL88" s="97"/>
      <c r="AM88" s="98"/>
      <c r="AN88" s="31" t="s">
        <v>445</v>
      </c>
      <c r="AO88" s="30"/>
      <c r="AP88" s="3"/>
      <c r="AQ88" s="3"/>
    </row>
    <row r="89" spans="1:43" s="55" customFormat="1" ht="39" x14ac:dyDescent="0.2">
      <c r="A89" s="31">
        <v>71</v>
      </c>
      <c r="B89" s="87" t="s">
        <v>43</v>
      </c>
      <c r="C89" s="82" t="s">
        <v>124</v>
      </c>
      <c r="D89" s="54" t="s">
        <v>62</v>
      </c>
      <c r="E89" s="207">
        <v>9</v>
      </c>
      <c r="F89" s="208">
        <v>9</v>
      </c>
      <c r="G89" s="208">
        <v>9</v>
      </c>
      <c r="H89" s="69" t="s">
        <v>700</v>
      </c>
      <c r="I89" s="40" t="s">
        <v>709</v>
      </c>
      <c r="J89" s="33" t="s">
        <v>774</v>
      </c>
      <c r="K89" s="206">
        <v>9</v>
      </c>
      <c r="L89" s="209">
        <v>9</v>
      </c>
      <c r="M89" s="209">
        <v>0</v>
      </c>
      <c r="N89" s="216">
        <v>0</v>
      </c>
      <c r="O89" s="46" t="s">
        <v>1035</v>
      </c>
      <c r="P89" s="69" t="s">
        <v>1343</v>
      </c>
      <c r="Q89" s="48"/>
      <c r="R89" s="46" t="s">
        <v>565</v>
      </c>
      <c r="S89" s="2" t="s">
        <v>134</v>
      </c>
      <c r="T89" s="33" t="s">
        <v>383</v>
      </c>
      <c r="U89" s="15" t="s">
        <v>374</v>
      </c>
      <c r="V89" s="16"/>
      <c r="W89" s="17" t="s">
        <v>8</v>
      </c>
      <c r="X89" s="109">
        <v>70</v>
      </c>
      <c r="Y89" s="17" t="s">
        <v>8</v>
      </c>
      <c r="Z89" s="72"/>
      <c r="AA89" s="15"/>
      <c r="AB89" s="16"/>
      <c r="AC89" s="17" t="s">
        <v>8</v>
      </c>
      <c r="AD89" s="71"/>
      <c r="AE89" s="17" t="s">
        <v>8</v>
      </c>
      <c r="AF89" s="72"/>
      <c r="AG89" s="15"/>
      <c r="AH89" s="16"/>
      <c r="AI89" s="17" t="s">
        <v>8</v>
      </c>
      <c r="AJ89" s="71"/>
      <c r="AK89" s="17" t="s">
        <v>8</v>
      </c>
      <c r="AL89" s="97"/>
      <c r="AM89" s="31"/>
      <c r="AN89" s="31" t="s">
        <v>445</v>
      </c>
      <c r="AO89" s="3"/>
      <c r="AP89" s="3"/>
      <c r="AQ89" s="3"/>
    </row>
    <row r="90" spans="1:43" s="55" customFormat="1" ht="52" x14ac:dyDescent="0.2">
      <c r="A90" s="31">
        <v>72</v>
      </c>
      <c r="B90" s="87" t="s">
        <v>449</v>
      </c>
      <c r="C90" s="82" t="s">
        <v>108</v>
      </c>
      <c r="D90" s="54" t="s">
        <v>62</v>
      </c>
      <c r="E90" s="207">
        <v>2242</v>
      </c>
      <c r="F90" s="208">
        <v>2153</v>
      </c>
      <c r="G90" s="208">
        <v>1905</v>
      </c>
      <c r="H90" s="69" t="s">
        <v>700</v>
      </c>
      <c r="I90" s="40" t="s">
        <v>716</v>
      </c>
      <c r="J90" s="33" t="s">
        <v>775</v>
      </c>
      <c r="K90" s="206">
        <v>3398</v>
      </c>
      <c r="L90" s="209">
        <v>4466</v>
      </c>
      <c r="M90" s="209">
        <v>1068</v>
      </c>
      <c r="N90" s="240">
        <v>0</v>
      </c>
      <c r="O90" s="46" t="s">
        <v>1035</v>
      </c>
      <c r="P90" s="69" t="s">
        <v>1344</v>
      </c>
      <c r="Q90" s="48" t="s">
        <v>1509</v>
      </c>
      <c r="R90" s="46" t="s">
        <v>565</v>
      </c>
      <c r="S90" s="2" t="s">
        <v>134</v>
      </c>
      <c r="T90" s="33" t="s">
        <v>383</v>
      </c>
      <c r="U90" s="15" t="s">
        <v>374</v>
      </c>
      <c r="V90" s="16"/>
      <c r="W90" s="17" t="s">
        <v>8</v>
      </c>
      <c r="X90" s="109">
        <v>71</v>
      </c>
      <c r="Y90" s="17" t="s">
        <v>8</v>
      </c>
      <c r="Z90" s="72"/>
      <c r="AA90" s="15"/>
      <c r="AB90" s="16"/>
      <c r="AC90" s="17" t="s">
        <v>8</v>
      </c>
      <c r="AD90" s="71"/>
      <c r="AE90" s="17" t="s">
        <v>8</v>
      </c>
      <c r="AF90" s="72"/>
      <c r="AG90" s="15"/>
      <c r="AH90" s="16"/>
      <c r="AI90" s="17" t="s">
        <v>8</v>
      </c>
      <c r="AJ90" s="71"/>
      <c r="AK90" s="17" t="s">
        <v>8</v>
      </c>
      <c r="AL90" s="97"/>
      <c r="AM90" s="31"/>
      <c r="AN90" s="98" t="s">
        <v>264</v>
      </c>
      <c r="AO90" s="3" t="s">
        <v>80</v>
      </c>
      <c r="AP90" s="3" t="s">
        <v>80</v>
      </c>
      <c r="AQ90" s="3"/>
    </row>
    <row r="91" spans="1:43" s="55" customFormat="1" ht="26" x14ac:dyDescent="0.2">
      <c r="A91" s="31">
        <v>417</v>
      </c>
      <c r="B91" s="87" t="s">
        <v>1233</v>
      </c>
      <c r="C91" s="82" t="s">
        <v>265</v>
      </c>
      <c r="D91" s="54" t="s">
        <v>547</v>
      </c>
      <c r="E91" s="207">
        <v>0</v>
      </c>
      <c r="F91" s="208">
        <v>2937</v>
      </c>
      <c r="G91" s="208">
        <v>2261</v>
      </c>
      <c r="H91" s="69" t="s">
        <v>1234</v>
      </c>
      <c r="I91" s="40" t="s">
        <v>1235</v>
      </c>
      <c r="J91" s="33" t="s">
        <v>1236</v>
      </c>
      <c r="K91" s="206">
        <v>0</v>
      </c>
      <c r="L91" s="209">
        <v>0</v>
      </c>
      <c r="M91" s="209">
        <v>0</v>
      </c>
      <c r="N91" s="240">
        <v>0</v>
      </c>
      <c r="O91" s="46" t="s">
        <v>1034</v>
      </c>
      <c r="P91" s="69" t="s">
        <v>1313</v>
      </c>
      <c r="Q91" s="48" t="s">
        <v>1479</v>
      </c>
      <c r="R91" s="46" t="s">
        <v>188</v>
      </c>
      <c r="S91" s="2" t="s">
        <v>134</v>
      </c>
      <c r="T91" s="33" t="s">
        <v>439</v>
      </c>
      <c r="U91" s="15" t="s">
        <v>374</v>
      </c>
      <c r="V91" s="16"/>
      <c r="W91" s="17"/>
      <c r="X91" s="71">
        <v>74</v>
      </c>
      <c r="Y91" s="17"/>
      <c r="Z91" s="72"/>
      <c r="AA91" s="15"/>
      <c r="AB91" s="16"/>
      <c r="AC91" s="17"/>
      <c r="AD91" s="71"/>
      <c r="AE91" s="17"/>
      <c r="AF91" s="72"/>
      <c r="AG91" s="15"/>
      <c r="AH91" s="16"/>
      <c r="AI91" s="17"/>
      <c r="AJ91" s="71"/>
      <c r="AK91" s="17"/>
      <c r="AL91" s="97"/>
      <c r="AM91" s="83"/>
      <c r="AN91" s="98" t="s">
        <v>673</v>
      </c>
      <c r="AO91" s="3"/>
      <c r="AP91" s="3" t="s">
        <v>80</v>
      </c>
      <c r="AQ91" s="3"/>
    </row>
    <row r="92" spans="1:43" s="55" customFormat="1" ht="52" x14ac:dyDescent="0.2">
      <c r="A92" s="31">
        <v>73</v>
      </c>
      <c r="B92" s="96" t="s">
        <v>685</v>
      </c>
      <c r="C92" s="54" t="s">
        <v>705</v>
      </c>
      <c r="D92" s="54" t="s">
        <v>547</v>
      </c>
      <c r="E92" s="207">
        <v>3101</v>
      </c>
      <c r="F92" s="208">
        <v>0</v>
      </c>
      <c r="G92" s="208">
        <v>0</v>
      </c>
      <c r="H92" s="136" t="s">
        <v>700</v>
      </c>
      <c r="I92" s="40" t="s">
        <v>720</v>
      </c>
      <c r="J92" s="40" t="s">
        <v>745</v>
      </c>
      <c r="K92" s="206">
        <v>0</v>
      </c>
      <c r="L92" s="206">
        <v>0</v>
      </c>
      <c r="M92" s="209">
        <v>0</v>
      </c>
      <c r="N92" s="240">
        <v>0</v>
      </c>
      <c r="O92" s="46" t="s">
        <v>711</v>
      </c>
      <c r="P92" s="69" t="s">
        <v>1313</v>
      </c>
      <c r="Q92" s="48" t="s">
        <v>1510</v>
      </c>
      <c r="R92" s="46" t="s">
        <v>188</v>
      </c>
      <c r="S92" s="2" t="s">
        <v>134</v>
      </c>
      <c r="T92" s="73" t="s">
        <v>439</v>
      </c>
      <c r="U92" s="15" t="s">
        <v>374</v>
      </c>
      <c r="V92" s="16"/>
      <c r="W92" s="17" t="s">
        <v>8</v>
      </c>
      <c r="X92" s="71">
        <v>74</v>
      </c>
      <c r="Y92" s="17" t="s">
        <v>8</v>
      </c>
      <c r="Z92" s="72"/>
      <c r="AA92" s="15"/>
      <c r="AB92" s="16"/>
      <c r="AC92" s="17"/>
      <c r="AD92" s="71"/>
      <c r="AE92" s="17"/>
      <c r="AF92" s="72"/>
      <c r="AG92" s="15"/>
      <c r="AH92" s="16"/>
      <c r="AI92" s="17"/>
      <c r="AJ92" s="71"/>
      <c r="AK92" s="17"/>
      <c r="AL92" s="72"/>
      <c r="AM92" s="83"/>
      <c r="AN92" s="110" t="s">
        <v>673</v>
      </c>
      <c r="AO92" s="3"/>
      <c r="AP92" s="3" t="s">
        <v>80</v>
      </c>
      <c r="AQ92" s="3"/>
    </row>
    <row r="93" spans="1:43" s="55" customFormat="1" ht="52" x14ac:dyDescent="0.2">
      <c r="A93" s="31">
        <v>74</v>
      </c>
      <c r="B93" s="95" t="s">
        <v>674</v>
      </c>
      <c r="C93" s="54" t="s">
        <v>463</v>
      </c>
      <c r="D93" s="54" t="s">
        <v>463</v>
      </c>
      <c r="E93" s="207">
        <v>202</v>
      </c>
      <c r="F93" s="208">
        <v>202</v>
      </c>
      <c r="G93" s="208">
        <v>194</v>
      </c>
      <c r="H93" s="136" t="s">
        <v>776</v>
      </c>
      <c r="I93" s="40" t="s">
        <v>716</v>
      </c>
      <c r="J93" s="40" t="s">
        <v>717</v>
      </c>
      <c r="K93" s="206">
        <v>0</v>
      </c>
      <c r="L93" s="209">
        <v>0</v>
      </c>
      <c r="M93" s="209">
        <v>0</v>
      </c>
      <c r="N93" s="240">
        <v>0</v>
      </c>
      <c r="O93" s="46" t="s">
        <v>711</v>
      </c>
      <c r="P93" s="69" t="s">
        <v>1345</v>
      </c>
      <c r="Q93" s="48"/>
      <c r="R93" s="46" t="s">
        <v>565</v>
      </c>
      <c r="S93" s="29" t="s">
        <v>494</v>
      </c>
      <c r="T93" s="73" t="s">
        <v>600</v>
      </c>
      <c r="U93" s="15" t="s">
        <v>374</v>
      </c>
      <c r="V93" s="16" t="s">
        <v>570</v>
      </c>
      <c r="W93" s="17" t="s">
        <v>8</v>
      </c>
      <c r="X93" s="71">
        <v>9</v>
      </c>
      <c r="Y93" s="17" t="s">
        <v>8</v>
      </c>
      <c r="Z93" s="72"/>
      <c r="AA93" s="15"/>
      <c r="AB93" s="16"/>
      <c r="AC93" s="17"/>
      <c r="AD93" s="71"/>
      <c r="AE93" s="17"/>
      <c r="AF93" s="72"/>
      <c r="AG93" s="15"/>
      <c r="AH93" s="16"/>
      <c r="AI93" s="17"/>
      <c r="AJ93" s="71"/>
      <c r="AK93" s="17"/>
      <c r="AL93" s="72"/>
      <c r="AM93" s="83"/>
      <c r="AN93" s="110" t="s">
        <v>530</v>
      </c>
      <c r="AO93" s="3" t="s">
        <v>80</v>
      </c>
      <c r="AP93" s="3"/>
      <c r="AQ93" s="3"/>
    </row>
    <row r="94" spans="1:43" s="55" customFormat="1" ht="52" x14ac:dyDescent="0.2">
      <c r="A94" s="31">
        <v>75</v>
      </c>
      <c r="B94" s="95" t="s">
        <v>511</v>
      </c>
      <c r="C94" s="54" t="s">
        <v>463</v>
      </c>
      <c r="D94" s="54" t="s">
        <v>547</v>
      </c>
      <c r="E94" s="207">
        <v>500</v>
      </c>
      <c r="F94" s="208">
        <v>0</v>
      </c>
      <c r="G94" s="208">
        <v>0</v>
      </c>
      <c r="H94" s="136" t="s">
        <v>777</v>
      </c>
      <c r="I94" s="40" t="s">
        <v>716</v>
      </c>
      <c r="J94" s="40" t="s">
        <v>717</v>
      </c>
      <c r="K94" s="206">
        <v>0</v>
      </c>
      <c r="L94" s="209">
        <v>0</v>
      </c>
      <c r="M94" s="209">
        <v>0</v>
      </c>
      <c r="N94" s="240">
        <v>0</v>
      </c>
      <c r="O94" s="46" t="s">
        <v>710</v>
      </c>
      <c r="P94" s="48" t="s">
        <v>1346</v>
      </c>
      <c r="Q94" s="48" t="s">
        <v>1511</v>
      </c>
      <c r="R94" s="46" t="s">
        <v>563</v>
      </c>
      <c r="S94" s="2" t="s">
        <v>134</v>
      </c>
      <c r="T94" s="73" t="s">
        <v>512</v>
      </c>
      <c r="U94" s="15"/>
      <c r="V94" s="16"/>
      <c r="W94" s="17"/>
      <c r="X94" s="71"/>
      <c r="Y94" s="17"/>
      <c r="Z94" s="72"/>
      <c r="AA94" s="15"/>
      <c r="AB94" s="16"/>
      <c r="AC94" s="17"/>
      <c r="AD94" s="71"/>
      <c r="AE94" s="17"/>
      <c r="AF94" s="72"/>
      <c r="AG94" s="15"/>
      <c r="AH94" s="16"/>
      <c r="AI94" s="17"/>
      <c r="AJ94" s="71"/>
      <c r="AK94" s="17"/>
      <c r="AL94" s="72"/>
      <c r="AM94" s="83"/>
      <c r="AN94" s="110" t="s">
        <v>530</v>
      </c>
      <c r="AO94" s="3"/>
      <c r="AP94" s="3" t="s">
        <v>80</v>
      </c>
      <c r="AQ94" s="3"/>
    </row>
    <row r="95" spans="1:43" s="66" customFormat="1" ht="21" x14ac:dyDescent="0.3">
      <c r="A95" s="60" t="s">
        <v>349</v>
      </c>
      <c r="B95" s="61"/>
      <c r="C95" s="61"/>
      <c r="D95" s="61"/>
      <c r="E95" s="62"/>
      <c r="F95" s="62"/>
      <c r="G95" s="62"/>
      <c r="H95" s="264"/>
      <c r="I95" s="61"/>
      <c r="J95" s="61"/>
      <c r="K95" s="62"/>
      <c r="L95" s="62"/>
      <c r="M95" s="62"/>
      <c r="N95" s="62"/>
      <c r="O95" s="61"/>
      <c r="P95" s="61"/>
      <c r="Q95" s="63"/>
      <c r="R95" s="61"/>
      <c r="S95" s="61"/>
      <c r="T95" s="63"/>
      <c r="U95" s="61"/>
      <c r="V95" s="61"/>
      <c r="W95" s="61"/>
      <c r="X95" s="61"/>
      <c r="Y95" s="61"/>
      <c r="Z95" s="61"/>
      <c r="AA95" s="61"/>
      <c r="AB95" s="61"/>
      <c r="AC95" s="61"/>
      <c r="AD95" s="61"/>
      <c r="AE95" s="61"/>
      <c r="AF95" s="61"/>
      <c r="AG95" s="61"/>
      <c r="AH95" s="61"/>
      <c r="AI95" s="61"/>
      <c r="AJ95" s="61"/>
      <c r="AK95" s="61"/>
      <c r="AL95" s="61"/>
      <c r="AM95" s="61"/>
      <c r="AN95" s="64"/>
      <c r="AO95" s="61"/>
      <c r="AP95" s="61"/>
      <c r="AQ95" s="65"/>
    </row>
    <row r="96" spans="1:43" s="66" customFormat="1" ht="21" x14ac:dyDescent="0.3">
      <c r="A96" s="60" t="s">
        <v>555</v>
      </c>
      <c r="B96" s="61"/>
      <c r="C96" s="61"/>
      <c r="D96" s="61"/>
      <c r="E96" s="62"/>
      <c r="F96" s="62"/>
      <c r="G96" s="62"/>
      <c r="H96" s="264"/>
      <c r="I96" s="61"/>
      <c r="J96" s="61"/>
      <c r="K96" s="62"/>
      <c r="L96" s="62"/>
      <c r="M96" s="62"/>
      <c r="N96" s="62"/>
      <c r="O96" s="61"/>
      <c r="P96" s="61"/>
      <c r="Q96" s="63"/>
      <c r="R96" s="61"/>
      <c r="S96" s="61"/>
      <c r="T96" s="63"/>
      <c r="U96" s="61"/>
      <c r="V96" s="61"/>
      <c r="W96" s="61"/>
      <c r="X96" s="61"/>
      <c r="Y96" s="61"/>
      <c r="Z96" s="61"/>
      <c r="AA96" s="61"/>
      <c r="AB96" s="61"/>
      <c r="AC96" s="61"/>
      <c r="AD96" s="61"/>
      <c r="AE96" s="61"/>
      <c r="AF96" s="61"/>
      <c r="AG96" s="61"/>
      <c r="AH96" s="61"/>
      <c r="AI96" s="61"/>
      <c r="AJ96" s="61"/>
      <c r="AK96" s="61"/>
      <c r="AL96" s="61"/>
      <c r="AM96" s="61"/>
      <c r="AN96" s="64"/>
      <c r="AO96" s="61"/>
      <c r="AP96" s="61"/>
      <c r="AQ96" s="65"/>
    </row>
    <row r="97" spans="1:43" s="55" customFormat="1" ht="78" x14ac:dyDescent="0.2">
      <c r="A97" s="31">
        <v>76</v>
      </c>
      <c r="B97" s="99" t="s">
        <v>87</v>
      </c>
      <c r="C97" s="54" t="s">
        <v>385</v>
      </c>
      <c r="D97" s="54" t="s">
        <v>62</v>
      </c>
      <c r="E97" s="207">
        <v>2096</v>
      </c>
      <c r="F97" s="208">
        <v>1297</v>
      </c>
      <c r="G97" s="209">
        <v>1297</v>
      </c>
      <c r="H97" s="69" t="s">
        <v>778</v>
      </c>
      <c r="I97" s="40" t="s">
        <v>716</v>
      </c>
      <c r="J97" s="33" t="s">
        <v>717</v>
      </c>
      <c r="K97" s="206">
        <v>2000</v>
      </c>
      <c r="L97" s="206">
        <v>2035</v>
      </c>
      <c r="M97" s="209">
        <v>36</v>
      </c>
      <c r="N97" s="240">
        <v>0</v>
      </c>
      <c r="O97" s="46" t="s">
        <v>710</v>
      </c>
      <c r="P97" s="69" t="s">
        <v>1314</v>
      </c>
      <c r="Q97" s="33" t="s">
        <v>1512</v>
      </c>
      <c r="R97" s="46" t="s">
        <v>409</v>
      </c>
      <c r="S97" s="2" t="s">
        <v>134</v>
      </c>
      <c r="T97" s="33" t="s">
        <v>1752</v>
      </c>
      <c r="U97" s="15" t="s">
        <v>374</v>
      </c>
      <c r="V97" s="16"/>
      <c r="W97" s="17" t="s">
        <v>8</v>
      </c>
      <c r="X97" s="109">
        <v>76</v>
      </c>
      <c r="Y97" s="17" t="s">
        <v>8</v>
      </c>
      <c r="Z97" s="72"/>
      <c r="AA97" s="15"/>
      <c r="AB97" s="16"/>
      <c r="AC97" s="17" t="s">
        <v>8</v>
      </c>
      <c r="AD97" s="71"/>
      <c r="AE97" s="17" t="s">
        <v>8</v>
      </c>
      <c r="AF97" s="72"/>
      <c r="AG97" s="15"/>
      <c r="AH97" s="16"/>
      <c r="AI97" s="17" t="s">
        <v>8</v>
      </c>
      <c r="AJ97" s="71"/>
      <c r="AK97" s="17" t="s">
        <v>8</v>
      </c>
      <c r="AL97" s="72"/>
      <c r="AM97" s="83"/>
      <c r="AN97" s="31" t="s">
        <v>532</v>
      </c>
      <c r="AO97" s="85" t="s">
        <v>80</v>
      </c>
      <c r="AP97" s="3" t="s">
        <v>80</v>
      </c>
      <c r="AQ97" s="3"/>
    </row>
    <row r="98" spans="1:43" s="55" customFormat="1" ht="39" x14ac:dyDescent="0.2">
      <c r="A98" s="31">
        <v>77</v>
      </c>
      <c r="B98" s="4" t="s">
        <v>252</v>
      </c>
      <c r="C98" s="54" t="s">
        <v>191</v>
      </c>
      <c r="D98" s="54" t="s">
        <v>62</v>
      </c>
      <c r="E98" s="207">
        <v>1929</v>
      </c>
      <c r="F98" s="208">
        <v>1929</v>
      </c>
      <c r="G98" s="209">
        <v>1929</v>
      </c>
      <c r="H98" s="69" t="s">
        <v>700</v>
      </c>
      <c r="I98" s="40" t="s">
        <v>716</v>
      </c>
      <c r="J98" s="33" t="s">
        <v>779</v>
      </c>
      <c r="K98" s="206">
        <v>1930</v>
      </c>
      <c r="L98" s="206">
        <v>1998</v>
      </c>
      <c r="M98" s="209">
        <v>68</v>
      </c>
      <c r="N98" s="240">
        <v>0</v>
      </c>
      <c r="O98" s="46" t="s">
        <v>710</v>
      </c>
      <c r="P98" s="69" t="s">
        <v>1315</v>
      </c>
      <c r="Q98" s="48" t="s">
        <v>1513</v>
      </c>
      <c r="R98" s="2" t="s">
        <v>188</v>
      </c>
      <c r="S98" s="2" t="s">
        <v>134</v>
      </c>
      <c r="T98" s="33" t="s">
        <v>601</v>
      </c>
      <c r="U98" s="15" t="s">
        <v>374</v>
      </c>
      <c r="V98" s="16"/>
      <c r="W98" s="17" t="s">
        <v>8</v>
      </c>
      <c r="X98" s="109">
        <v>77</v>
      </c>
      <c r="Y98" s="17" t="s">
        <v>8</v>
      </c>
      <c r="Z98" s="72"/>
      <c r="AA98" s="15"/>
      <c r="AB98" s="16"/>
      <c r="AC98" s="17" t="s">
        <v>8</v>
      </c>
      <c r="AD98" s="71"/>
      <c r="AE98" s="17" t="s">
        <v>8</v>
      </c>
      <c r="AF98" s="72"/>
      <c r="AG98" s="15"/>
      <c r="AH98" s="16"/>
      <c r="AI98" s="17" t="s">
        <v>8</v>
      </c>
      <c r="AJ98" s="71"/>
      <c r="AK98" s="17" t="s">
        <v>8</v>
      </c>
      <c r="AL98" s="72"/>
      <c r="AM98" s="76"/>
      <c r="AN98" s="31" t="s">
        <v>445</v>
      </c>
      <c r="AO98" s="3"/>
      <c r="AP98" s="3"/>
      <c r="AQ98" s="3"/>
    </row>
    <row r="99" spans="1:43" s="55" customFormat="1" ht="39" x14ac:dyDescent="0.2">
      <c r="A99" s="31">
        <v>78</v>
      </c>
      <c r="B99" s="33" t="s">
        <v>686</v>
      </c>
      <c r="C99" s="54" t="s">
        <v>463</v>
      </c>
      <c r="D99" s="54" t="s">
        <v>545</v>
      </c>
      <c r="E99" s="207">
        <v>348</v>
      </c>
      <c r="F99" s="208">
        <v>348</v>
      </c>
      <c r="G99" s="209">
        <v>304</v>
      </c>
      <c r="H99" s="69" t="s">
        <v>1023</v>
      </c>
      <c r="I99" s="40" t="s">
        <v>716</v>
      </c>
      <c r="J99" s="33" t="s">
        <v>717</v>
      </c>
      <c r="K99" s="206">
        <v>455</v>
      </c>
      <c r="L99" s="206">
        <v>651</v>
      </c>
      <c r="M99" s="209">
        <v>196</v>
      </c>
      <c r="N99" s="240">
        <v>0</v>
      </c>
      <c r="O99" s="46" t="s">
        <v>710</v>
      </c>
      <c r="P99" s="69" t="s">
        <v>1316</v>
      </c>
      <c r="Q99" s="48" t="s">
        <v>1514</v>
      </c>
      <c r="R99" s="29" t="s">
        <v>188</v>
      </c>
      <c r="S99" s="29" t="s">
        <v>0</v>
      </c>
      <c r="T99" s="80" t="s">
        <v>386</v>
      </c>
      <c r="U99" s="15" t="s">
        <v>374</v>
      </c>
      <c r="V99" s="16" t="s">
        <v>570</v>
      </c>
      <c r="W99" s="17" t="s">
        <v>8</v>
      </c>
      <c r="X99" s="109">
        <v>10</v>
      </c>
      <c r="Y99" s="17" t="s">
        <v>8</v>
      </c>
      <c r="Z99" s="72"/>
      <c r="AA99" s="15"/>
      <c r="AB99" s="16"/>
      <c r="AC99" s="17"/>
      <c r="AD99" s="71"/>
      <c r="AE99" s="17"/>
      <c r="AF99" s="72"/>
      <c r="AG99" s="15"/>
      <c r="AH99" s="16"/>
      <c r="AI99" s="17"/>
      <c r="AJ99" s="71"/>
      <c r="AK99" s="17"/>
      <c r="AL99" s="72"/>
      <c r="AM99" s="76"/>
      <c r="AN99" s="31" t="s">
        <v>530</v>
      </c>
      <c r="AO99" s="3" t="s">
        <v>609</v>
      </c>
      <c r="AP99" s="3" t="s">
        <v>80</v>
      </c>
      <c r="AQ99" s="3"/>
    </row>
    <row r="100" spans="1:43" s="66" customFormat="1" ht="21" x14ac:dyDescent="0.3">
      <c r="A100" s="60" t="s">
        <v>556</v>
      </c>
      <c r="B100" s="61"/>
      <c r="C100" s="61"/>
      <c r="D100" s="61"/>
      <c r="E100" s="62"/>
      <c r="F100" s="62"/>
      <c r="G100" s="62"/>
      <c r="H100" s="264"/>
      <c r="I100" s="61"/>
      <c r="J100" s="61"/>
      <c r="K100" s="62"/>
      <c r="L100" s="62"/>
      <c r="M100" s="62"/>
      <c r="N100" s="62"/>
      <c r="O100" s="61"/>
      <c r="P100" s="61"/>
      <c r="Q100" s="63"/>
      <c r="R100" s="61"/>
      <c r="S100" s="61"/>
      <c r="T100" s="63"/>
      <c r="U100" s="61"/>
      <c r="V100" s="61"/>
      <c r="W100" s="61"/>
      <c r="X100" s="61"/>
      <c r="Y100" s="61"/>
      <c r="Z100" s="61"/>
      <c r="AA100" s="61"/>
      <c r="AB100" s="61"/>
      <c r="AC100" s="61"/>
      <c r="AD100" s="61"/>
      <c r="AE100" s="61"/>
      <c r="AF100" s="61"/>
      <c r="AG100" s="61"/>
      <c r="AH100" s="61"/>
      <c r="AI100" s="61"/>
      <c r="AJ100" s="61"/>
      <c r="AK100" s="61"/>
      <c r="AL100" s="61"/>
      <c r="AM100" s="61"/>
      <c r="AN100" s="64"/>
      <c r="AO100" s="61"/>
      <c r="AP100" s="61"/>
      <c r="AQ100" s="65"/>
    </row>
    <row r="101" spans="1:43" s="55" customFormat="1" ht="52" x14ac:dyDescent="0.2">
      <c r="A101" s="31">
        <v>79</v>
      </c>
      <c r="B101" s="78" t="s">
        <v>46</v>
      </c>
      <c r="C101" s="54" t="s">
        <v>102</v>
      </c>
      <c r="D101" s="46" t="s">
        <v>546</v>
      </c>
      <c r="E101" s="207">
        <v>2911</v>
      </c>
      <c r="F101" s="208">
        <v>2619</v>
      </c>
      <c r="G101" s="209">
        <v>2269</v>
      </c>
      <c r="H101" s="69" t="s">
        <v>700</v>
      </c>
      <c r="I101" s="40" t="s">
        <v>716</v>
      </c>
      <c r="J101" s="33" t="s">
        <v>780</v>
      </c>
      <c r="K101" s="206">
        <v>2842</v>
      </c>
      <c r="L101" s="209">
        <v>2452</v>
      </c>
      <c r="M101" s="209">
        <v>-390</v>
      </c>
      <c r="N101" s="216">
        <v>-390.11099999999988</v>
      </c>
      <c r="O101" s="74" t="s">
        <v>713</v>
      </c>
      <c r="P101" s="101" t="s">
        <v>1331</v>
      </c>
      <c r="Q101" s="48" t="s">
        <v>1515</v>
      </c>
      <c r="R101" s="2" t="s">
        <v>561</v>
      </c>
      <c r="S101" s="2" t="s">
        <v>134</v>
      </c>
      <c r="T101" s="33" t="s">
        <v>330</v>
      </c>
      <c r="U101" s="15" t="s">
        <v>374</v>
      </c>
      <c r="V101" s="16"/>
      <c r="W101" s="17" t="s">
        <v>8</v>
      </c>
      <c r="X101" s="109">
        <v>78</v>
      </c>
      <c r="Y101" s="17" t="s">
        <v>8</v>
      </c>
      <c r="Z101" s="72"/>
      <c r="AA101" s="15"/>
      <c r="AB101" s="16"/>
      <c r="AC101" s="17" t="s">
        <v>8</v>
      </c>
      <c r="AD101" s="71"/>
      <c r="AE101" s="17" t="s">
        <v>8</v>
      </c>
      <c r="AF101" s="72"/>
      <c r="AG101" s="15"/>
      <c r="AH101" s="16"/>
      <c r="AI101" s="17" t="s">
        <v>8</v>
      </c>
      <c r="AJ101" s="71"/>
      <c r="AK101" s="17" t="s">
        <v>8</v>
      </c>
      <c r="AL101" s="72"/>
      <c r="AM101" s="83"/>
      <c r="AN101" s="110" t="s">
        <v>328</v>
      </c>
      <c r="AO101" s="3"/>
      <c r="AP101" s="3" t="s">
        <v>80</v>
      </c>
      <c r="AQ101" s="3"/>
    </row>
    <row r="102" spans="1:43" s="55" customFormat="1" ht="26" x14ac:dyDescent="0.2">
      <c r="A102" s="31">
        <v>80</v>
      </c>
      <c r="B102" s="78" t="s">
        <v>47</v>
      </c>
      <c r="C102" s="54" t="s">
        <v>117</v>
      </c>
      <c r="D102" s="54" t="s">
        <v>62</v>
      </c>
      <c r="E102" s="207">
        <v>565</v>
      </c>
      <c r="F102" s="208">
        <v>855</v>
      </c>
      <c r="G102" s="208">
        <v>855</v>
      </c>
      <c r="H102" s="69" t="s">
        <v>781</v>
      </c>
      <c r="I102" s="40" t="s">
        <v>716</v>
      </c>
      <c r="J102" s="33" t="s">
        <v>717</v>
      </c>
      <c r="K102" s="206">
        <v>578</v>
      </c>
      <c r="L102" s="209">
        <v>416</v>
      </c>
      <c r="M102" s="209">
        <v>-162</v>
      </c>
      <c r="N102" s="240">
        <v>-162</v>
      </c>
      <c r="O102" s="47" t="s">
        <v>713</v>
      </c>
      <c r="P102" s="101" t="s">
        <v>1332</v>
      </c>
      <c r="Q102" s="48"/>
      <c r="R102" s="2" t="s">
        <v>561</v>
      </c>
      <c r="S102" s="2" t="s">
        <v>134</v>
      </c>
      <c r="T102" s="33" t="s">
        <v>330</v>
      </c>
      <c r="U102" s="15" t="s">
        <v>374</v>
      </c>
      <c r="V102" s="16"/>
      <c r="W102" s="17" t="s">
        <v>8</v>
      </c>
      <c r="X102" s="109">
        <v>79</v>
      </c>
      <c r="Y102" s="17" t="s">
        <v>8</v>
      </c>
      <c r="Z102" s="72"/>
      <c r="AA102" s="15"/>
      <c r="AB102" s="16"/>
      <c r="AC102" s="17" t="s">
        <v>8</v>
      </c>
      <c r="AD102" s="71"/>
      <c r="AE102" s="17" t="s">
        <v>8</v>
      </c>
      <c r="AF102" s="72"/>
      <c r="AG102" s="15"/>
      <c r="AH102" s="16"/>
      <c r="AI102" s="17" t="s">
        <v>8</v>
      </c>
      <c r="AJ102" s="71"/>
      <c r="AK102" s="17" t="s">
        <v>8</v>
      </c>
      <c r="AL102" s="72"/>
      <c r="AM102" s="83"/>
      <c r="AN102" s="46" t="s">
        <v>531</v>
      </c>
      <c r="AO102" s="3"/>
      <c r="AP102" s="3"/>
      <c r="AQ102" s="3"/>
    </row>
    <row r="103" spans="1:43" s="55" customFormat="1" ht="26" x14ac:dyDescent="0.2">
      <c r="A103" s="31">
        <v>81</v>
      </c>
      <c r="B103" s="5" t="s">
        <v>162</v>
      </c>
      <c r="C103" s="54" t="s">
        <v>95</v>
      </c>
      <c r="D103" s="90" t="s">
        <v>547</v>
      </c>
      <c r="E103" s="207">
        <v>330</v>
      </c>
      <c r="F103" s="208">
        <v>330</v>
      </c>
      <c r="G103" s="216">
        <v>310</v>
      </c>
      <c r="H103" s="33" t="s">
        <v>782</v>
      </c>
      <c r="I103" s="40" t="s">
        <v>716</v>
      </c>
      <c r="J103" s="40" t="s">
        <v>717</v>
      </c>
      <c r="K103" s="206">
        <v>165</v>
      </c>
      <c r="L103" s="209">
        <v>0</v>
      </c>
      <c r="M103" s="209">
        <v>-165</v>
      </c>
      <c r="N103" s="216">
        <v>0</v>
      </c>
      <c r="O103" s="74" t="s">
        <v>711</v>
      </c>
      <c r="P103" s="102" t="s">
        <v>1333</v>
      </c>
      <c r="Q103" s="48"/>
      <c r="R103" s="2" t="s">
        <v>561</v>
      </c>
      <c r="S103" s="2" t="s">
        <v>134</v>
      </c>
      <c r="T103" s="33" t="s">
        <v>330</v>
      </c>
      <c r="U103" s="15" t="s">
        <v>374</v>
      </c>
      <c r="V103" s="16"/>
      <c r="W103" s="17" t="s">
        <v>8</v>
      </c>
      <c r="X103" s="109">
        <v>80</v>
      </c>
      <c r="Y103" s="17" t="s">
        <v>8</v>
      </c>
      <c r="Z103" s="72"/>
      <c r="AA103" s="15"/>
      <c r="AB103" s="16"/>
      <c r="AC103" s="17" t="s">
        <v>8</v>
      </c>
      <c r="AD103" s="71"/>
      <c r="AE103" s="17" t="s">
        <v>8</v>
      </c>
      <c r="AF103" s="72"/>
      <c r="AG103" s="15"/>
      <c r="AH103" s="16"/>
      <c r="AI103" s="17" t="s">
        <v>8</v>
      </c>
      <c r="AJ103" s="71"/>
      <c r="AK103" s="17" t="s">
        <v>8</v>
      </c>
      <c r="AL103" s="72"/>
      <c r="AM103" s="83"/>
      <c r="AN103" s="110" t="s">
        <v>537</v>
      </c>
      <c r="AO103" s="3"/>
      <c r="AP103" s="3" t="s">
        <v>80</v>
      </c>
      <c r="AQ103" s="3"/>
    </row>
    <row r="104" spans="1:43" s="55" customFormat="1" ht="26" x14ac:dyDescent="0.2">
      <c r="A104" s="31">
        <v>82</v>
      </c>
      <c r="B104" s="1" t="s">
        <v>615</v>
      </c>
      <c r="C104" s="54" t="s">
        <v>92</v>
      </c>
      <c r="D104" s="46" t="s">
        <v>546</v>
      </c>
      <c r="E104" s="207">
        <v>845</v>
      </c>
      <c r="F104" s="208">
        <v>845</v>
      </c>
      <c r="G104" s="216">
        <v>652</v>
      </c>
      <c r="H104" s="69" t="s">
        <v>700</v>
      </c>
      <c r="I104" s="40" t="s">
        <v>716</v>
      </c>
      <c r="J104" s="33" t="s">
        <v>748</v>
      </c>
      <c r="K104" s="206">
        <v>600</v>
      </c>
      <c r="L104" s="209">
        <v>600</v>
      </c>
      <c r="M104" s="209">
        <v>0</v>
      </c>
      <c r="N104" s="216">
        <v>0</v>
      </c>
      <c r="O104" s="74" t="s">
        <v>709</v>
      </c>
      <c r="P104" s="101" t="s">
        <v>1351</v>
      </c>
      <c r="Q104" s="48" t="s">
        <v>632</v>
      </c>
      <c r="R104" s="2" t="s">
        <v>561</v>
      </c>
      <c r="S104" s="2" t="s">
        <v>134</v>
      </c>
      <c r="T104" s="33" t="s">
        <v>331</v>
      </c>
      <c r="U104" s="15" t="s">
        <v>374</v>
      </c>
      <c r="V104" s="16"/>
      <c r="W104" s="17" t="s">
        <v>8</v>
      </c>
      <c r="X104" s="109">
        <v>81</v>
      </c>
      <c r="Y104" s="17" t="s">
        <v>8</v>
      </c>
      <c r="Z104" s="72"/>
      <c r="AA104" s="15"/>
      <c r="AB104" s="16"/>
      <c r="AC104" s="17" t="s">
        <v>8</v>
      </c>
      <c r="AD104" s="71"/>
      <c r="AE104" s="17" t="s">
        <v>8</v>
      </c>
      <c r="AF104" s="72"/>
      <c r="AG104" s="15"/>
      <c r="AH104" s="16"/>
      <c r="AI104" s="17" t="s">
        <v>8</v>
      </c>
      <c r="AJ104" s="71"/>
      <c r="AK104" s="17" t="s">
        <v>8</v>
      </c>
      <c r="AL104" s="72"/>
      <c r="AM104" s="83"/>
      <c r="AN104" s="31" t="s">
        <v>445</v>
      </c>
      <c r="AO104" s="3" t="s">
        <v>80</v>
      </c>
      <c r="AP104" s="3"/>
      <c r="AQ104" s="3"/>
    </row>
    <row r="105" spans="1:43" s="55" customFormat="1" ht="26" x14ac:dyDescent="0.2">
      <c r="A105" s="31">
        <v>83</v>
      </c>
      <c r="B105" s="4" t="s">
        <v>513</v>
      </c>
      <c r="C105" s="54" t="s">
        <v>463</v>
      </c>
      <c r="D105" s="54" t="s">
        <v>546</v>
      </c>
      <c r="E105" s="207">
        <v>304</v>
      </c>
      <c r="F105" s="208">
        <v>0</v>
      </c>
      <c r="G105" s="209">
        <v>0</v>
      </c>
      <c r="H105" s="69" t="s">
        <v>783</v>
      </c>
      <c r="I105" s="40" t="s">
        <v>716</v>
      </c>
      <c r="J105" s="33" t="s">
        <v>717</v>
      </c>
      <c r="K105" s="206">
        <v>0</v>
      </c>
      <c r="L105" s="209">
        <v>0</v>
      </c>
      <c r="M105" s="209">
        <v>0</v>
      </c>
      <c r="N105" s="240">
        <v>0</v>
      </c>
      <c r="O105" s="46" t="s">
        <v>714</v>
      </c>
      <c r="P105" s="69" t="s">
        <v>1352</v>
      </c>
      <c r="Q105" s="48" t="s">
        <v>1516</v>
      </c>
      <c r="R105" s="2" t="s">
        <v>561</v>
      </c>
      <c r="S105" s="2" t="s">
        <v>134</v>
      </c>
      <c r="T105" s="33" t="s">
        <v>514</v>
      </c>
      <c r="U105" s="15"/>
      <c r="V105" s="16"/>
      <c r="W105" s="17"/>
      <c r="X105" s="100"/>
      <c r="Y105" s="17"/>
      <c r="Z105" s="72"/>
      <c r="AA105" s="15"/>
      <c r="AB105" s="16"/>
      <c r="AC105" s="17"/>
      <c r="AD105" s="71"/>
      <c r="AE105" s="17"/>
      <c r="AF105" s="72"/>
      <c r="AG105" s="15"/>
      <c r="AH105" s="16"/>
      <c r="AI105" s="17"/>
      <c r="AJ105" s="71"/>
      <c r="AK105" s="17"/>
      <c r="AL105" s="72"/>
      <c r="AM105" s="76"/>
      <c r="AN105" s="31" t="s">
        <v>530</v>
      </c>
      <c r="AO105" s="3"/>
      <c r="AP105" s="3" t="s">
        <v>80</v>
      </c>
      <c r="AQ105" s="3"/>
    </row>
    <row r="106" spans="1:43" s="55" customFormat="1" ht="52" x14ac:dyDescent="0.2">
      <c r="A106" s="31">
        <v>84</v>
      </c>
      <c r="B106" s="4" t="s">
        <v>515</v>
      </c>
      <c r="C106" s="54" t="s">
        <v>463</v>
      </c>
      <c r="D106" s="54" t="s">
        <v>548</v>
      </c>
      <c r="E106" s="207">
        <v>591</v>
      </c>
      <c r="F106" s="208">
        <v>0</v>
      </c>
      <c r="G106" s="209">
        <v>0</v>
      </c>
      <c r="H106" s="69" t="s">
        <v>784</v>
      </c>
      <c r="I106" s="40" t="s">
        <v>716</v>
      </c>
      <c r="J106" s="33" t="s">
        <v>717</v>
      </c>
      <c r="K106" s="206">
        <v>0</v>
      </c>
      <c r="L106" s="209">
        <v>400</v>
      </c>
      <c r="M106" s="209">
        <v>400</v>
      </c>
      <c r="N106" s="240">
        <v>0</v>
      </c>
      <c r="O106" s="46" t="s">
        <v>709</v>
      </c>
      <c r="P106" s="69" t="s">
        <v>1353</v>
      </c>
      <c r="Q106" s="48" t="s">
        <v>1517</v>
      </c>
      <c r="R106" s="2" t="s">
        <v>560</v>
      </c>
      <c r="S106" s="2" t="s">
        <v>134</v>
      </c>
      <c r="T106" s="33" t="s">
        <v>514</v>
      </c>
      <c r="U106" s="15"/>
      <c r="V106" s="16"/>
      <c r="W106" s="17"/>
      <c r="X106" s="100"/>
      <c r="Y106" s="17"/>
      <c r="Z106" s="72"/>
      <c r="AA106" s="15"/>
      <c r="AB106" s="16"/>
      <c r="AC106" s="17"/>
      <c r="AD106" s="71"/>
      <c r="AE106" s="17"/>
      <c r="AF106" s="72"/>
      <c r="AG106" s="15"/>
      <c r="AH106" s="16"/>
      <c r="AI106" s="17"/>
      <c r="AJ106" s="71"/>
      <c r="AK106" s="17"/>
      <c r="AL106" s="72"/>
      <c r="AM106" s="76"/>
      <c r="AN106" s="31" t="s">
        <v>530</v>
      </c>
      <c r="AO106" s="3" t="s">
        <v>80</v>
      </c>
      <c r="AP106" s="3"/>
      <c r="AQ106" s="3"/>
    </row>
    <row r="107" spans="1:43" s="66" customFormat="1" ht="21" x14ac:dyDescent="0.3">
      <c r="A107" s="60" t="s">
        <v>350</v>
      </c>
      <c r="B107" s="61"/>
      <c r="C107" s="61"/>
      <c r="D107" s="61"/>
      <c r="E107" s="62"/>
      <c r="F107" s="62"/>
      <c r="G107" s="62"/>
      <c r="H107" s="264"/>
      <c r="I107" s="61"/>
      <c r="J107" s="61"/>
      <c r="K107" s="62"/>
      <c r="L107" s="62"/>
      <c r="M107" s="62"/>
      <c r="N107" s="62"/>
      <c r="O107" s="61"/>
      <c r="P107" s="61"/>
      <c r="Q107" s="63"/>
      <c r="R107" s="61"/>
      <c r="S107" s="61"/>
      <c r="T107" s="63"/>
      <c r="U107" s="61"/>
      <c r="V107" s="61"/>
      <c r="W107" s="61"/>
      <c r="X107" s="61"/>
      <c r="Y107" s="61"/>
      <c r="Z107" s="61"/>
      <c r="AA107" s="61"/>
      <c r="AB107" s="61"/>
      <c r="AC107" s="61"/>
      <c r="AD107" s="61"/>
      <c r="AE107" s="61"/>
      <c r="AF107" s="61"/>
      <c r="AG107" s="61"/>
      <c r="AH107" s="61"/>
      <c r="AI107" s="61"/>
      <c r="AJ107" s="61"/>
      <c r="AK107" s="61"/>
      <c r="AL107" s="61"/>
      <c r="AM107" s="61"/>
      <c r="AN107" s="64"/>
      <c r="AO107" s="61"/>
      <c r="AP107" s="61"/>
      <c r="AQ107" s="65"/>
    </row>
    <row r="108" spans="1:43" s="66" customFormat="1" ht="21" x14ac:dyDescent="0.3">
      <c r="A108" s="60" t="s">
        <v>348</v>
      </c>
      <c r="B108" s="61"/>
      <c r="C108" s="61"/>
      <c r="D108" s="61"/>
      <c r="E108" s="62"/>
      <c r="F108" s="62"/>
      <c r="G108" s="62"/>
      <c r="H108" s="264"/>
      <c r="I108" s="61"/>
      <c r="J108" s="61"/>
      <c r="K108" s="62"/>
      <c r="L108" s="62"/>
      <c r="M108" s="62"/>
      <c r="N108" s="62"/>
      <c r="O108" s="61"/>
      <c r="P108" s="61"/>
      <c r="Q108" s="63"/>
      <c r="R108" s="61"/>
      <c r="S108" s="61"/>
      <c r="T108" s="63"/>
      <c r="U108" s="61"/>
      <c r="V108" s="61"/>
      <c r="W108" s="61"/>
      <c r="X108" s="61"/>
      <c r="Y108" s="61"/>
      <c r="Z108" s="61"/>
      <c r="AA108" s="61"/>
      <c r="AB108" s="61"/>
      <c r="AC108" s="61"/>
      <c r="AD108" s="61"/>
      <c r="AE108" s="61"/>
      <c r="AF108" s="61"/>
      <c r="AG108" s="61"/>
      <c r="AH108" s="61"/>
      <c r="AI108" s="61"/>
      <c r="AJ108" s="61"/>
      <c r="AK108" s="61"/>
      <c r="AL108" s="61"/>
      <c r="AM108" s="61"/>
      <c r="AN108" s="64"/>
      <c r="AO108" s="61"/>
      <c r="AP108" s="61"/>
      <c r="AQ108" s="65"/>
    </row>
    <row r="109" spans="1:43" s="55" customFormat="1" ht="104" x14ac:dyDescent="0.2">
      <c r="A109" s="31">
        <v>85</v>
      </c>
      <c r="B109" s="103" t="s">
        <v>247</v>
      </c>
      <c r="C109" s="104" t="s">
        <v>95</v>
      </c>
      <c r="D109" s="54" t="s">
        <v>62</v>
      </c>
      <c r="E109" s="207">
        <v>883</v>
      </c>
      <c r="F109" s="208">
        <v>883</v>
      </c>
      <c r="G109" s="208">
        <v>735</v>
      </c>
      <c r="H109" s="69" t="s">
        <v>700</v>
      </c>
      <c r="I109" s="40" t="s">
        <v>716</v>
      </c>
      <c r="J109" s="40" t="s">
        <v>748</v>
      </c>
      <c r="K109" s="206">
        <v>803</v>
      </c>
      <c r="L109" s="209">
        <v>850</v>
      </c>
      <c r="M109" s="209">
        <v>47</v>
      </c>
      <c r="N109" s="216">
        <v>0</v>
      </c>
      <c r="O109" s="46" t="s">
        <v>712</v>
      </c>
      <c r="P109" s="69" t="s">
        <v>1286</v>
      </c>
      <c r="Q109" s="48" t="s">
        <v>1518</v>
      </c>
      <c r="R109" s="46" t="s">
        <v>184</v>
      </c>
      <c r="S109" s="2" t="s">
        <v>134</v>
      </c>
      <c r="T109" s="33" t="s">
        <v>207</v>
      </c>
      <c r="U109" s="15" t="s">
        <v>374</v>
      </c>
      <c r="V109" s="16"/>
      <c r="W109" s="17" t="s">
        <v>8</v>
      </c>
      <c r="X109" s="109">
        <v>82</v>
      </c>
      <c r="Y109" s="17" t="s">
        <v>8</v>
      </c>
      <c r="Z109" s="72"/>
      <c r="AA109" s="15"/>
      <c r="AB109" s="16"/>
      <c r="AC109" s="17" t="s">
        <v>8</v>
      </c>
      <c r="AD109" s="71"/>
      <c r="AE109" s="17" t="s">
        <v>8</v>
      </c>
      <c r="AF109" s="72"/>
      <c r="AG109" s="15"/>
      <c r="AH109" s="16"/>
      <c r="AI109" s="17" t="s">
        <v>8</v>
      </c>
      <c r="AJ109" s="71"/>
      <c r="AK109" s="17" t="s">
        <v>8</v>
      </c>
      <c r="AL109" s="72"/>
      <c r="AM109" s="83"/>
      <c r="AN109" s="2" t="s">
        <v>535</v>
      </c>
      <c r="AO109" s="3" t="s">
        <v>80</v>
      </c>
      <c r="AP109" s="3"/>
      <c r="AQ109" s="3"/>
    </row>
    <row r="110" spans="1:43" s="55" customFormat="1" ht="286" x14ac:dyDescent="0.2">
      <c r="A110" s="31">
        <v>86</v>
      </c>
      <c r="B110" s="105" t="s">
        <v>18</v>
      </c>
      <c r="C110" s="54" t="s">
        <v>130</v>
      </c>
      <c r="D110" s="54" t="s">
        <v>62</v>
      </c>
      <c r="E110" s="207">
        <v>81</v>
      </c>
      <c r="F110" s="208">
        <v>81</v>
      </c>
      <c r="G110" s="208">
        <v>81</v>
      </c>
      <c r="H110" s="69" t="s">
        <v>700</v>
      </c>
      <c r="I110" s="40" t="s">
        <v>709</v>
      </c>
      <c r="J110" s="40" t="s">
        <v>785</v>
      </c>
      <c r="K110" s="206">
        <v>80</v>
      </c>
      <c r="L110" s="209">
        <v>80</v>
      </c>
      <c r="M110" s="209">
        <v>0</v>
      </c>
      <c r="N110" s="216">
        <v>0</v>
      </c>
      <c r="O110" s="46" t="s">
        <v>709</v>
      </c>
      <c r="P110" s="106" t="s">
        <v>1287</v>
      </c>
      <c r="Q110" s="48"/>
      <c r="R110" s="46" t="s">
        <v>184</v>
      </c>
      <c r="S110" s="2" t="s">
        <v>134</v>
      </c>
      <c r="T110" s="73" t="s">
        <v>206</v>
      </c>
      <c r="U110" s="15" t="s">
        <v>374</v>
      </c>
      <c r="V110" s="16"/>
      <c r="W110" s="17" t="s">
        <v>8</v>
      </c>
      <c r="X110" s="109">
        <v>83</v>
      </c>
      <c r="Y110" s="17" t="s">
        <v>8</v>
      </c>
      <c r="Z110" s="72"/>
      <c r="AA110" s="15"/>
      <c r="AB110" s="16"/>
      <c r="AC110" s="17" t="s">
        <v>8</v>
      </c>
      <c r="AD110" s="71"/>
      <c r="AE110" s="17" t="s">
        <v>8</v>
      </c>
      <c r="AF110" s="72"/>
      <c r="AG110" s="15"/>
      <c r="AH110" s="16"/>
      <c r="AI110" s="17" t="s">
        <v>8</v>
      </c>
      <c r="AJ110" s="71"/>
      <c r="AK110" s="17" t="s">
        <v>8</v>
      </c>
      <c r="AL110" s="72"/>
      <c r="AM110" s="83"/>
      <c r="AN110" s="2" t="s">
        <v>535</v>
      </c>
      <c r="AO110" s="3"/>
      <c r="AP110" s="3"/>
      <c r="AQ110" s="3"/>
    </row>
    <row r="111" spans="1:43" s="55" customFormat="1" ht="78" x14ac:dyDescent="0.2">
      <c r="A111" s="31">
        <v>87</v>
      </c>
      <c r="B111" s="107" t="s">
        <v>76</v>
      </c>
      <c r="C111" s="108" t="s">
        <v>111</v>
      </c>
      <c r="D111" s="54" t="s">
        <v>62</v>
      </c>
      <c r="E111" s="207">
        <v>1000</v>
      </c>
      <c r="F111" s="208">
        <v>1000</v>
      </c>
      <c r="G111" s="208">
        <v>1000</v>
      </c>
      <c r="H111" s="69" t="s">
        <v>700</v>
      </c>
      <c r="I111" s="40" t="s">
        <v>709</v>
      </c>
      <c r="J111" s="33" t="s">
        <v>785</v>
      </c>
      <c r="K111" s="206">
        <v>1000</v>
      </c>
      <c r="L111" s="209">
        <v>1000</v>
      </c>
      <c r="M111" s="209">
        <v>0</v>
      </c>
      <c r="N111" s="240">
        <v>0</v>
      </c>
      <c r="O111" s="46" t="s">
        <v>709</v>
      </c>
      <c r="P111" s="69" t="s">
        <v>1288</v>
      </c>
      <c r="Q111" s="48" t="s">
        <v>1519</v>
      </c>
      <c r="R111" s="46" t="s">
        <v>184</v>
      </c>
      <c r="S111" s="2" t="s">
        <v>134</v>
      </c>
      <c r="T111" s="73" t="s">
        <v>206</v>
      </c>
      <c r="U111" s="15" t="s">
        <v>374</v>
      </c>
      <c r="V111" s="16"/>
      <c r="W111" s="17" t="s">
        <v>8</v>
      </c>
      <c r="X111" s="109">
        <v>84</v>
      </c>
      <c r="Y111" s="17" t="s">
        <v>8</v>
      </c>
      <c r="Z111" s="72"/>
      <c r="AA111" s="15"/>
      <c r="AB111" s="16"/>
      <c r="AC111" s="17" t="s">
        <v>8</v>
      </c>
      <c r="AD111" s="71"/>
      <c r="AE111" s="17" t="s">
        <v>8</v>
      </c>
      <c r="AF111" s="72"/>
      <c r="AG111" s="15"/>
      <c r="AH111" s="16"/>
      <c r="AI111" s="17" t="s">
        <v>8</v>
      </c>
      <c r="AJ111" s="71"/>
      <c r="AK111" s="17" t="s">
        <v>8</v>
      </c>
      <c r="AL111" s="72"/>
      <c r="AM111" s="83"/>
      <c r="AN111" s="110" t="s">
        <v>328</v>
      </c>
      <c r="AO111" s="3"/>
      <c r="AP111" s="3"/>
      <c r="AQ111" s="3"/>
    </row>
    <row r="112" spans="1:43" s="55" customFormat="1" ht="65" x14ac:dyDescent="0.2">
      <c r="A112" s="31">
        <v>88</v>
      </c>
      <c r="B112" s="107" t="s">
        <v>20</v>
      </c>
      <c r="C112" s="108" t="s">
        <v>101</v>
      </c>
      <c r="D112" s="54" t="s">
        <v>547</v>
      </c>
      <c r="E112" s="207">
        <v>60</v>
      </c>
      <c r="F112" s="208">
        <v>60</v>
      </c>
      <c r="G112" s="208">
        <v>60</v>
      </c>
      <c r="H112" s="69" t="s">
        <v>700</v>
      </c>
      <c r="I112" s="40" t="s">
        <v>709</v>
      </c>
      <c r="J112" s="33" t="s">
        <v>785</v>
      </c>
      <c r="K112" s="206">
        <v>60</v>
      </c>
      <c r="L112" s="209">
        <v>0</v>
      </c>
      <c r="M112" s="209">
        <v>-60</v>
      </c>
      <c r="N112" s="240">
        <v>0</v>
      </c>
      <c r="O112" s="46" t="s">
        <v>709</v>
      </c>
      <c r="P112" s="69" t="s">
        <v>1289</v>
      </c>
      <c r="Q112" s="48" t="s">
        <v>1753</v>
      </c>
      <c r="R112" s="46" t="s">
        <v>184</v>
      </c>
      <c r="S112" s="2" t="s">
        <v>134</v>
      </c>
      <c r="T112" s="73" t="s">
        <v>390</v>
      </c>
      <c r="U112" s="15" t="s">
        <v>374</v>
      </c>
      <c r="V112" s="16"/>
      <c r="W112" s="17" t="s">
        <v>8</v>
      </c>
      <c r="X112" s="109">
        <v>85</v>
      </c>
      <c r="Y112" s="17" t="s">
        <v>8</v>
      </c>
      <c r="Z112" s="72"/>
      <c r="AA112" s="15"/>
      <c r="AB112" s="16"/>
      <c r="AC112" s="17" t="s">
        <v>8</v>
      </c>
      <c r="AD112" s="71"/>
      <c r="AE112" s="17" t="s">
        <v>8</v>
      </c>
      <c r="AF112" s="72"/>
      <c r="AG112" s="15"/>
      <c r="AH112" s="16"/>
      <c r="AI112" s="17" t="s">
        <v>8</v>
      </c>
      <c r="AJ112" s="71"/>
      <c r="AK112" s="17" t="s">
        <v>8</v>
      </c>
      <c r="AL112" s="72"/>
      <c r="AM112" s="83"/>
      <c r="AN112" s="110" t="s">
        <v>328</v>
      </c>
      <c r="AO112" s="3"/>
      <c r="AP112" s="3"/>
      <c r="AQ112" s="3"/>
    </row>
    <row r="113" spans="1:43" s="55" customFormat="1" ht="65" x14ac:dyDescent="0.2">
      <c r="A113" s="31">
        <v>89</v>
      </c>
      <c r="B113" s="107" t="s">
        <v>19</v>
      </c>
      <c r="C113" s="108" t="s">
        <v>103</v>
      </c>
      <c r="D113" s="54" t="s">
        <v>62</v>
      </c>
      <c r="E113" s="207">
        <v>130</v>
      </c>
      <c r="F113" s="208">
        <v>130</v>
      </c>
      <c r="G113" s="208">
        <v>130</v>
      </c>
      <c r="H113" s="69" t="s">
        <v>700</v>
      </c>
      <c r="I113" s="40" t="s">
        <v>709</v>
      </c>
      <c r="J113" s="33" t="s">
        <v>785</v>
      </c>
      <c r="K113" s="206">
        <v>117</v>
      </c>
      <c r="L113" s="209">
        <v>105</v>
      </c>
      <c r="M113" s="209">
        <v>-12</v>
      </c>
      <c r="N113" s="216">
        <v>0</v>
      </c>
      <c r="O113" s="46" t="s">
        <v>709</v>
      </c>
      <c r="P113" s="69" t="s">
        <v>1290</v>
      </c>
      <c r="Q113" s="48"/>
      <c r="R113" s="46" t="s">
        <v>184</v>
      </c>
      <c r="S113" s="2" t="s">
        <v>134</v>
      </c>
      <c r="T113" s="73" t="s">
        <v>659</v>
      </c>
      <c r="U113" s="15" t="s">
        <v>374</v>
      </c>
      <c r="V113" s="16"/>
      <c r="W113" s="17" t="s">
        <v>8</v>
      </c>
      <c r="X113" s="109">
        <v>86</v>
      </c>
      <c r="Y113" s="17" t="s">
        <v>8</v>
      </c>
      <c r="Z113" s="72"/>
      <c r="AA113" s="15"/>
      <c r="AB113" s="16"/>
      <c r="AC113" s="17" t="s">
        <v>8</v>
      </c>
      <c r="AD113" s="71"/>
      <c r="AE113" s="17" t="s">
        <v>8</v>
      </c>
      <c r="AF113" s="72"/>
      <c r="AG113" s="15"/>
      <c r="AH113" s="16"/>
      <c r="AI113" s="17" t="s">
        <v>8</v>
      </c>
      <c r="AJ113" s="71"/>
      <c r="AK113" s="17" t="s">
        <v>8</v>
      </c>
      <c r="AL113" s="72"/>
      <c r="AM113" s="83"/>
      <c r="AN113" s="110" t="s">
        <v>328</v>
      </c>
      <c r="AO113" s="3"/>
      <c r="AP113" s="3"/>
      <c r="AQ113" s="3"/>
    </row>
    <row r="114" spans="1:43" s="55" customFormat="1" ht="39" x14ac:dyDescent="0.2">
      <c r="A114" s="31">
        <v>90</v>
      </c>
      <c r="B114" s="107" t="s">
        <v>17</v>
      </c>
      <c r="C114" s="108" t="s">
        <v>99</v>
      </c>
      <c r="D114" s="54" t="s">
        <v>62</v>
      </c>
      <c r="E114" s="207">
        <v>99</v>
      </c>
      <c r="F114" s="208">
        <v>99</v>
      </c>
      <c r="G114" s="208">
        <v>99</v>
      </c>
      <c r="H114" s="69" t="s">
        <v>786</v>
      </c>
      <c r="I114" s="40" t="s">
        <v>716</v>
      </c>
      <c r="J114" s="33" t="s">
        <v>717</v>
      </c>
      <c r="K114" s="206">
        <v>150</v>
      </c>
      <c r="L114" s="209">
        <v>195</v>
      </c>
      <c r="M114" s="209">
        <v>45</v>
      </c>
      <c r="N114" s="216">
        <v>0</v>
      </c>
      <c r="O114" s="46" t="s">
        <v>710</v>
      </c>
      <c r="P114" s="88" t="s">
        <v>1291</v>
      </c>
      <c r="Q114" s="48" t="s">
        <v>1520</v>
      </c>
      <c r="R114" s="46" t="s">
        <v>184</v>
      </c>
      <c r="S114" s="2" t="s">
        <v>134</v>
      </c>
      <c r="T114" s="73" t="s">
        <v>659</v>
      </c>
      <c r="U114" s="15" t="s">
        <v>374</v>
      </c>
      <c r="V114" s="16"/>
      <c r="W114" s="17" t="s">
        <v>8</v>
      </c>
      <c r="X114" s="109">
        <v>87</v>
      </c>
      <c r="Y114" s="17" t="s">
        <v>8</v>
      </c>
      <c r="Z114" s="72"/>
      <c r="AA114" s="15"/>
      <c r="AB114" s="16"/>
      <c r="AC114" s="17" t="s">
        <v>8</v>
      </c>
      <c r="AD114" s="71"/>
      <c r="AE114" s="17" t="s">
        <v>8</v>
      </c>
      <c r="AF114" s="72"/>
      <c r="AG114" s="15"/>
      <c r="AH114" s="16"/>
      <c r="AI114" s="17" t="s">
        <v>8</v>
      </c>
      <c r="AJ114" s="71"/>
      <c r="AK114" s="17" t="s">
        <v>8</v>
      </c>
      <c r="AL114" s="72"/>
      <c r="AM114" s="83"/>
      <c r="AN114" s="46" t="s">
        <v>531</v>
      </c>
      <c r="AO114" s="3"/>
      <c r="AP114" s="3" t="s">
        <v>80</v>
      </c>
      <c r="AQ114" s="3"/>
    </row>
    <row r="115" spans="1:43" s="55" customFormat="1" ht="78" x14ac:dyDescent="0.2">
      <c r="A115" s="31">
        <v>91</v>
      </c>
      <c r="B115" s="107" t="s">
        <v>616</v>
      </c>
      <c r="C115" s="108" t="s">
        <v>119</v>
      </c>
      <c r="D115" s="54" t="s">
        <v>62</v>
      </c>
      <c r="E115" s="207">
        <v>330</v>
      </c>
      <c r="F115" s="208">
        <v>330</v>
      </c>
      <c r="G115" s="208">
        <v>325</v>
      </c>
      <c r="H115" s="69" t="s">
        <v>700</v>
      </c>
      <c r="I115" s="40" t="s">
        <v>716</v>
      </c>
      <c r="J115" s="33" t="s">
        <v>787</v>
      </c>
      <c r="K115" s="206">
        <v>330</v>
      </c>
      <c r="L115" s="209">
        <v>450</v>
      </c>
      <c r="M115" s="209">
        <v>120</v>
      </c>
      <c r="N115" s="240">
        <v>0</v>
      </c>
      <c r="O115" s="46" t="s">
        <v>712</v>
      </c>
      <c r="P115" s="69" t="s">
        <v>1292</v>
      </c>
      <c r="Q115" s="48" t="s">
        <v>1521</v>
      </c>
      <c r="R115" s="46" t="s">
        <v>184</v>
      </c>
      <c r="S115" s="2" t="s">
        <v>134</v>
      </c>
      <c r="T115" s="73" t="s">
        <v>659</v>
      </c>
      <c r="U115" s="15" t="s">
        <v>374</v>
      </c>
      <c r="V115" s="16"/>
      <c r="W115" s="17" t="s">
        <v>8</v>
      </c>
      <c r="X115" s="109">
        <v>88</v>
      </c>
      <c r="Y115" s="17" t="s">
        <v>8</v>
      </c>
      <c r="Z115" s="72"/>
      <c r="AA115" s="15"/>
      <c r="AB115" s="16"/>
      <c r="AC115" s="17" t="s">
        <v>8</v>
      </c>
      <c r="AD115" s="71"/>
      <c r="AE115" s="17" t="s">
        <v>8</v>
      </c>
      <c r="AF115" s="72"/>
      <c r="AG115" s="15"/>
      <c r="AH115" s="16"/>
      <c r="AI115" s="17" t="s">
        <v>8</v>
      </c>
      <c r="AJ115" s="71"/>
      <c r="AK115" s="17" t="s">
        <v>8</v>
      </c>
      <c r="AL115" s="72"/>
      <c r="AM115" s="83"/>
      <c r="AN115" s="98" t="s">
        <v>264</v>
      </c>
      <c r="AO115" s="3"/>
      <c r="AP115" s="3" t="s">
        <v>80</v>
      </c>
      <c r="AQ115" s="3"/>
    </row>
    <row r="116" spans="1:43" s="55" customFormat="1" ht="39" x14ac:dyDescent="0.2">
      <c r="A116" s="31">
        <v>92</v>
      </c>
      <c r="B116" s="1" t="s">
        <v>168</v>
      </c>
      <c r="C116" s="54" t="s">
        <v>241</v>
      </c>
      <c r="D116" s="54" t="s">
        <v>62</v>
      </c>
      <c r="E116" s="207">
        <v>149</v>
      </c>
      <c r="F116" s="208">
        <v>149</v>
      </c>
      <c r="G116" s="208">
        <v>133</v>
      </c>
      <c r="H116" s="69" t="s">
        <v>700</v>
      </c>
      <c r="I116" s="40" t="s">
        <v>716</v>
      </c>
      <c r="J116" s="33" t="s">
        <v>787</v>
      </c>
      <c r="K116" s="206">
        <v>168</v>
      </c>
      <c r="L116" s="209">
        <v>173</v>
      </c>
      <c r="M116" s="209">
        <v>173</v>
      </c>
      <c r="N116" s="240">
        <v>0</v>
      </c>
      <c r="O116" s="46" t="s">
        <v>710</v>
      </c>
      <c r="P116" s="69" t="s">
        <v>1293</v>
      </c>
      <c r="Q116" s="48"/>
      <c r="R116" s="2" t="s">
        <v>53</v>
      </c>
      <c r="S116" s="2" t="s">
        <v>0</v>
      </c>
      <c r="T116" s="33" t="s">
        <v>391</v>
      </c>
      <c r="U116" s="15" t="s">
        <v>374</v>
      </c>
      <c r="V116" s="16"/>
      <c r="W116" s="17" t="s">
        <v>8</v>
      </c>
      <c r="X116" s="109">
        <v>89</v>
      </c>
      <c r="Y116" s="17" t="s">
        <v>8</v>
      </c>
      <c r="Z116" s="72"/>
      <c r="AA116" s="15"/>
      <c r="AB116" s="16"/>
      <c r="AC116" s="17" t="s">
        <v>8</v>
      </c>
      <c r="AD116" s="71"/>
      <c r="AE116" s="17" t="s">
        <v>8</v>
      </c>
      <c r="AF116" s="72"/>
      <c r="AG116" s="15"/>
      <c r="AH116" s="16"/>
      <c r="AI116" s="17" t="s">
        <v>8</v>
      </c>
      <c r="AJ116" s="71"/>
      <c r="AK116" s="17" t="s">
        <v>8</v>
      </c>
      <c r="AL116" s="72"/>
      <c r="AM116" s="83"/>
      <c r="AN116" s="110" t="s">
        <v>328</v>
      </c>
      <c r="AO116" s="85"/>
      <c r="AP116" s="3" t="s">
        <v>80</v>
      </c>
      <c r="AQ116" s="3"/>
    </row>
    <row r="117" spans="1:43" s="55" customFormat="1" ht="39" x14ac:dyDescent="0.2">
      <c r="A117" s="31">
        <v>93</v>
      </c>
      <c r="B117" s="67" t="s">
        <v>267</v>
      </c>
      <c r="C117" s="54" t="s">
        <v>98</v>
      </c>
      <c r="D117" s="54" t="s">
        <v>62</v>
      </c>
      <c r="E117" s="207">
        <v>434</v>
      </c>
      <c r="F117" s="208">
        <v>434</v>
      </c>
      <c r="G117" s="208">
        <v>421</v>
      </c>
      <c r="H117" s="69" t="s">
        <v>700</v>
      </c>
      <c r="I117" s="40" t="s">
        <v>716</v>
      </c>
      <c r="J117" s="33" t="s">
        <v>787</v>
      </c>
      <c r="K117" s="206">
        <v>450</v>
      </c>
      <c r="L117" s="209">
        <v>610</v>
      </c>
      <c r="M117" s="209">
        <v>160</v>
      </c>
      <c r="N117" s="240">
        <v>0</v>
      </c>
      <c r="O117" s="46" t="s">
        <v>712</v>
      </c>
      <c r="P117" s="69" t="s">
        <v>1294</v>
      </c>
      <c r="Q117" s="48" t="s">
        <v>1522</v>
      </c>
      <c r="R117" s="46" t="s">
        <v>184</v>
      </c>
      <c r="S117" s="2" t="s">
        <v>134</v>
      </c>
      <c r="T117" s="33" t="s">
        <v>206</v>
      </c>
      <c r="U117" s="15" t="s">
        <v>374</v>
      </c>
      <c r="V117" s="16"/>
      <c r="W117" s="17" t="s">
        <v>8</v>
      </c>
      <c r="X117" s="109">
        <v>90</v>
      </c>
      <c r="Y117" s="17" t="s">
        <v>8</v>
      </c>
      <c r="Z117" s="72"/>
      <c r="AA117" s="15"/>
      <c r="AB117" s="16"/>
      <c r="AC117" s="17" t="s">
        <v>8</v>
      </c>
      <c r="AD117" s="71"/>
      <c r="AE117" s="17" t="s">
        <v>8</v>
      </c>
      <c r="AF117" s="72"/>
      <c r="AG117" s="15"/>
      <c r="AH117" s="16"/>
      <c r="AI117" s="17" t="s">
        <v>8</v>
      </c>
      <c r="AJ117" s="71"/>
      <c r="AK117" s="17" t="s">
        <v>8</v>
      </c>
      <c r="AL117" s="72"/>
      <c r="AM117" s="83"/>
      <c r="AN117" s="110" t="s">
        <v>328</v>
      </c>
      <c r="AO117" s="85" t="s">
        <v>80</v>
      </c>
      <c r="AP117" s="3"/>
      <c r="AQ117" s="3"/>
    </row>
    <row r="118" spans="1:43" s="55" customFormat="1" ht="39" x14ac:dyDescent="0.2">
      <c r="A118" s="31">
        <v>94</v>
      </c>
      <c r="B118" s="1" t="s">
        <v>487</v>
      </c>
      <c r="C118" s="54" t="s">
        <v>463</v>
      </c>
      <c r="D118" s="54" t="s">
        <v>463</v>
      </c>
      <c r="E118" s="207">
        <v>400</v>
      </c>
      <c r="F118" s="208">
        <v>400</v>
      </c>
      <c r="G118" s="208">
        <v>400</v>
      </c>
      <c r="H118" s="69" t="s">
        <v>788</v>
      </c>
      <c r="I118" s="40" t="s">
        <v>716</v>
      </c>
      <c r="J118" s="33" t="s">
        <v>717</v>
      </c>
      <c r="K118" s="206">
        <v>0</v>
      </c>
      <c r="L118" s="209">
        <v>0</v>
      </c>
      <c r="M118" s="209">
        <v>0</v>
      </c>
      <c r="N118" s="240">
        <v>0</v>
      </c>
      <c r="O118" s="46" t="s">
        <v>709</v>
      </c>
      <c r="P118" s="69" t="s">
        <v>1295</v>
      </c>
      <c r="Q118" s="48" t="s">
        <v>1523</v>
      </c>
      <c r="R118" s="2" t="s">
        <v>496</v>
      </c>
      <c r="S118" s="2" t="s">
        <v>134</v>
      </c>
      <c r="T118" s="33" t="s">
        <v>516</v>
      </c>
      <c r="U118" s="15" t="s">
        <v>374</v>
      </c>
      <c r="V118" s="16"/>
      <c r="W118" s="17"/>
      <c r="X118" s="109">
        <v>94</v>
      </c>
      <c r="Y118" s="17"/>
      <c r="Z118" s="72"/>
      <c r="AA118" s="15"/>
      <c r="AB118" s="16"/>
      <c r="AC118" s="17"/>
      <c r="AD118" s="71"/>
      <c r="AE118" s="17"/>
      <c r="AF118" s="72"/>
      <c r="AG118" s="15"/>
      <c r="AH118" s="16"/>
      <c r="AI118" s="17"/>
      <c r="AJ118" s="71"/>
      <c r="AK118" s="17"/>
      <c r="AL118" s="72"/>
      <c r="AM118" s="83"/>
      <c r="AN118" s="110" t="s">
        <v>530</v>
      </c>
      <c r="AO118" s="85"/>
      <c r="AP118" s="3"/>
      <c r="AQ118" s="3"/>
    </row>
    <row r="119" spans="1:43" s="55" customFormat="1" ht="65" x14ac:dyDescent="0.2">
      <c r="A119" s="31">
        <v>96</v>
      </c>
      <c r="B119" s="67" t="s">
        <v>517</v>
      </c>
      <c r="C119" s="54" t="s">
        <v>463</v>
      </c>
      <c r="D119" s="54" t="s">
        <v>547</v>
      </c>
      <c r="E119" s="207">
        <v>1400</v>
      </c>
      <c r="F119" s="208">
        <v>660</v>
      </c>
      <c r="G119" s="208">
        <v>660</v>
      </c>
      <c r="H119" s="69" t="s">
        <v>789</v>
      </c>
      <c r="I119" s="40" t="s">
        <v>716</v>
      </c>
      <c r="J119" s="33" t="s">
        <v>717</v>
      </c>
      <c r="K119" s="206">
        <v>0</v>
      </c>
      <c r="L119" s="209">
        <v>0</v>
      </c>
      <c r="M119" s="209">
        <v>0</v>
      </c>
      <c r="N119" s="240">
        <v>0</v>
      </c>
      <c r="O119" s="46" t="s">
        <v>711</v>
      </c>
      <c r="P119" s="69" t="s">
        <v>1296</v>
      </c>
      <c r="Q119" s="48" t="s">
        <v>1524</v>
      </c>
      <c r="R119" s="46" t="s">
        <v>541</v>
      </c>
      <c r="S119" s="2" t="s">
        <v>134</v>
      </c>
      <c r="T119" s="33" t="s">
        <v>518</v>
      </c>
      <c r="U119" s="15"/>
      <c r="V119" s="16"/>
      <c r="W119" s="17"/>
      <c r="X119" s="109"/>
      <c r="Y119" s="17"/>
      <c r="Z119" s="72"/>
      <c r="AA119" s="15"/>
      <c r="AB119" s="16"/>
      <c r="AC119" s="17"/>
      <c r="AD119" s="71"/>
      <c r="AE119" s="17"/>
      <c r="AF119" s="72"/>
      <c r="AG119" s="15"/>
      <c r="AH119" s="16"/>
      <c r="AI119" s="17"/>
      <c r="AJ119" s="71"/>
      <c r="AK119" s="17"/>
      <c r="AL119" s="72"/>
      <c r="AM119" s="83"/>
      <c r="AN119" s="110" t="s">
        <v>530</v>
      </c>
      <c r="AO119" s="85"/>
      <c r="AP119" s="3" t="s">
        <v>80</v>
      </c>
      <c r="AQ119" s="3"/>
    </row>
    <row r="120" spans="1:43" s="66" customFormat="1" ht="21" x14ac:dyDescent="0.3">
      <c r="A120" s="60" t="s">
        <v>558</v>
      </c>
      <c r="B120" s="61"/>
      <c r="C120" s="61"/>
      <c r="D120" s="61"/>
      <c r="E120" s="62"/>
      <c r="F120" s="62"/>
      <c r="G120" s="62"/>
      <c r="H120" s="264"/>
      <c r="I120" s="61"/>
      <c r="J120" s="61"/>
      <c r="K120" s="62"/>
      <c r="L120" s="62"/>
      <c r="M120" s="62"/>
      <c r="N120" s="62"/>
      <c r="O120" s="61"/>
      <c r="P120" s="61"/>
      <c r="Q120" s="63"/>
      <c r="R120" s="61"/>
      <c r="S120" s="61"/>
      <c r="T120" s="63"/>
      <c r="U120" s="61"/>
      <c r="V120" s="61"/>
      <c r="W120" s="61"/>
      <c r="X120" s="61"/>
      <c r="Y120" s="61"/>
      <c r="Z120" s="61"/>
      <c r="AA120" s="61"/>
      <c r="AB120" s="61"/>
      <c r="AC120" s="61"/>
      <c r="AD120" s="61"/>
      <c r="AE120" s="61"/>
      <c r="AF120" s="61"/>
      <c r="AG120" s="61"/>
      <c r="AH120" s="61"/>
      <c r="AI120" s="61"/>
      <c r="AJ120" s="61"/>
      <c r="AK120" s="61"/>
      <c r="AL120" s="61"/>
      <c r="AM120" s="61"/>
      <c r="AN120" s="64"/>
      <c r="AO120" s="61"/>
      <c r="AP120" s="61"/>
      <c r="AQ120" s="65"/>
    </row>
    <row r="121" spans="1:43" s="55" customFormat="1" ht="78" x14ac:dyDescent="0.2">
      <c r="A121" s="31">
        <v>97</v>
      </c>
      <c r="B121" s="78" t="s">
        <v>63</v>
      </c>
      <c r="C121" s="54" t="s">
        <v>120</v>
      </c>
      <c r="D121" s="54" t="s">
        <v>62</v>
      </c>
      <c r="E121" s="207">
        <v>124</v>
      </c>
      <c r="F121" s="208">
        <v>124</v>
      </c>
      <c r="G121" s="209">
        <v>124</v>
      </c>
      <c r="H121" s="69" t="s">
        <v>700</v>
      </c>
      <c r="I121" s="40" t="s">
        <v>709</v>
      </c>
      <c r="J121" s="33" t="s">
        <v>785</v>
      </c>
      <c r="K121" s="206">
        <v>124</v>
      </c>
      <c r="L121" s="209">
        <v>124</v>
      </c>
      <c r="M121" s="209">
        <v>0</v>
      </c>
      <c r="N121" s="240">
        <v>0</v>
      </c>
      <c r="O121" s="2" t="s">
        <v>1035</v>
      </c>
      <c r="P121" s="69" t="s">
        <v>1298</v>
      </c>
      <c r="Q121" s="48"/>
      <c r="R121" s="46" t="s">
        <v>184</v>
      </c>
      <c r="S121" s="2" t="s">
        <v>134</v>
      </c>
      <c r="T121" s="33" t="s">
        <v>208</v>
      </c>
      <c r="U121" s="15" t="s">
        <v>374</v>
      </c>
      <c r="V121" s="16"/>
      <c r="W121" s="17" t="s">
        <v>8</v>
      </c>
      <c r="X121" s="109">
        <v>95</v>
      </c>
      <c r="Y121" s="17" t="s">
        <v>8</v>
      </c>
      <c r="Z121" s="72"/>
      <c r="AA121" s="15"/>
      <c r="AB121" s="16"/>
      <c r="AC121" s="17" t="s">
        <v>8</v>
      </c>
      <c r="AD121" s="71"/>
      <c r="AE121" s="17" t="s">
        <v>8</v>
      </c>
      <c r="AF121" s="72"/>
      <c r="AG121" s="15"/>
      <c r="AH121" s="16"/>
      <c r="AI121" s="17" t="s">
        <v>8</v>
      </c>
      <c r="AJ121" s="71"/>
      <c r="AK121" s="17" t="s">
        <v>8</v>
      </c>
      <c r="AL121" s="72"/>
      <c r="AM121" s="83"/>
      <c r="AN121" s="31" t="s">
        <v>445</v>
      </c>
      <c r="AO121" s="3"/>
      <c r="AP121" s="3"/>
      <c r="AQ121" s="3"/>
    </row>
    <row r="122" spans="1:43" s="55" customFormat="1" ht="65" x14ac:dyDescent="0.2">
      <c r="A122" s="31">
        <v>98</v>
      </c>
      <c r="B122" s="78" t="s">
        <v>22</v>
      </c>
      <c r="C122" s="54" t="s">
        <v>227</v>
      </c>
      <c r="D122" s="54" t="s">
        <v>547</v>
      </c>
      <c r="E122" s="207">
        <v>48</v>
      </c>
      <c r="F122" s="208">
        <v>48</v>
      </c>
      <c r="G122" s="209">
        <v>48</v>
      </c>
      <c r="H122" s="69" t="s">
        <v>700</v>
      </c>
      <c r="I122" s="40" t="s">
        <v>709</v>
      </c>
      <c r="J122" s="40" t="s">
        <v>785</v>
      </c>
      <c r="K122" s="206">
        <v>47</v>
      </c>
      <c r="L122" s="209">
        <v>0</v>
      </c>
      <c r="M122" s="209">
        <v>64</v>
      </c>
      <c r="N122" s="240">
        <v>0</v>
      </c>
      <c r="O122" s="2" t="s">
        <v>1035</v>
      </c>
      <c r="P122" s="69" t="s">
        <v>1299</v>
      </c>
      <c r="Q122" s="48"/>
      <c r="R122" s="46" t="s">
        <v>184</v>
      </c>
      <c r="S122" s="2" t="s">
        <v>134</v>
      </c>
      <c r="T122" s="33" t="s">
        <v>208</v>
      </c>
      <c r="U122" s="15" t="s">
        <v>374</v>
      </c>
      <c r="V122" s="16"/>
      <c r="W122" s="17" t="s">
        <v>8</v>
      </c>
      <c r="X122" s="109">
        <v>96</v>
      </c>
      <c r="Y122" s="17" t="s">
        <v>8</v>
      </c>
      <c r="Z122" s="72"/>
      <c r="AA122" s="15"/>
      <c r="AB122" s="16"/>
      <c r="AC122" s="17" t="s">
        <v>8</v>
      </c>
      <c r="AD122" s="71"/>
      <c r="AE122" s="17" t="s">
        <v>8</v>
      </c>
      <c r="AF122" s="72"/>
      <c r="AG122" s="15"/>
      <c r="AH122" s="16"/>
      <c r="AI122" s="17" t="s">
        <v>8</v>
      </c>
      <c r="AJ122" s="71"/>
      <c r="AK122" s="17" t="s">
        <v>8</v>
      </c>
      <c r="AL122" s="72"/>
      <c r="AM122" s="83"/>
      <c r="AN122" s="2" t="s">
        <v>535</v>
      </c>
      <c r="AO122" s="3"/>
      <c r="AP122" s="3"/>
      <c r="AQ122" s="3"/>
    </row>
    <row r="123" spans="1:43" s="55" customFormat="1" ht="78" x14ac:dyDescent="0.2">
      <c r="A123" s="31">
        <v>99</v>
      </c>
      <c r="B123" s="78" t="s">
        <v>23</v>
      </c>
      <c r="C123" s="54" t="s">
        <v>109</v>
      </c>
      <c r="D123" s="54" t="s">
        <v>547</v>
      </c>
      <c r="E123" s="207">
        <v>5</v>
      </c>
      <c r="F123" s="208">
        <v>5</v>
      </c>
      <c r="G123" s="209">
        <v>5</v>
      </c>
      <c r="H123" s="69" t="s">
        <v>790</v>
      </c>
      <c r="I123" s="40" t="s">
        <v>716</v>
      </c>
      <c r="J123" s="33" t="s">
        <v>717</v>
      </c>
      <c r="K123" s="206">
        <v>5</v>
      </c>
      <c r="L123" s="209">
        <v>0</v>
      </c>
      <c r="M123" s="209">
        <v>-5</v>
      </c>
      <c r="N123" s="240">
        <v>0</v>
      </c>
      <c r="O123" s="2" t="s">
        <v>1035</v>
      </c>
      <c r="P123" s="69" t="s">
        <v>1300</v>
      </c>
      <c r="Q123" s="48"/>
      <c r="R123" s="46" t="s">
        <v>184</v>
      </c>
      <c r="S123" s="2" t="s">
        <v>134</v>
      </c>
      <c r="T123" s="33" t="s">
        <v>208</v>
      </c>
      <c r="U123" s="15" t="s">
        <v>374</v>
      </c>
      <c r="V123" s="16"/>
      <c r="W123" s="17" t="s">
        <v>8</v>
      </c>
      <c r="X123" s="109">
        <v>97</v>
      </c>
      <c r="Y123" s="17" t="s">
        <v>8</v>
      </c>
      <c r="Z123" s="72"/>
      <c r="AA123" s="15"/>
      <c r="AB123" s="16"/>
      <c r="AC123" s="17" t="s">
        <v>8</v>
      </c>
      <c r="AD123" s="71"/>
      <c r="AE123" s="17" t="s">
        <v>8</v>
      </c>
      <c r="AF123" s="72"/>
      <c r="AG123" s="15"/>
      <c r="AH123" s="16"/>
      <c r="AI123" s="17" t="s">
        <v>8</v>
      </c>
      <c r="AJ123" s="71"/>
      <c r="AK123" s="17" t="s">
        <v>8</v>
      </c>
      <c r="AL123" s="72"/>
      <c r="AM123" s="83"/>
      <c r="AN123" s="46" t="s">
        <v>531</v>
      </c>
      <c r="AO123" s="3"/>
      <c r="AP123" s="3"/>
      <c r="AQ123" s="3"/>
    </row>
    <row r="124" spans="1:43" s="55" customFormat="1" ht="39" x14ac:dyDescent="0.2">
      <c r="A124" s="31">
        <v>100</v>
      </c>
      <c r="B124" s="78" t="s">
        <v>242</v>
      </c>
      <c r="C124" s="54" t="s">
        <v>109</v>
      </c>
      <c r="D124" s="54" t="s">
        <v>62</v>
      </c>
      <c r="E124" s="207">
        <v>77</v>
      </c>
      <c r="F124" s="208">
        <v>77</v>
      </c>
      <c r="G124" s="209">
        <v>77</v>
      </c>
      <c r="H124" s="69" t="s">
        <v>700</v>
      </c>
      <c r="I124" s="40" t="s">
        <v>709</v>
      </c>
      <c r="J124" s="40" t="s">
        <v>785</v>
      </c>
      <c r="K124" s="206">
        <v>77</v>
      </c>
      <c r="L124" s="206">
        <v>77</v>
      </c>
      <c r="M124" s="209">
        <v>0</v>
      </c>
      <c r="N124" s="240">
        <v>0</v>
      </c>
      <c r="O124" s="2" t="s">
        <v>1035</v>
      </c>
      <c r="P124" s="69" t="s">
        <v>1301</v>
      </c>
      <c r="Q124" s="48"/>
      <c r="R124" s="46" t="s">
        <v>184</v>
      </c>
      <c r="S124" s="2" t="s">
        <v>134</v>
      </c>
      <c r="T124" s="33" t="s">
        <v>208</v>
      </c>
      <c r="U124" s="15" t="s">
        <v>374</v>
      </c>
      <c r="V124" s="16"/>
      <c r="W124" s="17" t="s">
        <v>8</v>
      </c>
      <c r="X124" s="109">
        <v>98</v>
      </c>
      <c r="Y124" s="17" t="s">
        <v>8</v>
      </c>
      <c r="Z124" s="72"/>
      <c r="AA124" s="15"/>
      <c r="AB124" s="16"/>
      <c r="AC124" s="17" t="s">
        <v>8</v>
      </c>
      <c r="AD124" s="71"/>
      <c r="AE124" s="17" t="s">
        <v>8</v>
      </c>
      <c r="AF124" s="72"/>
      <c r="AG124" s="15"/>
      <c r="AH124" s="16"/>
      <c r="AI124" s="17" t="s">
        <v>8</v>
      </c>
      <c r="AJ124" s="71"/>
      <c r="AK124" s="17" t="s">
        <v>8</v>
      </c>
      <c r="AL124" s="72"/>
      <c r="AM124" s="83"/>
      <c r="AN124" s="2" t="s">
        <v>535</v>
      </c>
      <c r="AO124" s="3"/>
      <c r="AP124" s="3"/>
      <c r="AQ124" s="3"/>
    </row>
    <row r="125" spans="1:43" s="55" customFormat="1" ht="143" x14ac:dyDescent="0.2">
      <c r="A125" s="31">
        <v>101</v>
      </c>
      <c r="B125" s="78" t="s">
        <v>21</v>
      </c>
      <c r="C125" s="54" t="s">
        <v>97</v>
      </c>
      <c r="D125" s="54" t="s">
        <v>62</v>
      </c>
      <c r="E125" s="207">
        <v>190</v>
      </c>
      <c r="F125" s="208">
        <v>190</v>
      </c>
      <c r="G125" s="208">
        <v>190</v>
      </c>
      <c r="H125" s="69" t="s">
        <v>700</v>
      </c>
      <c r="I125" s="40" t="s">
        <v>709</v>
      </c>
      <c r="J125" s="33" t="s">
        <v>785</v>
      </c>
      <c r="K125" s="206">
        <v>190</v>
      </c>
      <c r="L125" s="206">
        <v>190</v>
      </c>
      <c r="M125" s="209">
        <v>0</v>
      </c>
      <c r="N125" s="240">
        <v>0</v>
      </c>
      <c r="O125" s="2" t="s">
        <v>709</v>
      </c>
      <c r="P125" s="69" t="s">
        <v>1302</v>
      </c>
      <c r="Q125" s="48"/>
      <c r="R125" s="46" t="s">
        <v>176</v>
      </c>
      <c r="S125" s="2" t="s">
        <v>134</v>
      </c>
      <c r="T125" s="33" t="s">
        <v>208</v>
      </c>
      <c r="U125" s="15" t="s">
        <v>374</v>
      </c>
      <c r="V125" s="16"/>
      <c r="W125" s="17" t="s">
        <v>8</v>
      </c>
      <c r="X125" s="109">
        <v>99</v>
      </c>
      <c r="Y125" s="17" t="s">
        <v>8</v>
      </c>
      <c r="Z125" s="72"/>
      <c r="AA125" s="15"/>
      <c r="AB125" s="16"/>
      <c r="AC125" s="17" t="s">
        <v>8</v>
      </c>
      <c r="AD125" s="71"/>
      <c r="AE125" s="17" t="s">
        <v>8</v>
      </c>
      <c r="AF125" s="72"/>
      <c r="AG125" s="15"/>
      <c r="AH125" s="16"/>
      <c r="AI125" s="17" t="s">
        <v>8</v>
      </c>
      <c r="AJ125" s="71"/>
      <c r="AK125" s="17" t="s">
        <v>8</v>
      </c>
      <c r="AL125" s="72"/>
      <c r="AM125" s="83"/>
      <c r="AN125" s="31" t="s">
        <v>445</v>
      </c>
      <c r="AO125" s="3"/>
      <c r="AP125" s="3"/>
      <c r="AQ125" s="3"/>
    </row>
    <row r="126" spans="1:43" s="55" customFormat="1" ht="65" x14ac:dyDescent="0.2">
      <c r="A126" s="31">
        <v>102</v>
      </c>
      <c r="B126" s="1" t="s">
        <v>336</v>
      </c>
      <c r="C126" s="54" t="s">
        <v>241</v>
      </c>
      <c r="D126" s="90" t="s">
        <v>550</v>
      </c>
      <c r="E126" s="207">
        <v>700</v>
      </c>
      <c r="F126" s="208">
        <v>643</v>
      </c>
      <c r="G126" s="208">
        <v>523</v>
      </c>
      <c r="H126" s="69" t="s">
        <v>791</v>
      </c>
      <c r="I126" s="40" t="s">
        <v>716</v>
      </c>
      <c r="J126" s="33" t="s">
        <v>717</v>
      </c>
      <c r="K126" s="206">
        <v>750</v>
      </c>
      <c r="L126" s="206">
        <v>750</v>
      </c>
      <c r="M126" s="209">
        <v>0</v>
      </c>
      <c r="N126" s="216">
        <v>0</v>
      </c>
      <c r="O126" s="2" t="s">
        <v>1036</v>
      </c>
      <c r="P126" s="69" t="s">
        <v>1303</v>
      </c>
      <c r="Q126" s="48" t="s">
        <v>1525</v>
      </c>
      <c r="R126" s="46" t="s">
        <v>325</v>
      </c>
      <c r="S126" s="2" t="s">
        <v>0</v>
      </c>
      <c r="T126" s="33" t="s">
        <v>181</v>
      </c>
      <c r="U126" s="15" t="s">
        <v>374</v>
      </c>
      <c r="V126" s="16"/>
      <c r="W126" s="17" t="s">
        <v>8</v>
      </c>
      <c r="X126" s="109">
        <v>100</v>
      </c>
      <c r="Y126" s="17" t="s">
        <v>8</v>
      </c>
      <c r="Z126" s="72"/>
      <c r="AA126" s="15"/>
      <c r="AB126" s="16"/>
      <c r="AC126" s="17" t="s">
        <v>8</v>
      </c>
      <c r="AD126" s="71"/>
      <c r="AE126" s="17" t="s">
        <v>8</v>
      </c>
      <c r="AF126" s="72"/>
      <c r="AG126" s="15"/>
      <c r="AH126" s="16"/>
      <c r="AI126" s="17" t="s">
        <v>8</v>
      </c>
      <c r="AJ126" s="71"/>
      <c r="AK126" s="17" t="s">
        <v>8</v>
      </c>
      <c r="AL126" s="72"/>
      <c r="AM126" s="83"/>
      <c r="AN126" s="110" t="s">
        <v>532</v>
      </c>
      <c r="AO126" s="3" t="s">
        <v>80</v>
      </c>
      <c r="AP126" s="3" t="s">
        <v>80</v>
      </c>
      <c r="AQ126" s="3"/>
    </row>
    <row r="127" spans="1:43" s="55" customFormat="1" ht="364" x14ac:dyDescent="0.2">
      <c r="A127" s="31">
        <v>103</v>
      </c>
      <c r="B127" s="1" t="s">
        <v>169</v>
      </c>
      <c r="C127" s="54" t="s">
        <v>241</v>
      </c>
      <c r="D127" s="177" t="s">
        <v>550</v>
      </c>
      <c r="E127" s="207">
        <v>4156</v>
      </c>
      <c r="F127" s="208">
        <v>3916</v>
      </c>
      <c r="G127" s="208">
        <v>3800</v>
      </c>
      <c r="H127" s="69" t="s">
        <v>792</v>
      </c>
      <c r="I127" s="40" t="s">
        <v>716</v>
      </c>
      <c r="J127" s="33" t="s">
        <v>717</v>
      </c>
      <c r="K127" s="206">
        <v>4267</v>
      </c>
      <c r="L127" s="209">
        <v>4406</v>
      </c>
      <c r="M127" s="209">
        <v>140</v>
      </c>
      <c r="N127" s="240">
        <v>0</v>
      </c>
      <c r="O127" s="2" t="s">
        <v>710</v>
      </c>
      <c r="P127" s="69" t="s">
        <v>1397</v>
      </c>
      <c r="Q127" s="48" t="s">
        <v>1526</v>
      </c>
      <c r="R127" s="2" t="s">
        <v>327</v>
      </c>
      <c r="S127" s="2" t="s">
        <v>0</v>
      </c>
      <c r="T127" s="33" t="s">
        <v>181</v>
      </c>
      <c r="U127" s="15" t="s">
        <v>374</v>
      </c>
      <c r="V127" s="16"/>
      <c r="W127" s="17" t="s">
        <v>8</v>
      </c>
      <c r="X127" s="109">
        <v>101</v>
      </c>
      <c r="Y127" s="17" t="s">
        <v>8</v>
      </c>
      <c r="Z127" s="72"/>
      <c r="AA127" s="15"/>
      <c r="AB127" s="16"/>
      <c r="AC127" s="17" t="s">
        <v>8</v>
      </c>
      <c r="AD127" s="71"/>
      <c r="AE127" s="17" t="s">
        <v>8</v>
      </c>
      <c r="AF127" s="72"/>
      <c r="AG127" s="15"/>
      <c r="AH127" s="16"/>
      <c r="AI127" s="17" t="s">
        <v>8</v>
      </c>
      <c r="AJ127" s="71"/>
      <c r="AK127" s="17" t="s">
        <v>8</v>
      </c>
      <c r="AL127" s="72"/>
      <c r="AM127" s="83"/>
      <c r="AN127" s="110" t="s">
        <v>532</v>
      </c>
      <c r="AO127" s="3"/>
      <c r="AP127" s="3" t="s">
        <v>80</v>
      </c>
      <c r="AQ127" s="3"/>
    </row>
    <row r="128" spans="1:43" s="55" customFormat="1" ht="26" x14ac:dyDescent="0.2">
      <c r="A128" s="31">
        <v>104</v>
      </c>
      <c r="B128" s="1" t="s">
        <v>392</v>
      </c>
      <c r="C128" s="54" t="s">
        <v>241</v>
      </c>
      <c r="D128" s="54" t="s">
        <v>547</v>
      </c>
      <c r="E128" s="207">
        <v>10</v>
      </c>
      <c r="F128" s="208">
        <v>10</v>
      </c>
      <c r="G128" s="208">
        <v>10</v>
      </c>
      <c r="H128" s="69" t="s">
        <v>700</v>
      </c>
      <c r="I128" s="40" t="s">
        <v>709</v>
      </c>
      <c r="J128" s="33" t="s">
        <v>785</v>
      </c>
      <c r="K128" s="206">
        <v>10</v>
      </c>
      <c r="L128" s="209">
        <v>0</v>
      </c>
      <c r="M128" s="209">
        <v>-10</v>
      </c>
      <c r="N128" s="240">
        <v>-10</v>
      </c>
      <c r="O128" s="2" t="s">
        <v>714</v>
      </c>
      <c r="P128" s="69" t="s">
        <v>1304</v>
      </c>
      <c r="Q128" s="48"/>
      <c r="R128" s="2" t="s">
        <v>1758</v>
      </c>
      <c r="S128" s="2" t="s">
        <v>134</v>
      </c>
      <c r="T128" s="33" t="s">
        <v>1759</v>
      </c>
      <c r="U128" s="15" t="s">
        <v>374</v>
      </c>
      <c r="V128" s="16"/>
      <c r="W128" s="17" t="s">
        <v>8</v>
      </c>
      <c r="X128" s="109">
        <v>102</v>
      </c>
      <c r="Y128" s="17" t="s">
        <v>8</v>
      </c>
      <c r="Z128" s="72"/>
      <c r="AA128" s="15"/>
      <c r="AB128" s="16"/>
      <c r="AC128" s="17" t="s">
        <v>8</v>
      </c>
      <c r="AD128" s="71"/>
      <c r="AE128" s="17" t="s">
        <v>8</v>
      </c>
      <c r="AF128" s="72"/>
      <c r="AG128" s="15"/>
      <c r="AH128" s="16"/>
      <c r="AI128" s="17" t="s">
        <v>8</v>
      </c>
      <c r="AJ128" s="71"/>
      <c r="AK128" s="17" t="s">
        <v>8</v>
      </c>
      <c r="AL128" s="72"/>
      <c r="AM128" s="76"/>
      <c r="AN128" s="31" t="s">
        <v>1760</v>
      </c>
      <c r="AO128" s="3"/>
      <c r="AP128" s="3"/>
      <c r="AQ128" s="3"/>
    </row>
    <row r="129" spans="1:43" s="55" customFormat="1" ht="52" x14ac:dyDescent="0.2">
      <c r="A129" s="31">
        <v>105</v>
      </c>
      <c r="B129" s="1" t="s">
        <v>251</v>
      </c>
      <c r="C129" s="54" t="s">
        <v>191</v>
      </c>
      <c r="D129" s="54" t="s">
        <v>62</v>
      </c>
      <c r="E129" s="207">
        <v>1600</v>
      </c>
      <c r="F129" s="208">
        <v>1600</v>
      </c>
      <c r="G129" s="208">
        <v>1600</v>
      </c>
      <c r="H129" s="69" t="s">
        <v>700</v>
      </c>
      <c r="I129" s="40" t="s">
        <v>716</v>
      </c>
      <c r="J129" s="33" t="s">
        <v>793</v>
      </c>
      <c r="K129" s="206">
        <v>1200</v>
      </c>
      <c r="L129" s="209">
        <v>2000</v>
      </c>
      <c r="M129" s="209">
        <v>800</v>
      </c>
      <c r="N129" s="240">
        <v>0</v>
      </c>
      <c r="O129" s="46" t="s">
        <v>1037</v>
      </c>
      <c r="P129" s="69" t="s">
        <v>1305</v>
      </c>
      <c r="Q129" s="196" t="s">
        <v>1245</v>
      </c>
      <c r="R129" s="2" t="s">
        <v>54</v>
      </c>
      <c r="S129" s="2" t="s">
        <v>0</v>
      </c>
      <c r="T129" s="33" t="s">
        <v>266</v>
      </c>
      <c r="U129" s="15" t="s">
        <v>374</v>
      </c>
      <c r="V129" s="16"/>
      <c r="W129" s="17" t="s">
        <v>8</v>
      </c>
      <c r="X129" s="109">
        <v>103</v>
      </c>
      <c r="Y129" s="17" t="s">
        <v>8</v>
      </c>
      <c r="Z129" s="72"/>
      <c r="AA129" s="15"/>
      <c r="AB129" s="16"/>
      <c r="AC129" s="17" t="s">
        <v>8</v>
      </c>
      <c r="AD129" s="71"/>
      <c r="AE129" s="17" t="s">
        <v>8</v>
      </c>
      <c r="AF129" s="72"/>
      <c r="AG129" s="15"/>
      <c r="AH129" s="16"/>
      <c r="AI129" s="17" t="s">
        <v>8</v>
      </c>
      <c r="AJ129" s="71"/>
      <c r="AK129" s="17" t="s">
        <v>8</v>
      </c>
      <c r="AL129" s="72"/>
      <c r="AM129" s="76"/>
      <c r="AN129" s="31" t="s">
        <v>445</v>
      </c>
      <c r="AO129" s="3"/>
      <c r="AP129" s="3"/>
      <c r="AQ129" s="3"/>
    </row>
    <row r="130" spans="1:43" s="55" customFormat="1" ht="78" x14ac:dyDescent="0.2">
      <c r="A130" s="31">
        <v>106</v>
      </c>
      <c r="B130" s="77" t="s">
        <v>430</v>
      </c>
      <c r="C130" s="54" t="s">
        <v>265</v>
      </c>
      <c r="D130" s="54" t="s">
        <v>463</v>
      </c>
      <c r="E130" s="207">
        <v>0</v>
      </c>
      <c r="F130" s="208">
        <v>2401</v>
      </c>
      <c r="G130" s="208">
        <v>2223</v>
      </c>
      <c r="H130" s="69" t="s">
        <v>700</v>
      </c>
      <c r="I130" s="40" t="s">
        <v>720</v>
      </c>
      <c r="J130" s="40" t="s">
        <v>745</v>
      </c>
      <c r="K130" s="206">
        <v>0</v>
      </c>
      <c r="L130" s="209">
        <v>0</v>
      </c>
      <c r="M130" s="209">
        <v>0</v>
      </c>
      <c r="N130" s="240">
        <v>0</v>
      </c>
      <c r="O130" s="46" t="s">
        <v>1034</v>
      </c>
      <c r="P130" s="69" t="s">
        <v>1442</v>
      </c>
      <c r="Q130" s="196" t="s">
        <v>1241</v>
      </c>
      <c r="R130" s="46" t="s">
        <v>54</v>
      </c>
      <c r="S130" s="2" t="s">
        <v>134</v>
      </c>
      <c r="T130" s="73" t="s">
        <v>458</v>
      </c>
      <c r="U130" s="15" t="s">
        <v>374</v>
      </c>
      <c r="V130" s="16"/>
      <c r="W130" s="17" t="s">
        <v>8</v>
      </c>
      <c r="X130" s="71">
        <v>104</v>
      </c>
      <c r="Y130" s="17" t="s">
        <v>8</v>
      </c>
      <c r="Z130" s="72"/>
      <c r="AA130" s="15"/>
      <c r="AB130" s="16"/>
      <c r="AC130" s="17" t="s">
        <v>8</v>
      </c>
      <c r="AD130" s="71"/>
      <c r="AE130" s="17" t="s">
        <v>8</v>
      </c>
      <c r="AF130" s="72"/>
      <c r="AG130" s="15"/>
      <c r="AH130" s="16"/>
      <c r="AI130" s="17" t="s">
        <v>8</v>
      </c>
      <c r="AJ130" s="71"/>
      <c r="AK130" s="17" t="s">
        <v>8</v>
      </c>
      <c r="AL130" s="72"/>
      <c r="AM130" s="83"/>
      <c r="AN130" s="110" t="s">
        <v>535</v>
      </c>
      <c r="AO130" s="3"/>
      <c r="AP130" s="3" t="s">
        <v>80</v>
      </c>
      <c r="AQ130" s="3"/>
    </row>
    <row r="131" spans="1:43" s="66" customFormat="1" ht="21" x14ac:dyDescent="0.3">
      <c r="A131" s="60" t="s">
        <v>557</v>
      </c>
      <c r="B131" s="61"/>
      <c r="C131" s="61"/>
      <c r="D131" s="61"/>
      <c r="E131" s="62"/>
      <c r="F131" s="62"/>
      <c r="G131" s="62"/>
      <c r="H131" s="264"/>
      <c r="I131" s="61"/>
      <c r="J131" s="61"/>
      <c r="K131" s="62"/>
      <c r="L131" s="62"/>
      <c r="M131" s="62"/>
      <c r="N131" s="62"/>
      <c r="O131" s="61"/>
      <c r="P131" s="61"/>
      <c r="Q131" s="63"/>
      <c r="R131" s="61"/>
      <c r="S131" s="61"/>
      <c r="T131" s="63"/>
      <c r="U131" s="61"/>
      <c r="V131" s="61"/>
      <c r="W131" s="61"/>
      <c r="X131" s="61"/>
      <c r="Y131" s="61"/>
      <c r="Z131" s="61"/>
      <c r="AA131" s="61"/>
      <c r="AB131" s="61"/>
      <c r="AC131" s="61"/>
      <c r="AD131" s="61"/>
      <c r="AE131" s="61"/>
      <c r="AF131" s="61"/>
      <c r="AG131" s="61"/>
      <c r="AH131" s="61"/>
      <c r="AI131" s="61"/>
      <c r="AJ131" s="61"/>
      <c r="AK131" s="61"/>
      <c r="AL131" s="61"/>
      <c r="AM131" s="61"/>
      <c r="AN131" s="64"/>
      <c r="AO131" s="61"/>
      <c r="AP131" s="61"/>
      <c r="AQ131" s="65"/>
    </row>
    <row r="132" spans="1:43" s="55" customFormat="1" ht="26" x14ac:dyDescent="0.2">
      <c r="A132" s="31">
        <v>107</v>
      </c>
      <c r="B132" s="94" t="s">
        <v>440</v>
      </c>
      <c r="C132" s="54" t="s">
        <v>265</v>
      </c>
      <c r="D132" s="54" t="s">
        <v>463</v>
      </c>
      <c r="E132" s="207">
        <v>0</v>
      </c>
      <c r="F132" s="208">
        <v>265</v>
      </c>
      <c r="G132" s="208">
        <v>261</v>
      </c>
      <c r="H132" s="69" t="s">
        <v>700</v>
      </c>
      <c r="I132" s="40" t="s">
        <v>720</v>
      </c>
      <c r="J132" s="40" t="s">
        <v>745</v>
      </c>
      <c r="K132" s="206">
        <v>0</v>
      </c>
      <c r="L132" s="209">
        <v>0</v>
      </c>
      <c r="M132" s="209">
        <v>0</v>
      </c>
      <c r="N132" s="240">
        <v>0</v>
      </c>
      <c r="O132" s="46" t="s">
        <v>711</v>
      </c>
      <c r="P132" s="69" t="s">
        <v>1306</v>
      </c>
      <c r="Q132" s="48" t="s">
        <v>1527</v>
      </c>
      <c r="R132" s="46" t="s">
        <v>54</v>
      </c>
      <c r="S132" s="2" t="s">
        <v>134</v>
      </c>
      <c r="T132" s="33" t="s">
        <v>441</v>
      </c>
      <c r="U132" s="15" t="s">
        <v>374</v>
      </c>
      <c r="V132" s="16"/>
      <c r="W132" s="17" t="s">
        <v>8</v>
      </c>
      <c r="X132" s="111">
        <v>106</v>
      </c>
      <c r="Y132" s="17" t="s">
        <v>8</v>
      </c>
      <c r="Z132" s="112"/>
      <c r="AA132" s="23"/>
      <c r="AB132" s="16"/>
      <c r="AC132" s="17"/>
      <c r="AD132" s="113"/>
      <c r="AE132" s="17"/>
      <c r="AF132" s="114"/>
      <c r="AG132" s="16"/>
      <c r="AH132" s="16"/>
      <c r="AI132" s="17"/>
      <c r="AJ132" s="113"/>
      <c r="AK132" s="17"/>
      <c r="AL132" s="112"/>
      <c r="AM132" s="31"/>
      <c r="AN132" s="110" t="s">
        <v>535</v>
      </c>
      <c r="AO132" s="3" t="s">
        <v>80</v>
      </c>
      <c r="AP132" s="3"/>
      <c r="AQ132" s="3"/>
    </row>
    <row r="133" spans="1:43" s="55" customFormat="1" ht="39" x14ac:dyDescent="0.2">
      <c r="A133" s="31">
        <v>108</v>
      </c>
      <c r="B133" s="91" t="s">
        <v>469</v>
      </c>
      <c r="C133" s="90" t="s">
        <v>463</v>
      </c>
      <c r="D133" s="115" t="s">
        <v>549</v>
      </c>
      <c r="E133" s="207">
        <v>1046</v>
      </c>
      <c r="F133" s="208">
        <v>992</v>
      </c>
      <c r="G133" s="215">
        <v>867</v>
      </c>
      <c r="H133" s="33" t="s">
        <v>794</v>
      </c>
      <c r="I133" s="91" t="s">
        <v>716</v>
      </c>
      <c r="J133" s="41" t="s">
        <v>717</v>
      </c>
      <c r="K133" s="206">
        <v>1600</v>
      </c>
      <c r="L133" s="209">
        <v>1873</v>
      </c>
      <c r="M133" s="209">
        <v>273</v>
      </c>
      <c r="N133" s="215">
        <v>0</v>
      </c>
      <c r="O133" s="46" t="s">
        <v>710</v>
      </c>
      <c r="P133" s="89" t="s">
        <v>1307</v>
      </c>
      <c r="Q133" s="197" t="s">
        <v>1246</v>
      </c>
      <c r="R133" s="29" t="s">
        <v>54</v>
      </c>
      <c r="S133" s="29" t="s">
        <v>0</v>
      </c>
      <c r="T133" s="80" t="s">
        <v>574</v>
      </c>
      <c r="U133" s="15" t="s">
        <v>374</v>
      </c>
      <c r="V133" s="22" t="s">
        <v>570</v>
      </c>
      <c r="W133" s="17" t="s">
        <v>8</v>
      </c>
      <c r="X133" s="109">
        <v>11</v>
      </c>
      <c r="Y133" s="17" t="s">
        <v>8</v>
      </c>
      <c r="Z133" s="116"/>
      <c r="AA133" s="117"/>
      <c r="AB133" s="116"/>
      <c r="AC133" s="116"/>
      <c r="AD133" s="116"/>
      <c r="AE133" s="116"/>
      <c r="AF133" s="118"/>
      <c r="AG133" s="116"/>
      <c r="AH133" s="116"/>
      <c r="AI133" s="116"/>
      <c r="AJ133" s="116"/>
      <c r="AK133" s="116"/>
      <c r="AL133" s="118"/>
      <c r="AM133" s="119"/>
      <c r="AN133" s="31" t="s">
        <v>530</v>
      </c>
      <c r="AO133" s="90"/>
      <c r="AP133" s="90"/>
      <c r="AQ133" s="90"/>
    </row>
    <row r="134" spans="1:43" s="66" customFormat="1" ht="21" x14ac:dyDescent="0.3">
      <c r="A134" s="60" t="s">
        <v>352</v>
      </c>
      <c r="B134" s="61"/>
      <c r="C134" s="61"/>
      <c r="D134" s="61"/>
      <c r="E134" s="62"/>
      <c r="F134" s="62"/>
      <c r="G134" s="62"/>
      <c r="H134" s="264"/>
      <c r="I134" s="61"/>
      <c r="J134" s="61"/>
      <c r="K134" s="62"/>
      <c r="L134" s="62"/>
      <c r="M134" s="62"/>
      <c r="N134" s="62"/>
      <c r="O134" s="61"/>
      <c r="P134" s="61"/>
      <c r="Q134" s="63"/>
      <c r="R134" s="61"/>
      <c r="S134" s="61"/>
      <c r="T134" s="63"/>
      <c r="U134" s="61"/>
      <c r="V134" s="61"/>
      <c r="W134" s="61"/>
      <c r="X134" s="61"/>
      <c r="Y134" s="61"/>
      <c r="Z134" s="61"/>
      <c r="AA134" s="61"/>
      <c r="AB134" s="61"/>
      <c r="AC134" s="61"/>
      <c r="AD134" s="61"/>
      <c r="AE134" s="61"/>
      <c r="AF134" s="61"/>
      <c r="AG134" s="61"/>
      <c r="AH134" s="61"/>
      <c r="AI134" s="61"/>
      <c r="AJ134" s="61"/>
      <c r="AK134" s="61"/>
      <c r="AL134" s="61"/>
      <c r="AM134" s="61"/>
      <c r="AN134" s="64"/>
      <c r="AO134" s="61"/>
      <c r="AP134" s="61"/>
      <c r="AQ134" s="65"/>
    </row>
    <row r="135" spans="1:43" s="66" customFormat="1" ht="21" x14ac:dyDescent="0.3">
      <c r="A135" s="60" t="s">
        <v>351</v>
      </c>
      <c r="B135" s="61"/>
      <c r="C135" s="61"/>
      <c r="D135" s="61"/>
      <c r="E135" s="62"/>
      <c r="F135" s="62"/>
      <c r="G135" s="62"/>
      <c r="H135" s="264"/>
      <c r="I135" s="61"/>
      <c r="J135" s="61"/>
      <c r="K135" s="62"/>
      <c r="L135" s="62"/>
      <c r="M135" s="62"/>
      <c r="N135" s="62"/>
      <c r="O135" s="61"/>
      <c r="P135" s="61"/>
      <c r="Q135" s="63"/>
      <c r="R135" s="61"/>
      <c r="S135" s="61"/>
      <c r="T135" s="63"/>
      <c r="U135" s="61"/>
      <c r="V135" s="61"/>
      <c r="W135" s="61"/>
      <c r="X135" s="61"/>
      <c r="Y135" s="61"/>
      <c r="Z135" s="61"/>
      <c r="AA135" s="61"/>
      <c r="AB135" s="61"/>
      <c r="AC135" s="61"/>
      <c r="AD135" s="61"/>
      <c r="AE135" s="61"/>
      <c r="AF135" s="61"/>
      <c r="AG135" s="61"/>
      <c r="AH135" s="61"/>
      <c r="AI135" s="61"/>
      <c r="AJ135" s="61"/>
      <c r="AK135" s="61"/>
      <c r="AL135" s="61"/>
      <c r="AM135" s="61"/>
      <c r="AN135" s="64"/>
      <c r="AO135" s="61"/>
      <c r="AP135" s="61"/>
      <c r="AQ135" s="65"/>
    </row>
    <row r="136" spans="1:43" s="55" customFormat="1" ht="52" x14ac:dyDescent="0.2">
      <c r="A136" s="75">
        <v>109</v>
      </c>
      <c r="B136" s="77" t="s">
        <v>49</v>
      </c>
      <c r="C136" s="54" t="s">
        <v>125</v>
      </c>
      <c r="D136" s="54" t="s">
        <v>62</v>
      </c>
      <c r="E136" s="207">
        <v>4250</v>
      </c>
      <c r="F136" s="208">
        <v>4374</v>
      </c>
      <c r="G136" s="206">
        <v>4250</v>
      </c>
      <c r="H136" s="69" t="s">
        <v>700</v>
      </c>
      <c r="I136" s="40" t="s">
        <v>716</v>
      </c>
      <c r="J136" s="33" t="s">
        <v>795</v>
      </c>
      <c r="K136" s="206">
        <v>4250</v>
      </c>
      <c r="L136" s="209">
        <v>4000</v>
      </c>
      <c r="M136" s="209">
        <v>-250</v>
      </c>
      <c r="N136" s="240">
        <v>-250</v>
      </c>
      <c r="O136" s="46" t="s">
        <v>1038</v>
      </c>
      <c r="P136" s="69" t="s">
        <v>1355</v>
      </c>
      <c r="Q136" s="48" t="s">
        <v>626</v>
      </c>
      <c r="R136" s="46" t="s">
        <v>185</v>
      </c>
      <c r="S136" s="2" t="s">
        <v>134</v>
      </c>
      <c r="T136" s="73" t="s">
        <v>209</v>
      </c>
      <c r="U136" s="15" t="s">
        <v>374</v>
      </c>
      <c r="V136" s="16"/>
      <c r="W136" s="17" t="s">
        <v>8</v>
      </c>
      <c r="X136" s="109">
        <v>109</v>
      </c>
      <c r="Y136" s="17" t="s">
        <v>8</v>
      </c>
      <c r="Z136" s="72"/>
      <c r="AA136" s="15"/>
      <c r="AB136" s="16"/>
      <c r="AC136" s="17" t="s">
        <v>8</v>
      </c>
      <c r="AD136" s="71"/>
      <c r="AE136" s="17" t="s">
        <v>8</v>
      </c>
      <c r="AF136" s="72"/>
      <c r="AG136" s="15"/>
      <c r="AH136" s="16"/>
      <c r="AI136" s="17" t="s">
        <v>8</v>
      </c>
      <c r="AJ136" s="71"/>
      <c r="AK136" s="17" t="s">
        <v>8</v>
      </c>
      <c r="AL136" s="72"/>
      <c r="AM136" s="83"/>
      <c r="AN136" s="31" t="s">
        <v>445</v>
      </c>
      <c r="AO136" s="3"/>
      <c r="AP136" s="3" t="s">
        <v>80</v>
      </c>
      <c r="AQ136" s="3"/>
    </row>
    <row r="137" spans="1:43" s="55" customFormat="1" ht="195" x14ac:dyDescent="0.2">
      <c r="A137" s="31">
        <v>110</v>
      </c>
      <c r="B137" s="77" t="s">
        <v>617</v>
      </c>
      <c r="C137" s="54" t="s">
        <v>103</v>
      </c>
      <c r="D137" s="46" t="s">
        <v>546</v>
      </c>
      <c r="E137" s="207">
        <v>7012</v>
      </c>
      <c r="F137" s="208">
        <v>7012</v>
      </c>
      <c r="G137" s="208">
        <v>6599</v>
      </c>
      <c r="H137" s="69" t="s">
        <v>700</v>
      </c>
      <c r="I137" s="40" t="s">
        <v>716</v>
      </c>
      <c r="J137" s="33" t="s">
        <v>796</v>
      </c>
      <c r="K137" s="206">
        <v>7508</v>
      </c>
      <c r="L137" s="209">
        <v>14280</v>
      </c>
      <c r="M137" s="209">
        <v>6772</v>
      </c>
      <c r="N137" s="240">
        <v>0</v>
      </c>
      <c r="O137" s="46" t="s">
        <v>712</v>
      </c>
      <c r="P137" s="69" t="s">
        <v>1356</v>
      </c>
      <c r="Q137" s="48" t="s">
        <v>1528</v>
      </c>
      <c r="R137" s="46" t="s">
        <v>185</v>
      </c>
      <c r="S137" s="2" t="s">
        <v>134</v>
      </c>
      <c r="T137" s="73" t="s">
        <v>209</v>
      </c>
      <c r="U137" s="15" t="s">
        <v>374</v>
      </c>
      <c r="V137" s="16"/>
      <c r="W137" s="17" t="s">
        <v>8</v>
      </c>
      <c r="X137" s="109">
        <v>110</v>
      </c>
      <c r="Y137" s="17" t="s">
        <v>8</v>
      </c>
      <c r="Z137" s="72"/>
      <c r="AA137" s="15"/>
      <c r="AB137" s="16"/>
      <c r="AC137" s="17" t="s">
        <v>8</v>
      </c>
      <c r="AD137" s="71"/>
      <c r="AE137" s="17" t="s">
        <v>8</v>
      </c>
      <c r="AF137" s="72"/>
      <c r="AG137" s="15"/>
      <c r="AH137" s="16"/>
      <c r="AI137" s="17" t="s">
        <v>8</v>
      </c>
      <c r="AJ137" s="71"/>
      <c r="AK137" s="17" t="s">
        <v>8</v>
      </c>
      <c r="AL137" s="72"/>
      <c r="AM137" s="83"/>
      <c r="AN137" s="110" t="s">
        <v>328</v>
      </c>
      <c r="AO137" s="3"/>
      <c r="AP137" s="3"/>
      <c r="AQ137" s="3"/>
    </row>
    <row r="138" spans="1:43" s="55" customFormat="1" ht="143" x14ac:dyDescent="0.2">
      <c r="A138" s="75">
        <v>111</v>
      </c>
      <c r="B138" s="1" t="s">
        <v>633</v>
      </c>
      <c r="C138" s="54" t="s">
        <v>93</v>
      </c>
      <c r="D138" s="90" t="s">
        <v>545</v>
      </c>
      <c r="E138" s="207">
        <v>5777</v>
      </c>
      <c r="F138" s="208">
        <v>5978</v>
      </c>
      <c r="G138" s="209">
        <v>4963</v>
      </c>
      <c r="H138" s="69" t="s">
        <v>797</v>
      </c>
      <c r="I138" s="40" t="s">
        <v>716</v>
      </c>
      <c r="J138" s="40" t="s">
        <v>717</v>
      </c>
      <c r="K138" s="206">
        <v>4240</v>
      </c>
      <c r="L138" s="209">
        <v>5063</v>
      </c>
      <c r="M138" s="209">
        <v>823</v>
      </c>
      <c r="N138" s="240">
        <v>0</v>
      </c>
      <c r="O138" s="46" t="s">
        <v>1037</v>
      </c>
      <c r="P138" s="69" t="s">
        <v>1357</v>
      </c>
      <c r="Q138" s="48" t="s">
        <v>1529</v>
      </c>
      <c r="R138" s="46" t="s">
        <v>568</v>
      </c>
      <c r="S138" s="2" t="s">
        <v>134</v>
      </c>
      <c r="T138" s="33" t="s">
        <v>209</v>
      </c>
      <c r="U138" s="15" t="s">
        <v>374</v>
      </c>
      <c r="V138" s="17"/>
      <c r="W138" s="17" t="s">
        <v>8</v>
      </c>
      <c r="X138" s="109">
        <v>111</v>
      </c>
      <c r="Y138" s="17" t="s">
        <v>8</v>
      </c>
      <c r="Z138" s="17"/>
      <c r="AA138" s="27"/>
      <c r="AB138" s="17"/>
      <c r="AC138" s="17" t="s">
        <v>8</v>
      </c>
      <c r="AD138" s="17"/>
      <c r="AE138" s="17" t="s">
        <v>8</v>
      </c>
      <c r="AF138" s="28"/>
      <c r="AG138" s="17"/>
      <c r="AH138" s="17"/>
      <c r="AI138" s="17" t="s">
        <v>8</v>
      </c>
      <c r="AJ138" s="17"/>
      <c r="AK138" s="17" t="s">
        <v>8</v>
      </c>
      <c r="AL138" s="17"/>
      <c r="AM138" s="29"/>
      <c r="AN138" s="110" t="s">
        <v>532</v>
      </c>
      <c r="AO138" s="54"/>
      <c r="AP138" s="3"/>
      <c r="AQ138" s="3"/>
    </row>
    <row r="139" spans="1:43" s="55" customFormat="1" ht="78" x14ac:dyDescent="0.2">
      <c r="A139" s="31">
        <v>112</v>
      </c>
      <c r="B139" s="1" t="s">
        <v>456</v>
      </c>
      <c r="C139" s="54" t="s">
        <v>91</v>
      </c>
      <c r="D139" s="90" t="s">
        <v>696</v>
      </c>
      <c r="E139" s="207">
        <v>13091</v>
      </c>
      <c r="F139" s="208">
        <v>13052</v>
      </c>
      <c r="G139" s="209">
        <v>11706</v>
      </c>
      <c r="H139" s="69" t="s">
        <v>798</v>
      </c>
      <c r="I139" s="40" t="s">
        <v>716</v>
      </c>
      <c r="J139" s="33" t="s">
        <v>717</v>
      </c>
      <c r="K139" s="206">
        <v>13120</v>
      </c>
      <c r="L139" s="209">
        <v>14700</v>
      </c>
      <c r="M139" s="209">
        <v>1580</v>
      </c>
      <c r="N139" s="240">
        <v>0</v>
      </c>
      <c r="O139" s="46" t="s">
        <v>710</v>
      </c>
      <c r="P139" s="69" t="s">
        <v>1358</v>
      </c>
      <c r="Q139" s="48" t="s">
        <v>1530</v>
      </c>
      <c r="R139" s="46" t="s">
        <v>58</v>
      </c>
      <c r="S139" s="2" t="s">
        <v>0</v>
      </c>
      <c r="T139" s="33" t="s">
        <v>210</v>
      </c>
      <c r="U139" s="15" t="s">
        <v>374</v>
      </c>
      <c r="V139" s="17" t="s">
        <v>569</v>
      </c>
      <c r="W139" s="17" t="s">
        <v>8</v>
      </c>
      <c r="X139" s="109">
        <v>112</v>
      </c>
      <c r="Y139" s="17" t="s">
        <v>8</v>
      </c>
      <c r="Z139" s="18"/>
      <c r="AA139" s="15"/>
      <c r="AB139" s="16"/>
      <c r="AC139" s="17" t="s">
        <v>8</v>
      </c>
      <c r="AD139" s="71"/>
      <c r="AE139" s="17" t="s">
        <v>8</v>
      </c>
      <c r="AF139" s="72"/>
      <c r="AG139" s="22"/>
      <c r="AH139" s="16"/>
      <c r="AI139" s="17" t="s">
        <v>8</v>
      </c>
      <c r="AJ139" s="71"/>
      <c r="AK139" s="17" t="s">
        <v>8</v>
      </c>
      <c r="AL139" s="97"/>
      <c r="AM139" s="54"/>
      <c r="AN139" s="98" t="s">
        <v>532</v>
      </c>
      <c r="AO139" s="85" t="s">
        <v>80</v>
      </c>
      <c r="AP139" s="3" t="s">
        <v>80</v>
      </c>
      <c r="AQ139" s="3"/>
    </row>
    <row r="140" spans="1:43" s="55" customFormat="1" ht="39" x14ac:dyDescent="0.2">
      <c r="A140" s="75">
        <v>113</v>
      </c>
      <c r="B140" s="77" t="s">
        <v>697</v>
      </c>
      <c r="C140" s="54" t="s">
        <v>109</v>
      </c>
      <c r="D140" s="2" t="s">
        <v>549</v>
      </c>
      <c r="E140" s="207">
        <v>5023</v>
      </c>
      <c r="F140" s="208">
        <v>5023</v>
      </c>
      <c r="G140" s="208">
        <v>4230</v>
      </c>
      <c r="H140" s="69" t="s">
        <v>700</v>
      </c>
      <c r="I140" s="40" t="s">
        <v>716</v>
      </c>
      <c r="J140" s="33" t="s">
        <v>1024</v>
      </c>
      <c r="K140" s="206">
        <v>5842</v>
      </c>
      <c r="L140" s="209">
        <v>6292</v>
      </c>
      <c r="M140" s="209">
        <v>449</v>
      </c>
      <c r="N140" s="240">
        <v>0</v>
      </c>
      <c r="O140" s="46" t="s">
        <v>1036</v>
      </c>
      <c r="P140" s="53" t="s">
        <v>1359</v>
      </c>
      <c r="Q140" s="196" t="s">
        <v>1247</v>
      </c>
      <c r="R140" s="46" t="s">
        <v>185</v>
      </c>
      <c r="S140" s="2" t="s">
        <v>134</v>
      </c>
      <c r="T140" s="73" t="s">
        <v>209</v>
      </c>
      <c r="U140" s="15" t="s">
        <v>374</v>
      </c>
      <c r="V140" s="17"/>
      <c r="W140" s="17" t="s">
        <v>8</v>
      </c>
      <c r="X140" s="109">
        <v>113</v>
      </c>
      <c r="Y140" s="17" t="s">
        <v>8</v>
      </c>
      <c r="Z140" s="17"/>
      <c r="AA140" s="27"/>
      <c r="AB140" s="17"/>
      <c r="AC140" s="17" t="s">
        <v>8</v>
      </c>
      <c r="AD140" s="17"/>
      <c r="AE140" s="17" t="s">
        <v>8</v>
      </c>
      <c r="AF140" s="28"/>
      <c r="AG140" s="17"/>
      <c r="AH140" s="17"/>
      <c r="AI140" s="17" t="s">
        <v>8</v>
      </c>
      <c r="AJ140" s="17"/>
      <c r="AK140" s="17" t="s">
        <v>8</v>
      </c>
      <c r="AL140" s="17"/>
      <c r="AM140" s="29"/>
      <c r="AN140" s="31" t="s">
        <v>445</v>
      </c>
      <c r="AO140" s="54"/>
      <c r="AP140" s="3" t="s">
        <v>80</v>
      </c>
      <c r="AQ140" s="3"/>
    </row>
    <row r="141" spans="1:43" s="55" customFormat="1" ht="39" x14ac:dyDescent="0.2">
      <c r="A141" s="31">
        <v>114</v>
      </c>
      <c r="B141" s="77" t="s">
        <v>319</v>
      </c>
      <c r="C141" s="54" t="s">
        <v>110</v>
      </c>
      <c r="D141" s="2" t="s">
        <v>549</v>
      </c>
      <c r="E141" s="207">
        <v>654</v>
      </c>
      <c r="F141" s="208">
        <v>654</v>
      </c>
      <c r="G141" s="208">
        <v>458</v>
      </c>
      <c r="H141" s="69" t="s">
        <v>700</v>
      </c>
      <c r="I141" s="40" t="s">
        <v>716</v>
      </c>
      <c r="J141" s="33" t="s">
        <v>799</v>
      </c>
      <c r="K141" s="206">
        <v>688</v>
      </c>
      <c r="L141" s="209">
        <v>688</v>
      </c>
      <c r="M141" s="209">
        <v>0</v>
      </c>
      <c r="N141" s="240">
        <v>0</v>
      </c>
      <c r="O141" s="46" t="s">
        <v>1036</v>
      </c>
      <c r="P141" s="69" t="s">
        <v>1360</v>
      </c>
      <c r="Q141" s="48" t="s">
        <v>651</v>
      </c>
      <c r="R141" s="46" t="s">
        <v>185</v>
      </c>
      <c r="S141" s="2" t="s">
        <v>134</v>
      </c>
      <c r="T141" s="73" t="s">
        <v>209</v>
      </c>
      <c r="U141" s="15" t="s">
        <v>374</v>
      </c>
      <c r="V141" s="17"/>
      <c r="W141" s="17" t="s">
        <v>8</v>
      </c>
      <c r="X141" s="109">
        <v>114</v>
      </c>
      <c r="Y141" s="17" t="s">
        <v>8</v>
      </c>
      <c r="Z141" s="17"/>
      <c r="AA141" s="27"/>
      <c r="AB141" s="17"/>
      <c r="AC141" s="17" t="s">
        <v>8</v>
      </c>
      <c r="AD141" s="17"/>
      <c r="AE141" s="17" t="s">
        <v>8</v>
      </c>
      <c r="AF141" s="28"/>
      <c r="AG141" s="17"/>
      <c r="AH141" s="17"/>
      <c r="AI141" s="17" t="s">
        <v>8</v>
      </c>
      <c r="AJ141" s="17"/>
      <c r="AK141" s="17" t="s">
        <v>8</v>
      </c>
      <c r="AL141" s="17"/>
      <c r="AM141" s="29"/>
      <c r="AN141" s="31" t="s">
        <v>445</v>
      </c>
      <c r="AO141" s="54"/>
      <c r="AP141" s="3" t="s">
        <v>80</v>
      </c>
      <c r="AQ141" s="3"/>
    </row>
    <row r="142" spans="1:43" s="55" customFormat="1" ht="52" x14ac:dyDescent="0.2">
      <c r="A142" s="75">
        <v>115</v>
      </c>
      <c r="B142" s="1" t="s">
        <v>396</v>
      </c>
      <c r="C142" s="54" t="s">
        <v>93</v>
      </c>
      <c r="D142" s="54" t="s">
        <v>463</v>
      </c>
      <c r="E142" s="207">
        <v>0</v>
      </c>
      <c r="F142" s="208">
        <v>418</v>
      </c>
      <c r="G142" s="209">
        <v>375</v>
      </c>
      <c r="H142" s="69" t="s">
        <v>700</v>
      </c>
      <c r="I142" s="40" t="s">
        <v>720</v>
      </c>
      <c r="J142" s="33" t="s">
        <v>745</v>
      </c>
      <c r="K142" s="206">
        <v>0</v>
      </c>
      <c r="L142" s="209">
        <v>0</v>
      </c>
      <c r="M142" s="209">
        <v>0</v>
      </c>
      <c r="N142" s="240">
        <v>0</v>
      </c>
      <c r="O142" s="46" t="s">
        <v>1034</v>
      </c>
      <c r="P142" s="69" t="s">
        <v>1361</v>
      </c>
      <c r="Q142" s="48" t="s">
        <v>1531</v>
      </c>
      <c r="R142" s="46" t="s">
        <v>568</v>
      </c>
      <c r="S142" s="2" t="s">
        <v>134</v>
      </c>
      <c r="T142" s="33" t="s">
        <v>209</v>
      </c>
      <c r="U142" s="15" t="s">
        <v>374</v>
      </c>
      <c r="V142" s="16"/>
      <c r="W142" s="17" t="s">
        <v>8</v>
      </c>
      <c r="X142" s="109">
        <v>115</v>
      </c>
      <c r="Y142" s="17" t="s">
        <v>8</v>
      </c>
      <c r="Z142" s="97"/>
      <c r="AA142" s="15"/>
      <c r="AB142" s="22"/>
      <c r="AC142" s="21" t="s">
        <v>8</v>
      </c>
      <c r="AD142" s="71"/>
      <c r="AE142" s="21" t="s">
        <v>8</v>
      </c>
      <c r="AF142" s="72"/>
      <c r="AG142" s="22"/>
      <c r="AH142" s="16"/>
      <c r="AI142" s="17" t="s">
        <v>8</v>
      </c>
      <c r="AJ142" s="71"/>
      <c r="AK142" s="17" t="s">
        <v>8</v>
      </c>
      <c r="AL142" s="97"/>
      <c r="AM142" s="31"/>
      <c r="AN142" s="31" t="s">
        <v>445</v>
      </c>
      <c r="AO142" s="85"/>
      <c r="AP142" s="3" t="s">
        <v>80</v>
      </c>
      <c r="AQ142" s="3"/>
    </row>
    <row r="143" spans="1:43" s="55" customFormat="1" ht="156" x14ac:dyDescent="0.2">
      <c r="A143" s="31">
        <v>116</v>
      </c>
      <c r="B143" s="5" t="s">
        <v>698</v>
      </c>
      <c r="C143" s="54" t="s">
        <v>93</v>
      </c>
      <c r="D143" s="54" t="s">
        <v>699</v>
      </c>
      <c r="E143" s="207">
        <v>1367</v>
      </c>
      <c r="F143" s="208">
        <v>1367</v>
      </c>
      <c r="G143" s="209">
        <v>1112</v>
      </c>
      <c r="H143" s="46" t="s">
        <v>700</v>
      </c>
      <c r="I143" s="40" t="s">
        <v>716</v>
      </c>
      <c r="J143" s="40" t="s">
        <v>800</v>
      </c>
      <c r="K143" s="206">
        <v>1170</v>
      </c>
      <c r="L143" s="209">
        <v>1294</v>
      </c>
      <c r="M143" s="209">
        <v>124</v>
      </c>
      <c r="N143" s="240">
        <v>0</v>
      </c>
      <c r="O143" s="46" t="s">
        <v>1037</v>
      </c>
      <c r="P143" s="69" t="s">
        <v>1362</v>
      </c>
      <c r="Q143" s="69" t="s">
        <v>1532</v>
      </c>
      <c r="R143" s="46" t="s">
        <v>708</v>
      </c>
      <c r="S143" s="2" t="s">
        <v>134</v>
      </c>
      <c r="T143" s="33" t="s">
        <v>209</v>
      </c>
      <c r="U143" s="15" t="s">
        <v>374</v>
      </c>
      <c r="V143" s="16"/>
      <c r="W143" s="17" t="s">
        <v>62</v>
      </c>
      <c r="X143" s="109">
        <v>117</v>
      </c>
      <c r="Y143" s="109" t="s">
        <v>62</v>
      </c>
      <c r="Z143" s="72"/>
      <c r="AA143" s="15"/>
      <c r="AB143" s="16"/>
      <c r="AC143" s="17" t="s">
        <v>62</v>
      </c>
      <c r="AD143" s="17"/>
      <c r="AE143" s="17" t="s">
        <v>62</v>
      </c>
      <c r="AF143" s="72"/>
      <c r="AG143" s="15"/>
      <c r="AH143" s="16"/>
      <c r="AI143" s="17" t="s">
        <v>62</v>
      </c>
      <c r="AJ143" s="71"/>
      <c r="AK143" s="17" t="s">
        <v>62</v>
      </c>
      <c r="AL143" s="72"/>
      <c r="AM143" s="83"/>
      <c r="AN143" s="83" t="s">
        <v>535</v>
      </c>
      <c r="AO143" s="3" t="s">
        <v>80</v>
      </c>
      <c r="AP143" s="3" t="s">
        <v>80</v>
      </c>
      <c r="AQ143" s="3"/>
    </row>
    <row r="144" spans="1:43" s="55" customFormat="1" ht="65" x14ac:dyDescent="0.2">
      <c r="A144" s="75">
        <v>117</v>
      </c>
      <c r="B144" s="96" t="s">
        <v>701</v>
      </c>
      <c r="C144" s="54" t="s">
        <v>118</v>
      </c>
      <c r="D144" s="2" t="s">
        <v>696</v>
      </c>
      <c r="E144" s="207">
        <v>6400</v>
      </c>
      <c r="F144" s="208">
        <v>5001</v>
      </c>
      <c r="G144" s="209">
        <v>4043</v>
      </c>
      <c r="H144" s="69" t="s">
        <v>700</v>
      </c>
      <c r="I144" s="40" t="s">
        <v>716</v>
      </c>
      <c r="J144" s="33" t="s">
        <v>801</v>
      </c>
      <c r="K144" s="206">
        <v>0</v>
      </c>
      <c r="L144" s="209">
        <v>2695</v>
      </c>
      <c r="M144" s="209">
        <v>0</v>
      </c>
      <c r="N144" s="240">
        <v>0</v>
      </c>
      <c r="O144" s="46" t="s">
        <v>710</v>
      </c>
      <c r="P144" s="69" t="s">
        <v>1363</v>
      </c>
      <c r="Q144" s="196" t="s">
        <v>1248</v>
      </c>
      <c r="R144" s="2" t="s">
        <v>185</v>
      </c>
      <c r="S144" s="2" t="s">
        <v>134</v>
      </c>
      <c r="T144" s="33" t="s">
        <v>702</v>
      </c>
      <c r="U144" s="15" t="s">
        <v>374</v>
      </c>
      <c r="V144" s="16"/>
      <c r="W144" s="17" t="s">
        <v>62</v>
      </c>
      <c r="X144" s="109">
        <v>118</v>
      </c>
      <c r="Y144" s="17" t="s">
        <v>62</v>
      </c>
      <c r="Z144" s="72"/>
      <c r="AA144" s="15"/>
      <c r="AB144" s="16"/>
      <c r="AC144" s="17" t="s">
        <v>62</v>
      </c>
      <c r="AD144" s="71"/>
      <c r="AE144" s="17" t="s">
        <v>62</v>
      </c>
      <c r="AF144" s="72"/>
      <c r="AG144" s="15"/>
      <c r="AH144" s="16"/>
      <c r="AI144" s="17" t="s">
        <v>62</v>
      </c>
      <c r="AJ144" s="71"/>
      <c r="AK144" s="17" t="s">
        <v>62</v>
      </c>
      <c r="AL144" s="72"/>
      <c r="AM144" s="83"/>
      <c r="AN144" s="31" t="s">
        <v>703</v>
      </c>
      <c r="AO144" s="3"/>
      <c r="AP144" s="3" t="s">
        <v>80</v>
      </c>
      <c r="AQ144" s="3"/>
    </row>
    <row r="145" spans="1:43" s="55" customFormat="1" ht="91" x14ac:dyDescent="0.2">
      <c r="A145" s="31">
        <v>118</v>
      </c>
      <c r="B145" s="96" t="s">
        <v>388</v>
      </c>
      <c r="C145" s="54" t="s">
        <v>389</v>
      </c>
      <c r="D145" s="54" t="s">
        <v>62</v>
      </c>
      <c r="E145" s="207">
        <v>0</v>
      </c>
      <c r="F145" s="208">
        <v>0</v>
      </c>
      <c r="G145" s="209">
        <v>0</v>
      </c>
      <c r="H145" s="69" t="s">
        <v>700</v>
      </c>
      <c r="I145" s="40" t="s">
        <v>716</v>
      </c>
      <c r="J145" s="33" t="s">
        <v>802</v>
      </c>
      <c r="K145" s="206">
        <v>0</v>
      </c>
      <c r="L145" s="209">
        <v>0</v>
      </c>
      <c r="M145" s="209">
        <v>0</v>
      </c>
      <c r="N145" s="240">
        <v>0</v>
      </c>
      <c r="O145" s="46" t="s">
        <v>1036</v>
      </c>
      <c r="P145" s="69" t="s">
        <v>1364</v>
      </c>
      <c r="Q145" s="196" t="s">
        <v>1249</v>
      </c>
      <c r="R145" s="2" t="s">
        <v>58</v>
      </c>
      <c r="S145" s="2" t="s">
        <v>0</v>
      </c>
      <c r="T145" s="33" t="s">
        <v>459</v>
      </c>
      <c r="U145" s="15" t="s">
        <v>374</v>
      </c>
      <c r="V145" s="16"/>
      <c r="W145" s="17" t="s">
        <v>8</v>
      </c>
      <c r="X145" s="109">
        <v>122</v>
      </c>
      <c r="Y145" s="17" t="s">
        <v>8</v>
      </c>
      <c r="Z145" s="72"/>
      <c r="AA145" s="15"/>
      <c r="AB145" s="16"/>
      <c r="AC145" s="17" t="s">
        <v>8</v>
      </c>
      <c r="AD145" s="71"/>
      <c r="AE145" s="17" t="s">
        <v>8</v>
      </c>
      <c r="AF145" s="72"/>
      <c r="AG145" s="15"/>
      <c r="AH145" s="16"/>
      <c r="AI145" s="17" t="s">
        <v>8</v>
      </c>
      <c r="AJ145" s="71"/>
      <c r="AK145" s="17" t="s">
        <v>8</v>
      </c>
      <c r="AL145" s="72"/>
      <c r="AM145" s="83"/>
      <c r="AN145" s="110" t="s">
        <v>328</v>
      </c>
      <c r="AO145" s="3"/>
      <c r="AP145" s="3"/>
      <c r="AQ145" s="3" t="s">
        <v>80</v>
      </c>
    </row>
    <row r="146" spans="1:43" s="55" customFormat="1" ht="52" x14ac:dyDescent="0.2">
      <c r="A146" s="75">
        <v>119</v>
      </c>
      <c r="B146" s="77" t="s">
        <v>668</v>
      </c>
      <c r="C146" s="54" t="s">
        <v>265</v>
      </c>
      <c r="D146" s="54" t="s">
        <v>463</v>
      </c>
      <c r="E146" s="207">
        <v>0</v>
      </c>
      <c r="F146" s="208">
        <v>110000</v>
      </c>
      <c r="G146" s="208">
        <v>103000</v>
      </c>
      <c r="H146" s="33" t="s">
        <v>700</v>
      </c>
      <c r="I146" s="40" t="s">
        <v>720</v>
      </c>
      <c r="J146" s="40" t="s">
        <v>745</v>
      </c>
      <c r="K146" s="206">
        <v>0</v>
      </c>
      <c r="L146" s="209">
        <v>0</v>
      </c>
      <c r="M146" s="209">
        <v>0</v>
      </c>
      <c r="N146" s="240">
        <v>0</v>
      </c>
      <c r="O146" s="46" t="s">
        <v>1034</v>
      </c>
      <c r="P146" s="69" t="s">
        <v>1365</v>
      </c>
      <c r="Q146" s="196" t="s">
        <v>1241</v>
      </c>
      <c r="R146" s="46" t="s">
        <v>650</v>
      </c>
      <c r="S146" s="2" t="s">
        <v>134</v>
      </c>
      <c r="T146" s="73" t="s">
        <v>482</v>
      </c>
      <c r="U146" s="15" t="s">
        <v>374</v>
      </c>
      <c r="V146" s="16"/>
      <c r="W146" s="17" t="s">
        <v>8</v>
      </c>
      <c r="X146" s="71">
        <v>125</v>
      </c>
      <c r="Y146" s="17" t="s">
        <v>8</v>
      </c>
      <c r="Z146" s="72"/>
      <c r="AA146" s="15"/>
      <c r="AB146" s="16"/>
      <c r="AC146" s="17" t="s">
        <v>8</v>
      </c>
      <c r="AD146" s="71"/>
      <c r="AE146" s="17" t="s">
        <v>8</v>
      </c>
      <c r="AF146" s="72"/>
      <c r="AG146" s="15"/>
      <c r="AH146" s="16"/>
      <c r="AI146" s="17" t="s">
        <v>8</v>
      </c>
      <c r="AJ146" s="71"/>
      <c r="AK146" s="17" t="s">
        <v>8</v>
      </c>
      <c r="AL146" s="72"/>
      <c r="AM146" s="83"/>
      <c r="AN146" s="31" t="s">
        <v>538</v>
      </c>
      <c r="AO146" s="3"/>
      <c r="AP146" s="3" t="s">
        <v>80</v>
      </c>
      <c r="AQ146" s="3"/>
    </row>
    <row r="147" spans="1:43" s="55" customFormat="1" ht="52" x14ac:dyDescent="0.2">
      <c r="A147" s="31">
        <v>120</v>
      </c>
      <c r="B147" s="1" t="s">
        <v>669</v>
      </c>
      <c r="C147" s="54" t="s">
        <v>463</v>
      </c>
      <c r="D147" s="54" t="s">
        <v>547</v>
      </c>
      <c r="E147" s="207">
        <v>360000</v>
      </c>
      <c r="F147" s="208">
        <v>360000</v>
      </c>
      <c r="G147" s="208">
        <v>0</v>
      </c>
      <c r="H147" s="69" t="s">
        <v>803</v>
      </c>
      <c r="I147" s="40" t="s">
        <v>716</v>
      </c>
      <c r="J147" s="40" t="s">
        <v>717</v>
      </c>
      <c r="K147" s="206">
        <v>0</v>
      </c>
      <c r="L147" s="209">
        <v>0</v>
      </c>
      <c r="M147" s="209">
        <v>0</v>
      </c>
      <c r="N147" s="240">
        <v>0</v>
      </c>
      <c r="O147" s="131" t="s">
        <v>710</v>
      </c>
      <c r="P147" s="69" t="s">
        <v>1366</v>
      </c>
      <c r="Q147" s="196" t="s">
        <v>1250</v>
      </c>
      <c r="R147" s="46" t="s">
        <v>650</v>
      </c>
      <c r="S147" s="2" t="s">
        <v>134</v>
      </c>
      <c r="T147" s="73" t="s">
        <v>220</v>
      </c>
      <c r="U147" s="15"/>
      <c r="V147" s="16"/>
      <c r="W147" s="17"/>
      <c r="X147" s="109"/>
      <c r="Y147" s="17"/>
      <c r="Z147" s="72"/>
      <c r="AA147" s="15"/>
      <c r="AB147" s="16"/>
      <c r="AC147" s="17"/>
      <c r="AD147" s="71"/>
      <c r="AE147" s="17"/>
      <c r="AF147" s="72"/>
      <c r="AG147" s="15"/>
      <c r="AH147" s="16"/>
      <c r="AI147" s="17"/>
      <c r="AJ147" s="71"/>
      <c r="AK147" s="17"/>
      <c r="AL147" s="72"/>
      <c r="AM147" s="83"/>
      <c r="AN147" s="31" t="s">
        <v>672</v>
      </c>
      <c r="AO147" s="3"/>
      <c r="AP147" s="3"/>
      <c r="AQ147" s="3"/>
    </row>
    <row r="148" spans="1:43" s="55" customFormat="1" ht="26" x14ac:dyDescent="0.2">
      <c r="A148" s="75">
        <v>121</v>
      </c>
      <c r="B148" s="77" t="s">
        <v>646</v>
      </c>
      <c r="C148" s="54" t="s">
        <v>265</v>
      </c>
      <c r="D148" s="54" t="s">
        <v>463</v>
      </c>
      <c r="E148" s="207">
        <v>0</v>
      </c>
      <c r="F148" s="208">
        <v>853</v>
      </c>
      <c r="G148" s="208">
        <v>793</v>
      </c>
      <c r="H148" s="33" t="s">
        <v>700</v>
      </c>
      <c r="I148" s="40" t="s">
        <v>720</v>
      </c>
      <c r="J148" s="40" t="s">
        <v>745</v>
      </c>
      <c r="K148" s="206">
        <v>0</v>
      </c>
      <c r="L148" s="209">
        <v>0</v>
      </c>
      <c r="M148" s="209">
        <v>0</v>
      </c>
      <c r="N148" s="240">
        <v>0</v>
      </c>
      <c r="O148" s="46" t="s">
        <v>711</v>
      </c>
      <c r="P148" s="69" t="s">
        <v>1367</v>
      </c>
      <c r="Q148" s="196" t="s">
        <v>1241</v>
      </c>
      <c r="R148" s="46" t="s">
        <v>269</v>
      </c>
      <c r="S148" s="2" t="s">
        <v>134</v>
      </c>
      <c r="T148" s="73" t="s">
        <v>526</v>
      </c>
      <c r="U148" s="15" t="s">
        <v>374</v>
      </c>
      <c r="V148" s="16"/>
      <c r="W148" s="17" t="s">
        <v>8</v>
      </c>
      <c r="X148" s="71">
        <v>126</v>
      </c>
      <c r="Y148" s="17" t="s">
        <v>8</v>
      </c>
      <c r="Z148" s="72"/>
      <c r="AA148" s="15"/>
      <c r="AB148" s="16"/>
      <c r="AC148" s="17"/>
      <c r="AD148" s="71"/>
      <c r="AE148" s="17"/>
      <c r="AF148" s="72"/>
      <c r="AG148" s="15"/>
      <c r="AH148" s="16"/>
      <c r="AI148" s="17"/>
      <c r="AJ148" s="71"/>
      <c r="AK148" s="17"/>
      <c r="AL148" s="72"/>
      <c r="AM148" s="83"/>
      <c r="AN148" s="31" t="s">
        <v>647</v>
      </c>
      <c r="AO148" s="3"/>
      <c r="AP148" s="3" t="s">
        <v>80</v>
      </c>
      <c r="AQ148" s="3"/>
    </row>
    <row r="149" spans="1:43" s="55" customFormat="1" ht="52" x14ac:dyDescent="0.2">
      <c r="A149" s="31">
        <v>122</v>
      </c>
      <c r="B149" s="77" t="s">
        <v>639</v>
      </c>
      <c r="C149" s="54" t="s">
        <v>106</v>
      </c>
      <c r="D149" s="54" t="s">
        <v>549</v>
      </c>
      <c r="E149" s="207">
        <v>0</v>
      </c>
      <c r="F149" s="208">
        <v>500</v>
      </c>
      <c r="G149" s="208">
        <v>498</v>
      </c>
      <c r="H149" s="136" t="s">
        <v>804</v>
      </c>
      <c r="I149" s="40" t="s">
        <v>716</v>
      </c>
      <c r="J149" s="40" t="s">
        <v>717</v>
      </c>
      <c r="K149" s="206">
        <v>400</v>
      </c>
      <c r="L149" s="206">
        <v>290</v>
      </c>
      <c r="M149" s="209">
        <v>-110</v>
      </c>
      <c r="N149" s="240">
        <v>-109.82799999999997</v>
      </c>
      <c r="O149" s="46" t="s">
        <v>713</v>
      </c>
      <c r="P149" s="69" t="s">
        <v>1317</v>
      </c>
      <c r="Q149" s="48" t="s">
        <v>1754</v>
      </c>
      <c r="R149" s="46" t="s">
        <v>188</v>
      </c>
      <c r="S149" s="2" t="s">
        <v>134</v>
      </c>
      <c r="T149" s="73" t="s">
        <v>634</v>
      </c>
      <c r="U149" s="15" t="s">
        <v>374</v>
      </c>
      <c r="V149" s="16"/>
      <c r="W149" s="17" t="s">
        <v>8</v>
      </c>
      <c r="X149" s="71">
        <v>127</v>
      </c>
      <c r="Y149" s="17" t="s">
        <v>8</v>
      </c>
      <c r="Z149" s="72"/>
      <c r="AA149" s="15"/>
      <c r="AB149" s="16"/>
      <c r="AC149" s="17"/>
      <c r="AD149" s="71"/>
      <c r="AE149" s="17"/>
      <c r="AF149" s="72"/>
      <c r="AG149" s="15"/>
      <c r="AH149" s="16"/>
      <c r="AI149" s="17"/>
      <c r="AJ149" s="71"/>
      <c r="AK149" s="17"/>
      <c r="AL149" s="72"/>
      <c r="AM149" s="83"/>
      <c r="AN149" s="31" t="s">
        <v>532</v>
      </c>
      <c r="AO149" s="3" t="s">
        <v>80</v>
      </c>
      <c r="AP149" s="3" t="s">
        <v>80</v>
      </c>
      <c r="AQ149" s="3"/>
    </row>
    <row r="150" spans="1:43" s="55" customFormat="1" ht="26" x14ac:dyDescent="0.2">
      <c r="A150" s="75">
        <v>123</v>
      </c>
      <c r="B150" s="77" t="s">
        <v>648</v>
      </c>
      <c r="C150" s="54" t="s">
        <v>106</v>
      </c>
      <c r="D150" s="54" t="s">
        <v>463</v>
      </c>
      <c r="E150" s="207">
        <v>0</v>
      </c>
      <c r="F150" s="208">
        <v>9343</v>
      </c>
      <c r="G150" s="208">
        <v>4974</v>
      </c>
      <c r="H150" s="136" t="s">
        <v>700</v>
      </c>
      <c r="I150" s="40" t="s">
        <v>720</v>
      </c>
      <c r="J150" s="40" t="s">
        <v>745</v>
      </c>
      <c r="K150" s="206">
        <v>0</v>
      </c>
      <c r="L150" s="209">
        <v>0</v>
      </c>
      <c r="M150" s="209">
        <v>0</v>
      </c>
      <c r="N150" s="240">
        <v>0</v>
      </c>
      <c r="O150" s="46" t="s">
        <v>711</v>
      </c>
      <c r="P150" s="69" t="s">
        <v>1368</v>
      </c>
      <c r="Q150" s="196" t="s">
        <v>1241</v>
      </c>
      <c r="R150" s="2" t="s">
        <v>58</v>
      </c>
      <c r="S150" s="2" t="s">
        <v>134</v>
      </c>
      <c r="T150" s="73" t="s">
        <v>649</v>
      </c>
      <c r="U150" s="15" t="s">
        <v>374</v>
      </c>
      <c r="V150" s="16"/>
      <c r="W150" s="17" t="s">
        <v>8</v>
      </c>
      <c r="X150" s="71">
        <v>129</v>
      </c>
      <c r="Y150" s="17" t="s">
        <v>8</v>
      </c>
      <c r="Z150" s="72"/>
      <c r="AA150" s="15"/>
      <c r="AB150" s="16"/>
      <c r="AC150" s="17"/>
      <c r="AD150" s="71"/>
      <c r="AE150" s="17"/>
      <c r="AF150" s="72"/>
      <c r="AG150" s="15"/>
      <c r="AH150" s="16"/>
      <c r="AI150" s="17"/>
      <c r="AJ150" s="71"/>
      <c r="AK150" s="17"/>
      <c r="AL150" s="72"/>
      <c r="AM150" s="83"/>
      <c r="AN150" s="31" t="s">
        <v>538</v>
      </c>
      <c r="AO150" s="3"/>
      <c r="AP150" s="3" t="s">
        <v>80</v>
      </c>
      <c r="AQ150" s="3"/>
    </row>
    <row r="151" spans="1:43" s="55" customFormat="1" ht="39" x14ac:dyDescent="0.2">
      <c r="A151" s="31">
        <v>124</v>
      </c>
      <c r="B151" s="77" t="s">
        <v>470</v>
      </c>
      <c r="C151" s="54" t="s">
        <v>463</v>
      </c>
      <c r="D151" s="54" t="s">
        <v>704</v>
      </c>
      <c r="E151" s="207">
        <v>4996</v>
      </c>
      <c r="F151" s="208">
        <v>4996</v>
      </c>
      <c r="G151" s="208">
        <v>4210</v>
      </c>
      <c r="H151" s="79" t="s">
        <v>805</v>
      </c>
      <c r="I151" s="40" t="s">
        <v>716</v>
      </c>
      <c r="J151" s="40" t="s">
        <v>717</v>
      </c>
      <c r="K151" s="206">
        <v>1005</v>
      </c>
      <c r="L151" s="209">
        <v>2150</v>
      </c>
      <c r="M151" s="209">
        <v>1145</v>
      </c>
      <c r="N151" s="240">
        <v>0</v>
      </c>
      <c r="O151" s="46" t="s">
        <v>710</v>
      </c>
      <c r="P151" s="69" t="s">
        <v>1369</v>
      </c>
      <c r="Q151" s="197" t="s">
        <v>1251</v>
      </c>
      <c r="R151" s="2" t="s">
        <v>660</v>
      </c>
      <c r="S151" s="2" t="s">
        <v>0</v>
      </c>
      <c r="T151" s="73" t="s">
        <v>482</v>
      </c>
      <c r="U151" s="15" t="s">
        <v>374</v>
      </c>
      <c r="V151" s="16" t="s">
        <v>570</v>
      </c>
      <c r="W151" s="17" t="s">
        <v>8</v>
      </c>
      <c r="X151" s="71">
        <v>12</v>
      </c>
      <c r="Y151" s="17" t="s">
        <v>8</v>
      </c>
      <c r="Z151" s="72"/>
      <c r="AA151" s="15"/>
      <c r="AB151" s="16"/>
      <c r="AC151" s="17"/>
      <c r="AD151" s="71"/>
      <c r="AE151" s="17"/>
      <c r="AF151" s="72"/>
      <c r="AG151" s="15"/>
      <c r="AH151" s="16"/>
      <c r="AI151" s="17"/>
      <c r="AJ151" s="71"/>
      <c r="AK151" s="17"/>
      <c r="AL151" s="72"/>
      <c r="AM151" s="83"/>
      <c r="AN151" s="31" t="s">
        <v>530</v>
      </c>
      <c r="AO151" s="3"/>
      <c r="AP151" s="3" t="s">
        <v>80</v>
      </c>
      <c r="AQ151" s="3"/>
    </row>
    <row r="152" spans="1:43" s="55" customFormat="1" ht="39" x14ac:dyDescent="0.2">
      <c r="A152" s="75">
        <v>125</v>
      </c>
      <c r="B152" s="77" t="s">
        <v>471</v>
      </c>
      <c r="C152" s="54" t="s">
        <v>463</v>
      </c>
      <c r="D152" s="54" t="s">
        <v>463</v>
      </c>
      <c r="E152" s="207">
        <v>383</v>
      </c>
      <c r="F152" s="208">
        <v>383</v>
      </c>
      <c r="G152" s="208">
        <v>318</v>
      </c>
      <c r="H152" s="79" t="s">
        <v>806</v>
      </c>
      <c r="I152" s="40" t="s">
        <v>716</v>
      </c>
      <c r="J152" s="40" t="s">
        <v>717</v>
      </c>
      <c r="K152" s="206">
        <v>0</v>
      </c>
      <c r="L152" s="209">
        <v>0</v>
      </c>
      <c r="M152" s="209">
        <v>0</v>
      </c>
      <c r="N152" s="240">
        <v>0</v>
      </c>
      <c r="O152" s="46" t="s">
        <v>711</v>
      </c>
      <c r="P152" s="69" t="s">
        <v>1370</v>
      </c>
      <c r="Q152" s="33"/>
      <c r="R152" s="2" t="s">
        <v>58</v>
      </c>
      <c r="S152" s="2" t="s">
        <v>0</v>
      </c>
      <c r="T152" s="73" t="s">
        <v>482</v>
      </c>
      <c r="U152" s="15" t="s">
        <v>374</v>
      </c>
      <c r="V152" s="16" t="s">
        <v>570</v>
      </c>
      <c r="W152" s="17" t="s">
        <v>8</v>
      </c>
      <c r="X152" s="71">
        <v>13</v>
      </c>
      <c r="Y152" s="17" t="s">
        <v>8</v>
      </c>
      <c r="Z152" s="72"/>
      <c r="AA152" s="15"/>
      <c r="AB152" s="16"/>
      <c r="AC152" s="17"/>
      <c r="AD152" s="71"/>
      <c r="AE152" s="17"/>
      <c r="AF152" s="72"/>
      <c r="AG152" s="15"/>
      <c r="AH152" s="16"/>
      <c r="AI152" s="17"/>
      <c r="AJ152" s="71"/>
      <c r="AK152" s="17"/>
      <c r="AL152" s="72"/>
      <c r="AM152" s="83"/>
      <c r="AN152" s="31" t="s">
        <v>530</v>
      </c>
      <c r="AO152" s="3" t="s">
        <v>80</v>
      </c>
      <c r="AP152" s="3" t="s">
        <v>80</v>
      </c>
      <c r="AQ152" s="3"/>
    </row>
    <row r="153" spans="1:43" s="55" customFormat="1" ht="39" x14ac:dyDescent="0.2">
      <c r="A153" s="31">
        <v>126</v>
      </c>
      <c r="B153" s="77" t="s">
        <v>472</v>
      </c>
      <c r="C153" s="54" t="s">
        <v>463</v>
      </c>
      <c r="D153" s="54" t="s">
        <v>549</v>
      </c>
      <c r="E153" s="207">
        <v>1007</v>
      </c>
      <c r="F153" s="208">
        <v>1007</v>
      </c>
      <c r="G153" s="208">
        <v>510</v>
      </c>
      <c r="H153" s="79" t="s">
        <v>807</v>
      </c>
      <c r="I153" s="40" t="s">
        <v>716</v>
      </c>
      <c r="J153" s="40" t="s">
        <v>717</v>
      </c>
      <c r="K153" s="206">
        <v>1201</v>
      </c>
      <c r="L153" s="209">
        <v>1243</v>
      </c>
      <c r="M153" s="209">
        <v>42</v>
      </c>
      <c r="N153" s="240">
        <v>0</v>
      </c>
      <c r="O153" s="46" t="s">
        <v>710</v>
      </c>
      <c r="P153" s="69" t="s">
        <v>1398</v>
      </c>
      <c r="Q153" s="197" t="s">
        <v>1252</v>
      </c>
      <c r="R153" s="2" t="s">
        <v>498</v>
      </c>
      <c r="S153" s="2" t="s">
        <v>494</v>
      </c>
      <c r="T153" s="73" t="s">
        <v>482</v>
      </c>
      <c r="U153" s="15" t="s">
        <v>374</v>
      </c>
      <c r="V153" s="16" t="s">
        <v>569</v>
      </c>
      <c r="W153" s="17" t="s">
        <v>8</v>
      </c>
      <c r="X153" s="71">
        <v>14</v>
      </c>
      <c r="Y153" s="17" t="s">
        <v>8</v>
      </c>
      <c r="Z153" s="72"/>
      <c r="AA153" s="15"/>
      <c r="AB153" s="16"/>
      <c r="AC153" s="17"/>
      <c r="AD153" s="71"/>
      <c r="AE153" s="17"/>
      <c r="AF153" s="72"/>
      <c r="AG153" s="15"/>
      <c r="AH153" s="16"/>
      <c r="AI153" s="17"/>
      <c r="AJ153" s="71"/>
      <c r="AK153" s="17"/>
      <c r="AL153" s="72"/>
      <c r="AM153" s="83"/>
      <c r="AN153" s="31" t="s">
        <v>530</v>
      </c>
      <c r="AO153" s="3"/>
      <c r="AP153" s="3" t="s">
        <v>80</v>
      </c>
      <c r="AQ153" s="3"/>
    </row>
    <row r="154" spans="1:43" s="55" customFormat="1" ht="78" x14ac:dyDescent="0.2">
      <c r="A154" s="75">
        <v>127</v>
      </c>
      <c r="B154" s="77" t="s">
        <v>671</v>
      </c>
      <c r="C154" s="54" t="s">
        <v>463</v>
      </c>
      <c r="D154" s="54" t="s">
        <v>549</v>
      </c>
      <c r="E154" s="207">
        <v>535</v>
      </c>
      <c r="F154" s="208">
        <v>535</v>
      </c>
      <c r="G154" s="208">
        <v>451</v>
      </c>
      <c r="H154" s="79" t="s">
        <v>808</v>
      </c>
      <c r="I154" s="40" t="s">
        <v>716</v>
      </c>
      <c r="J154" s="40" t="s">
        <v>717</v>
      </c>
      <c r="K154" s="206">
        <v>80</v>
      </c>
      <c r="L154" s="209">
        <v>72</v>
      </c>
      <c r="M154" s="209">
        <v>-8</v>
      </c>
      <c r="N154" s="240">
        <v>-8</v>
      </c>
      <c r="O154" s="46" t="s">
        <v>713</v>
      </c>
      <c r="P154" s="69" t="s">
        <v>1399</v>
      </c>
      <c r="Q154" s="33"/>
      <c r="R154" s="2" t="s">
        <v>564</v>
      </c>
      <c r="S154" s="2" t="s">
        <v>494</v>
      </c>
      <c r="T154" s="73" t="s">
        <v>482</v>
      </c>
      <c r="U154" s="15" t="s">
        <v>374</v>
      </c>
      <c r="V154" s="16" t="s">
        <v>569</v>
      </c>
      <c r="W154" s="17" t="s">
        <v>8</v>
      </c>
      <c r="X154" s="71">
        <v>15</v>
      </c>
      <c r="Y154" s="17" t="s">
        <v>8</v>
      </c>
      <c r="Z154" s="72"/>
      <c r="AA154" s="15"/>
      <c r="AB154" s="16"/>
      <c r="AC154" s="17"/>
      <c r="AD154" s="71"/>
      <c r="AE154" s="17"/>
      <c r="AF154" s="72"/>
      <c r="AG154" s="15"/>
      <c r="AH154" s="16"/>
      <c r="AI154" s="17"/>
      <c r="AJ154" s="71"/>
      <c r="AK154" s="17"/>
      <c r="AL154" s="72"/>
      <c r="AM154" s="83"/>
      <c r="AN154" s="31" t="s">
        <v>530</v>
      </c>
      <c r="AO154" s="3" t="s">
        <v>80</v>
      </c>
      <c r="AP154" s="3"/>
      <c r="AQ154" s="3"/>
    </row>
    <row r="155" spans="1:43" s="55" customFormat="1" ht="52" x14ac:dyDescent="0.2">
      <c r="A155" s="31">
        <v>128</v>
      </c>
      <c r="B155" s="77" t="s">
        <v>473</v>
      </c>
      <c r="C155" s="54" t="s">
        <v>463</v>
      </c>
      <c r="D155" s="54" t="s">
        <v>463</v>
      </c>
      <c r="E155" s="207">
        <v>500</v>
      </c>
      <c r="F155" s="208">
        <v>500</v>
      </c>
      <c r="G155" s="208">
        <v>302</v>
      </c>
      <c r="H155" s="79" t="s">
        <v>809</v>
      </c>
      <c r="I155" s="40" t="s">
        <v>716</v>
      </c>
      <c r="J155" s="40" t="s">
        <v>717</v>
      </c>
      <c r="K155" s="206">
        <v>0</v>
      </c>
      <c r="L155" s="209">
        <v>0</v>
      </c>
      <c r="M155" s="209">
        <v>0</v>
      </c>
      <c r="N155" s="240">
        <v>0</v>
      </c>
      <c r="O155" s="46" t="s">
        <v>711</v>
      </c>
      <c r="P155" s="69" t="s">
        <v>1400</v>
      </c>
      <c r="Q155" s="33" t="s">
        <v>652</v>
      </c>
      <c r="R155" s="2" t="s">
        <v>653</v>
      </c>
      <c r="S155" s="2" t="s">
        <v>0</v>
      </c>
      <c r="T155" s="73" t="s">
        <v>482</v>
      </c>
      <c r="U155" s="15" t="s">
        <v>374</v>
      </c>
      <c r="V155" s="16" t="s">
        <v>569</v>
      </c>
      <c r="W155" s="17" t="s">
        <v>8</v>
      </c>
      <c r="X155" s="71">
        <v>16</v>
      </c>
      <c r="Y155" s="17" t="s">
        <v>8</v>
      </c>
      <c r="Z155" s="72"/>
      <c r="AA155" s="15"/>
      <c r="AB155" s="16"/>
      <c r="AC155" s="17"/>
      <c r="AD155" s="71"/>
      <c r="AE155" s="17"/>
      <c r="AF155" s="72"/>
      <c r="AG155" s="15"/>
      <c r="AH155" s="16"/>
      <c r="AI155" s="17"/>
      <c r="AJ155" s="71"/>
      <c r="AK155" s="17"/>
      <c r="AL155" s="72"/>
      <c r="AM155" s="83"/>
      <c r="AN155" s="31" t="s">
        <v>530</v>
      </c>
      <c r="AO155" s="3"/>
      <c r="AP155" s="3" t="s">
        <v>80</v>
      </c>
      <c r="AQ155" s="3"/>
    </row>
    <row r="156" spans="1:43" s="55" customFormat="1" ht="65" x14ac:dyDescent="0.2">
      <c r="A156" s="75">
        <v>129</v>
      </c>
      <c r="B156" s="77" t="s">
        <v>618</v>
      </c>
      <c r="C156" s="54" t="s">
        <v>463</v>
      </c>
      <c r="D156" s="54" t="s">
        <v>549</v>
      </c>
      <c r="E156" s="207">
        <v>2385</v>
      </c>
      <c r="F156" s="208">
        <v>2360</v>
      </c>
      <c r="G156" s="208">
        <v>2008</v>
      </c>
      <c r="H156" s="79" t="s">
        <v>810</v>
      </c>
      <c r="I156" s="40" t="s">
        <v>716</v>
      </c>
      <c r="J156" s="40" t="s">
        <v>717</v>
      </c>
      <c r="K156" s="206">
        <v>1003</v>
      </c>
      <c r="L156" s="209">
        <v>1065</v>
      </c>
      <c r="M156" s="209">
        <v>62</v>
      </c>
      <c r="N156" s="240">
        <v>0</v>
      </c>
      <c r="O156" s="46" t="s">
        <v>709</v>
      </c>
      <c r="P156" s="69" t="s">
        <v>1401</v>
      </c>
      <c r="Q156" s="197" t="s">
        <v>1253</v>
      </c>
      <c r="R156" s="2" t="s">
        <v>58</v>
      </c>
      <c r="S156" s="2" t="s">
        <v>0</v>
      </c>
      <c r="T156" s="73" t="s">
        <v>482</v>
      </c>
      <c r="U156" s="15" t="s">
        <v>374</v>
      </c>
      <c r="V156" s="16" t="s">
        <v>569</v>
      </c>
      <c r="W156" s="17" t="s">
        <v>8</v>
      </c>
      <c r="X156" s="71">
        <v>17</v>
      </c>
      <c r="Y156" s="17" t="s">
        <v>8</v>
      </c>
      <c r="Z156" s="72"/>
      <c r="AA156" s="15"/>
      <c r="AB156" s="16"/>
      <c r="AC156" s="17"/>
      <c r="AD156" s="71"/>
      <c r="AE156" s="17"/>
      <c r="AF156" s="72"/>
      <c r="AG156" s="15"/>
      <c r="AH156" s="16"/>
      <c r="AI156" s="17"/>
      <c r="AJ156" s="71"/>
      <c r="AK156" s="17"/>
      <c r="AL156" s="72"/>
      <c r="AM156" s="83"/>
      <c r="AN156" s="31" t="s">
        <v>534</v>
      </c>
      <c r="AO156" s="3"/>
      <c r="AP156" s="3" t="s">
        <v>80</v>
      </c>
      <c r="AQ156" s="3"/>
    </row>
    <row r="157" spans="1:43" s="55" customFormat="1" ht="26" x14ac:dyDescent="0.2">
      <c r="A157" s="31">
        <v>130</v>
      </c>
      <c r="B157" s="77" t="s">
        <v>474</v>
      </c>
      <c r="C157" s="54" t="s">
        <v>463</v>
      </c>
      <c r="D157" s="54" t="s">
        <v>547</v>
      </c>
      <c r="E157" s="207">
        <v>5000</v>
      </c>
      <c r="F157" s="208">
        <v>3522</v>
      </c>
      <c r="G157" s="208">
        <v>3219</v>
      </c>
      <c r="H157" s="33" t="s">
        <v>811</v>
      </c>
      <c r="I157" s="40" t="s">
        <v>716</v>
      </c>
      <c r="J157" s="40" t="s">
        <v>717</v>
      </c>
      <c r="K157" s="206">
        <v>3000</v>
      </c>
      <c r="L157" s="209">
        <v>0</v>
      </c>
      <c r="M157" s="209">
        <v>-3000</v>
      </c>
      <c r="N157" s="240">
        <v>0</v>
      </c>
      <c r="O157" s="46" t="s">
        <v>709</v>
      </c>
      <c r="P157" s="69" t="s">
        <v>1402</v>
      </c>
      <c r="Q157" s="197" t="s">
        <v>1243</v>
      </c>
      <c r="R157" s="29" t="s">
        <v>499</v>
      </c>
      <c r="S157" s="29" t="s">
        <v>134</v>
      </c>
      <c r="T157" s="73" t="s">
        <v>482</v>
      </c>
      <c r="U157" s="15" t="s">
        <v>374</v>
      </c>
      <c r="V157" s="16" t="s">
        <v>569</v>
      </c>
      <c r="W157" s="17" t="s">
        <v>8</v>
      </c>
      <c r="X157" s="71">
        <v>18</v>
      </c>
      <c r="Y157" s="17" t="s">
        <v>8</v>
      </c>
      <c r="Z157" s="72"/>
      <c r="AA157" s="15"/>
      <c r="AB157" s="16"/>
      <c r="AC157" s="17"/>
      <c r="AD157" s="71"/>
      <c r="AE157" s="17"/>
      <c r="AF157" s="72"/>
      <c r="AG157" s="15"/>
      <c r="AH157" s="16"/>
      <c r="AI157" s="17"/>
      <c r="AJ157" s="71"/>
      <c r="AK157" s="17"/>
      <c r="AL157" s="72"/>
      <c r="AM157" s="83"/>
      <c r="AN157" s="31" t="s">
        <v>530</v>
      </c>
      <c r="AO157" s="3"/>
      <c r="AP157" s="3" t="s">
        <v>80</v>
      </c>
      <c r="AQ157" s="3"/>
    </row>
    <row r="158" spans="1:43" s="55" customFormat="1" ht="39" x14ac:dyDescent="0.2">
      <c r="A158" s="75">
        <v>133</v>
      </c>
      <c r="B158" s="77" t="s">
        <v>543</v>
      </c>
      <c r="C158" s="54" t="s">
        <v>463</v>
      </c>
      <c r="D158" s="54" t="s">
        <v>547</v>
      </c>
      <c r="E158" s="207">
        <v>4100</v>
      </c>
      <c r="F158" s="208">
        <v>150</v>
      </c>
      <c r="G158" s="208">
        <v>111</v>
      </c>
      <c r="H158" s="79" t="s">
        <v>812</v>
      </c>
      <c r="I158" s="40" t="s">
        <v>716</v>
      </c>
      <c r="J158" s="40" t="s">
        <v>717</v>
      </c>
      <c r="K158" s="206">
        <v>0</v>
      </c>
      <c r="L158" s="209">
        <v>0</v>
      </c>
      <c r="M158" s="209">
        <v>0</v>
      </c>
      <c r="N158" s="240">
        <v>0</v>
      </c>
      <c r="O158" s="46" t="s">
        <v>711</v>
      </c>
      <c r="P158" s="69" t="s">
        <v>1403</v>
      </c>
      <c r="Q158" s="196" t="s">
        <v>1254</v>
      </c>
      <c r="R158" s="46" t="s">
        <v>58</v>
      </c>
      <c r="S158" s="2" t="s">
        <v>134</v>
      </c>
      <c r="T158" s="73" t="s">
        <v>519</v>
      </c>
      <c r="U158" s="15"/>
      <c r="V158" s="16"/>
      <c r="W158" s="17"/>
      <c r="X158" s="71"/>
      <c r="Y158" s="17"/>
      <c r="Z158" s="72"/>
      <c r="AA158" s="15"/>
      <c r="AB158" s="16"/>
      <c r="AC158" s="17"/>
      <c r="AD158" s="71"/>
      <c r="AE158" s="17"/>
      <c r="AF158" s="72"/>
      <c r="AG158" s="15"/>
      <c r="AH158" s="16"/>
      <c r="AI158" s="17"/>
      <c r="AJ158" s="71"/>
      <c r="AK158" s="17"/>
      <c r="AL158" s="72"/>
      <c r="AM158" s="83"/>
      <c r="AN158" s="31" t="s">
        <v>530</v>
      </c>
      <c r="AO158" s="3"/>
      <c r="AP158" s="3" t="s">
        <v>80</v>
      </c>
      <c r="AQ158" s="3"/>
    </row>
    <row r="159" spans="1:43" s="55" customFormat="1" ht="39" x14ac:dyDescent="0.2">
      <c r="A159" s="31">
        <v>134</v>
      </c>
      <c r="B159" s="77" t="s">
        <v>596</v>
      </c>
      <c r="C159" s="54" t="s">
        <v>463</v>
      </c>
      <c r="D159" s="54" t="s">
        <v>547</v>
      </c>
      <c r="E159" s="207">
        <v>5763</v>
      </c>
      <c r="F159" s="208">
        <v>1630</v>
      </c>
      <c r="G159" s="208">
        <v>1464</v>
      </c>
      <c r="H159" s="79" t="s">
        <v>813</v>
      </c>
      <c r="I159" s="40" t="s">
        <v>716</v>
      </c>
      <c r="J159" s="40" t="s">
        <v>717</v>
      </c>
      <c r="K159" s="206">
        <v>0</v>
      </c>
      <c r="L159" s="209">
        <v>0</v>
      </c>
      <c r="M159" s="209">
        <v>0</v>
      </c>
      <c r="N159" s="240">
        <v>0</v>
      </c>
      <c r="O159" s="46" t="s">
        <v>711</v>
      </c>
      <c r="P159" s="69" t="s">
        <v>1404</v>
      </c>
      <c r="Q159" s="196" t="s">
        <v>1255</v>
      </c>
      <c r="R159" s="46" t="s">
        <v>58</v>
      </c>
      <c r="S159" s="2" t="s">
        <v>134</v>
      </c>
      <c r="T159" s="73" t="s">
        <v>519</v>
      </c>
      <c r="U159" s="15"/>
      <c r="V159" s="16"/>
      <c r="W159" s="17"/>
      <c r="X159" s="71"/>
      <c r="Y159" s="17"/>
      <c r="Z159" s="72"/>
      <c r="AA159" s="15"/>
      <c r="AB159" s="16"/>
      <c r="AC159" s="17"/>
      <c r="AD159" s="71"/>
      <c r="AE159" s="17"/>
      <c r="AF159" s="72"/>
      <c r="AG159" s="15"/>
      <c r="AH159" s="16"/>
      <c r="AI159" s="17"/>
      <c r="AJ159" s="71"/>
      <c r="AK159" s="17"/>
      <c r="AL159" s="72"/>
      <c r="AM159" s="83"/>
      <c r="AN159" s="31" t="s">
        <v>530</v>
      </c>
      <c r="AO159" s="3"/>
      <c r="AP159" s="3" t="s">
        <v>80</v>
      </c>
      <c r="AQ159" s="3"/>
    </row>
    <row r="160" spans="1:43" s="55" customFormat="1" ht="104" x14ac:dyDescent="0.2">
      <c r="A160" s="75">
        <v>135</v>
      </c>
      <c r="B160" s="77" t="s">
        <v>544</v>
      </c>
      <c r="C160" s="54" t="s">
        <v>463</v>
      </c>
      <c r="D160" s="54" t="s">
        <v>547</v>
      </c>
      <c r="E160" s="207">
        <v>500</v>
      </c>
      <c r="F160" s="208">
        <v>0</v>
      </c>
      <c r="G160" s="208">
        <v>0</v>
      </c>
      <c r="H160" s="79" t="s">
        <v>814</v>
      </c>
      <c r="I160" s="40" t="s">
        <v>716</v>
      </c>
      <c r="J160" s="40" t="s">
        <v>717</v>
      </c>
      <c r="K160" s="206">
        <v>0</v>
      </c>
      <c r="L160" s="209">
        <v>0</v>
      </c>
      <c r="M160" s="209">
        <v>0</v>
      </c>
      <c r="N160" s="240">
        <v>0</v>
      </c>
      <c r="O160" s="46" t="s">
        <v>711</v>
      </c>
      <c r="P160" s="69" t="s">
        <v>1405</v>
      </c>
      <c r="Q160" s="196" t="s">
        <v>1244</v>
      </c>
      <c r="R160" s="46" t="s">
        <v>568</v>
      </c>
      <c r="S160" s="2" t="s">
        <v>134</v>
      </c>
      <c r="T160" s="73" t="s">
        <v>519</v>
      </c>
      <c r="U160" s="15"/>
      <c r="V160" s="16"/>
      <c r="W160" s="17"/>
      <c r="X160" s="71"/>
      <c r="Y160" s="17"/>
      <c r="Z160" s="72"/>
      <c r="AA160" s="15"/>
      <c r="AB160" s="16"/>
      <c r="AC160" s="17"/>
      <c r="AD160" s="71"/>
      <c r="AE160" s="17"/>
      <c r="AF160" s="72"/>
      <c r="AG160" s="15"/>
      <c r="AH160" s="16"/>
      <c r="AI160" s="17"/>
      <c r="AJ160" s="71"/>
      <c r="AK160" s="17"/>
      <c r="AL160" s="72"/>
      <c r="AM160" s="83"/>
      <c r="AN160" s="31" t="s">
        <v>530</v>
      </c>
      <c r="AO160" s="3" t="s">
        <v>80</v>
      </c>
      <c r="AP160" s="3" t="s">
        <v>80</v>
      </c>
      <c r="AQ160" s="3"/>
    </row>
    <row r="161" spans="1:43" s="55" customFormat="1" ht="39" x14ac:dyDescent="0.2">
      <c r="A161" s="31">
        <v>136</v>
      </c>
      <c r="B161" s="77" t="s">
        <v>606</v>
      </c>
      <c r="C161" s="54" t="s">
        <v>463</v>
      </c>
      <c r="D161" s="54" t="s">
        <v>463</v>
      </c>
      <c r="E161" s="207">
        <v>0</v>
      </c>
      <c r="F161" s="208">
        <v>488</v>
      </c>
      <c r="G161" s="208">
        <v>459</v>
      </c>
      <c r="H161" s="79" t="s">
        <v>815</v>
      </c>
      <c r="I161" s="40" t="s">
        <v>716</v>
      </c>
      <c r="J161" s="40" t="s">
        <v>717</v>
      </c>
      <c r="K161" s="206">
        <v>0</v>
      </c>
      <c r="L161" s="209">
        <v>0</v>
      </c>
      <c r="M161" s="209">
        <v>0</v>
      </c>
      <c r="N161" s="240">
        <v>0</v>
      </c>
      <c r="O161" s="46" t="s">
        <v>711</v>
      </c>
      <c r="P161" s="69" t="s">
        <v>1347</v>
      </c>
      <c r="Q161" s="48" t="s">
        <v>677</v>
      </c>
      <c r="R161" s="46" t="s">
        <v>496</v>
      </c>
      <c r="S161" s="2" t="s">
        <v>134</v>
      </c>
      <c r="T161" s="73" t="s">
        <v>519</v>
      </c>
      <c r="U161" s="15"/>
      <c r="V161" s="16"/>
      <c r="W161" s="17"/>
      <c r="X161" s="71"/>
      <c r="Y161" s="17"/>
      <c r="Z161" s="72"/>
      <c r="AA161" s="15"/>
      <c r="AB161" s="16"/>
      <c r="AC161" s="17"/>
      <c r="AD161" s="71"/>
      <c r="AE161" s="17"/>
      <c r="AF161" s="72"/>
      <c r="AG161" s="15"/>
      <c r="AH161" s="16"/>
      <c r="AI161" s="17"/>
      <c r="AJ161" s="71"/>
      <c r="AK161" s="17"/>
      <c r="AL161" s="72"/>
      <c r="AM161" s="83"/>
      <c r="AN161" s="31" t="s">
        <v>85</v>
      </c>
      <c r="AO161" s="3"/>
      <c r="AP161" s="3"/>
      <c r="AQ161" s="3"/>
    </row>
    <row r="162" spans="1:43" s="66" customFormat="1" ht="21" x14ac:dyDescent="0.3">
      <c r="A162" s="60" t="s">
        <v>353</v>
      </c>
      <c r="B162" s="61"/>
      <c r="C162" s="61"/>
      <c r="D162" s="61"/>
      <c r="E162" s="62"/>
      <c r="F162" s="62"/>
      <c r="G162" s="62"/>
      <c r="H162" s="264"/>
      <c r="I162" s="61"/>
      <c r="J162" s="61"/>
      <c r="K162" s="62"/>
      <c r="L162" s="62"/>
      <c r="M162" s="62"/>
      <c r="N162" s="62"/>
      <c r="O162" s="61"/>
      <c r="P162" s="61"/>
      <c r="Q162" s="63"/>
      <c r="R162" s="61"/>
      <c r="S162" s="61"/>
      <c r="T162" s="63"/>
      <c r="U162" s="61"/>
      <c r="V162" s="61"/>
      <c r="W162" s="61"/>
      <c r="X162" s="61"/>
      <c r="Y162" s="61"/>
      <c r="Z162" s="61"/>
      <c r="AA162" s="61"/>
      <c r="AB162" s="61"/>
      <c r="AC162" s="61"/>
      <c r="AD162" s="61"/>
      <c r="AE162" s="61"/>
      <c r="AF162" s="61"/>
      <c r="AG162" s="61"/>
      <c r="AH162" s="61"/>
      <c r="AI162" s="61"/>
      <c r="AJ162" s="61"/>
      <c r="AK162" s="61"/>
      <c r="AL162" s="61"/>
      <c r="AM162" s="61"/>
      <c r="AN162" s="64"/>
      <c r="AO162" s="61"/>
      <c r="AP162" s="61"/>
      <c r="AQ162" s="65"/>
    </row>
    <row r="163" spans="1:43" s="55" customFormat="1" ht="65" x14ac:dyDescent="0.2">
      <c r="A163" s="31">
        <v>137</v>
      </c>
      <c r="B163" s="77" t="s">
        <v>243</v>
      </c>
      <c r="C163" s="54" t="s">
        <v>103</v>
      </c>
      <c r="D163" s="54" t="s">
        <v>62</v>
      </c>
      <c r="E163" s="207">
        <v>16411</v>
      </c>
      <c r="F163" s="208">
        <v>16287</v>
      </c>
      <c r="G163" s="208">
        <v>15794</v>
      </c>
      <c r="H163" s="69" t="s">
        <v>700</v>
      </c>
      <c r="I163" s="40" t="s">
        <v>716</v>
      </c>
      <c r="J163" s="33" t="s">
        <v>816</v>
      </c>
      <c r="K163" s="206">
        <v>16282</v>
      </c>
      <c r="L163" s="209">
        <v>15914</v>
      </c>
      <c r="M163" s="209">
        <v>-368</v>
      </c>
      <c r="N163" s="216">
        <v>-368.17400000000089</v>
      </c>
      <c r="O163" s="46" t="s">
        <v>1038</v>
      </c>
      <c r="P163" s="69" t="s">
        <v>1406</v>
      </c>
      <c r="Q163" s="48" t="s">
        <v>627</v>
      </c>
      <c r="R163" s="46" t="s">
        <v>185</v>
      </c>
      <c r="S163" s="2" t="s">
        <v>134</v>
      </c>
      <c r="T163" s="33" t="s">
        <v>320</v>
      </c>
      <c r="U163" s="15" t="s">
        <v>374</v>
      </c>
      <c r="V163" s="16"/>
      <c r="W163" s="17" t="s">
        <v>8</v>
      </c>
      <c r="X163" s="71">
        <v>131</v>
      </c>
      <c r="Y163" s="17" t="s">
        <v>8</v>
      </c>
      <c r="Z163" s="72"/>
      <c r="AA163" s="15"/>
      <c r="AB163" s="16"/>
      <c r="AC163" s="17" t="s">
        <v>8</v>
      </c>
      <c r="AD163" s="71"/>
      <c r="AE163" s="17" t="s">
        <v>8</v>
      </c>
      <c r="AF163" s="72"/>
      <c r="AG163" s="15"/>
      <c r="AH163" s="16"/>
      <c r="AI163" s="17" t="s">
        <v>8</v>
      </c>
      <c r="AJ163" s="71"/>
      <c r="AK163" s="17" t="s">
        <v>8</v>
      </c>
      <c r="AL163" s="72"/>
      <c r="AM163" s="83"/>
      <c r="AN163" s="31" t="s">
        <v>445</v>
      </c>
      <c r="AO163" s="3"/>
      <c r="AP163" s="30"/>
      <c r="AQ163" s="3"/>
    </row>
    <row r="164" spans="1:43" s="55" customFormat="1" ht="39" x14ac:dyDescent="0.2">
      <c r="A164" s="31">
        <v>138</v>
      </c>
      <c r="B164" s="77" t="s">
        <v>248</v>
      </c>
      <c r="C164" s="54" t="s">
        <v>103</v>
      </c>
      <c r="D164" s="54" t="s">
        <v>62</v>
      </c>
      <c r="E164" s="207">
        <v>77</v>
      </c>
      <c r="F164" s="208">
        <v>77</v>
      </c>
      <c r="G164" s="208">
        <v>53</v>
      </c>
      <c r="H164" s="69" t="s">
        <v>700</v>
      </c>
      <c r="I164" s="40" t="s">
        <v>716</v>
      </c>
      <c r="J164" s="33" t="s">
        <v>817</v>
      </c>
      <c r="K164" s="206">
        <v>76</v>
      </c>
      <c r="L164" s="209">
        <v>82</v>
      </c>
      <c r="M164" s="209">
        <v>5</v>
      </c>
      <c r="N164" s="216">
        <v>0</v>
      </c>
      <c r="O164" s="46" t="s">
        <v>1035</v>
      </c>
      <c r="P164" s="69" t="s">
        <v>1407</v>
      </c>
      <c r="Q164" s="48"/>
      <c r="R164" s="46" t="s">
        <v>185</v>
      </c>
      <c r="S164" s="2" t="s">
        <v>134</v>
      </c>
      <c r="T164" s="33" t="s">
        <v>321</v>
      </c>
      <c r="U164" s="15" t="s">
        <v>374</v>
      </c>
      <c r="V164" s="16"/>
      <c r="W164" s="17" t="s">
        <v>8</v>
      </c>
      <c r="X164" s="109">
        <v>132</v>
      </c>
      <c r="Y164" s="17" t="s">
        <v>8</v>
      </c>
      <c r="Z164" s="72"/>
      <c r="AA164" s="15"/>
      <c r="AB164" s="16"/>
      <c r="AC164" s="17" t="s">
        <v>8</v>
      </c>
      <c r="AD164" s="71"/>
      <c r="AE164" s="17" t="s">
        <v>8</v>
      </c>
      <c r="AF164" s="72"/>
      <c r="AG164" s="15"/>
      <c r="AH164" s="16"/>
      <c r="AI164" s="17" t="s">
        <v>8</v>
      </c>
      <c r="AJ164" s="71"/>
      <c r="AK164" s="17" t="s">
        <v>8</v>
      </c>
      <c r="AL164" s="72"/>
      <c r="AM164" s="83"/>
      <c r="AN164" s="31" t="s">
        <v>445</v>
      </c>
      <c r="AO164" s="3"/>
      <c r="AP164" s="3" t="s">
        <v>80</v>
      </c>
      <c r="AQ164" s="3"/>
    </row>
    <row r="165" spans="1:43" s="55" customFormat="1" ht="169" x14ac:dyDescent="0.2">
      <c r="A165" s="31">
        <v>139</v>
      </c>
      <c r="B165" s="77" t="s">
        <v>244</v>
      </c>
      <c r="C165" s="54" t="s">
        <v>119</v>
      </c>
      <c r="D165" s="54" t="s">
        <v>62</v>
      </c>
      <c r="E165" s="207">
        <v>8500</v>
      </c>
      <c r="F165" s="208">
        <v>9200</v>
      </c>
      <c r="G165" s="206">
        <v>9085</v>
      </c>
      <c r="H165" s="69" t="s">
        <v>700</v>
      </c>
      <c r="I165" s="40" t="s">
        <v>716</v>
      </c>
      <c r="J165" s="40" t="s">
        <v>818</v>
      </c>
      <c r="K165" s="206">
        <v>7290</v>
      </c>
      <c r="L165" s="209">
        <v>7888</v>
      </c>
      <c r="M165" s="209">
        <v>598</v>
      </c>
      <c r="N165" s="240">
        <v>0</v>
      </c>
      <c r="O165" s="46" t="s">
        <v>1037</v>
      </c>
      <c r="P165" s="69" t="s">
        <v>1408</v>
      </c>
      <c r="Q165" s="48" t="s">
        <v>1533</v>
      </c>
      <c r="R165" s="46" t="s">
        <v>185</v>
      </c>
      <c r="S165" s="2" t="s">
        <v>134</v>
      </c>
      <c r="T165" s="33" t="s">
        <v>211</v>
      </c>
      <c r="U165" s="15" t="s">
        <v>374</v>
      </c>
      <c r="V165" s="16"/>
      <c r="W165" s="17" t="s">
        <v>8</v>
      </c>
      <c r="X165" s="109">
        <v>133</v>
      </c>
      <c r="Y165" s="17" t="s">
        <v>8</v>
      </c>
      <c r="Z165" s="72"/>
      <c r="AA165" s="15"/>
      <c r="AB165" s="16"/>
      <c r="AC165" s="17" t="s">
        <v>8</v>
      </c>
      <c r="AD165" s="71"/>
      <c r="AE165" s="17" t="s">
        <v>8</v>
      </c>
      <c r="AF165" s="72"/>
      <c r="AG165" s="15"/>
      <c r="AH165" s="16"/>
      <c r="AI165" s="17" t="s">
        <v>8</v>
      </c>
      <c r="AJ165" s="71"/>
      <c r="AK165" s="17" t="s">
        <v>8</v>
      </c>
      <c r="AL165" s="72"/>
      <c r="AM165" s="83"/>
      <c r="AN165" s="2" t="s">
        <v>535</v>
      </c>
      <c r="AO165" s="3"/>
      <c r="AP165" s="3" t="s">
        <v>80</v>
      </c>
      <c r="AQ165" s="3" t="s">
        <v>80</v>
      </c>
    </row>
    <row r="166" spans="1:43" s="55" customFormat="1" ht="26" x14ac:dyDescent="0.2">
      <c r="A166" s="31">
        <v>140</v>
      </c>
      <c r="B166" s="77" t="s">
        <v>48</v>
      </c>
      <c r="C166" s="54" t="s">
        <v>92</v>
      </c>
      <c r="D166" s="2" t="s">
        <v>549</v>
      </c>
      <c r="E166" s="207">
        <v>706</v>
      </c>
      <c r="F166" s="208">
        <v>706</v>
      </c>
      <c r="G166" s="208">
        <v>636</v>
      </c>
      <c r="H166" s="69" t="s">
        <v>700</v>
      </c>
      <c r="I166" s="40" t="s">
        <v>716</v>
      </c>
      <c r="J166" s="33" t="s">
        <v>819</v>
      </c>
      <c r="K166" s="206">
        <v>818</v>
      </c>
      <c r="L166" s="209">
        <v>941</v>
      </c>
      <c r="M166" s="209">
        <v>123</v>
      </c>
      <c r="N166" s="216">
        <v>0</v>
      </c>
      <c r="O166" s="46" t="s">
        <v>1036</v>
      </c>
      <c r="P166" s="69" t="s">
        <v>1409</v>
      </c>
      <c r="Q166" s="48"/>
      <c r="R166" s="46" t="s">
        <v>185</v>
      </c>
      <c r="S166" s="2" t="s">
        <v>134</v>
      </c>
      <c r="T166" s="33" t="s">
        <v>211</v>
      </c>
      <c r="U166" s="15" t="s">
        <v>374</v>
      </c>
      <c r="V166" s="16"/>
      <c r="W166" s="17" t="s">
        <v>8</v>
      </c>
      <c r="X166" s="109">
        <v>134</v>
      </c>
      <c r="Y166" s="17" t="s">
        <v>8</v>
      </c>
      <c r="Z166" s="72"/>
      <c r="AA166" s="15"/>
      <c r="AB166" s="16"/>
      <c r="AC166" s="17" t="s">
        <v>8</v>
      </c>
      <c r="AD166" s="71"/>
      <c r="AE166" s="17" t="s">
        <v>8</v>
      </c>
      <c r="AF166" s="72"/>
      <c r="AG166" s="15"/>
      <c r="AH166" s="16"/>
      <c r="AI166" s="17" t="s">
        <v>8</v>
      </c>
      <c r="AJ166" s="71"/>
      <c r="AK166" s="17" t="s">
        <v>8</v>
      </c>
      <c r="AL166" s="72"/>
      <c r="AM166" s="83"/>
      <c r="AN166" s="31" t="s">
        <v>445</v>
      </c>
      <c r="AO166" s="3" t="s">
        <v>80</v>
      </c>
      <c r="AP166" s="3"/>
      <c r="AQ166" s="3"/>
    </row>
    <row r="167" spans="1:43" s="55" customFormat="1" ht="39" x14ac:dyDescent="0.2">
      <c r="A167" s="31">
        <v>141</v>
      </c>
      <c r="B167" s="1" t="s">
        <v>303</v>
      </c>
      <c r="C167" s="54" t="s">
        <v>98</v>
      </c>
      <c r="D167" s="54" t="s">
        <v>547</v>
      </c>
      <c r="E167" s="207">
        <v>453</v>
      </c>
      <c r="F167" s="208">
        <v>9748</v>
      </c>
      <c r="G167" s="208">
        <v>7606</v>
      </c>
      <c r="H167" s="69" t="s">
        <v>820</v>
      </c>
      <c r="I167" s="40" t="s">
        <v>716</v>
      </c>
      <c r="J167" s="33" t="s">
        <v>717</v>
      </c>
      <c r="K167" s="206">
        <v>0</v>
      </c>
      <c r="L167" s="209">
        <v>0</v>
      </c>
      <c r="M167" s="209">
        <v>0</v>
      </c>
      <c r="N167" s="216">
        <v>0</v>
      </c>
      <c r="O167" s="46" t="s">
        <v>1034</v>
      </c>
      <c r="P167" s="69" t="s">
        <v>1410</v>
      </c>
      <c r="Q167" s="196" t="s">
        <v>1256</v>
      </c>
      <c r="R167" s="46" t="s">
        <v>185</v>
      </c>
      <c r="S167" s="2" t="s">
        <v>134</v>
      </c>
      <c r="T167" s="33" t="s">
        <v>539</v>
      </c>
      <c r="U167" s="15" t="s">
        <v>374</v>
      </c>
      <c r="V167" s="17" t="s">
        <v>8</v>
      </c>
      <c r="W167" s="17" t="s">
        <v>8</v>
      </c>
      <c r="X167" s="109">
        <v>137</v>
      </c>
      <c r="Y167" s="17" t="s">
        <v>8</v>
      </c>
      <c r="Z167" s="17" t="s">
        <v>8</v>
      </c>
      <c r="AA167" s="15"/>
      <c r="AB167" s="16"/>
      <c r="AC167" s="17"/>
      <c r="AD167" s="71"/>
      <c r="AE167" s="17"/>
      <c r="AF167" s="72"/>
      <c r="AG167" s="15"/>
      <c r="AH167" s="16"/>
      <c r="AI167" s="17"/>
      <c r="AJ167" s="71"/>
      <c r="AK167" s="17"/>
      <c r="AL167" s="72"/>
      <c r="AM167" s="178"/>
      <c r="AN167" s="31" t="s">
        <v>532</v>
      </c>
      <c r="AO167" s="3"/>
      <c r="AP167" s="3" t="s">
        <v>80</v>
      </c>
      <c r="AQ167" s="3"/>
    </row>
    <row r="168" spans="1:43" s="55" customFormat="1" ht="39" x14ac:dyDescent="0.2">
      <c r="A168" s="31">
        <v>142</v>
      </c>
      <c r="B168" s="1" t="s">
        <v>303</v>
      </c>
      <c r="C168" s="54" t="s">
        <v>106</v>
      </c>
      <c r="D168" s="54" t="s">
        <v>547</v>
      </c>
      <c r="E168" s="207">
        <v>640</v>
      </c>
      <c r="F168" s="208">
        <v>66223</v>
      </c>
      <c r="G168" s="209">
        <v>10949</v>
      </c>
      <c r="H168" s="33" t="s">
        <v>820</v>
      </c>
      <c r="I168" s="40" t="s">
        <v>716</v>
      </c>
      <c r="J168" s="40" t="s">
        <v>717</v>
      </c>
      <c r="K168" s="206">
        <v>0</v>
      </c>
      <c r="L168" s="209">
        <v>0</v>
      </c>
      <c r="M168" s="209">
        <v>0</v>
      </c>
      <c r="N168" s="240">
        <v>0</v>
      </c>
      <c r="O168" s="46" t="s">
        <v>1034</v>
      </c>
      <c r="P168" s="69" t="s">
        <v>1410</v>
      </c>
      <c r="Q168" s="196" t="s">
        <v>1257</v>
      </c>
      <c r="R168" s="46" t="s">
        <v>185</v>
      </c>
      <c r="S168" s="2" t="s">
        <v>134</v>
      </c>
      <c r="T168" s="33" t="s">
        <v>211</v>
      </c>
      <c r="U168" s="15" t="s">
        <v>374</v>
      </c>
      <c r="V168" s="17" t="s">
        <v>62</v>
      </c>
      <c r="W168" s="17" t="s">
        <v>62</v>
      </c>
      <c r="X168" s="109">
        <v>138</v>
      </c>
      <c r="Y168" s="17" t="s">
        <v>62</v>
      </c>
      <c r="Z168" s="17" t="s">
        <v>62</v>
      </c>
      <c r="AA168" s="15"/>
      <c r="AB168" s="16"/>
      <c r="AC168" s="17" t="s">
        <v>8</v>
      </c>
      <c r="AD168" s="71"/>
      <c r="AE168" s="17" t="s">
        <v>8</v>
      </c>
      <c r="AF168" s="72"/>
      <c r="AG168" s="15"/>
      <c r="AH168" s="16"/>
      <c r="AI168" s="17" t="s">
        <v>8</v>
      </c>
      <c r="AJ168" s="71"/>
      <c r="AK168" s="17" t="s">
        <v>8</v>
      </c>
      <c r="AL168" s="72"/>
      <c r="AM168" s="28"/>
      <c r="AN168" s="31" t="s">
        <v>532</v>
      </c>
      <c r="AO168" s="54"/>
      <c r="AP168" s="3" t="s">
        <v>80</v>
      </c>
      <c r="AQ168" s="3"/>
    </row>
    <row r="169" spans="1:43" s="55" customFormat="1" ht="39" x14ac:dyDescent="0.2">
      <c r="A169" s="31">
        <v>143</v>
      </c>
      <c r="B169" s="1" t="s">
        <v>540</v>
      </c>
      <c r="C169" s="54" t="s">
        <v>463</v>
      </c>
      <c r="D169" s="54" t="s">
        <v>547</v>
      </c>
      <c r="E169" s="207">
        <v>17900</v>
      </c>
      <c r="F169" s="208">
        <v>1479</v>
      </c>
      <c r="G169" s="209">
        <v>0</v>
      </c>
      <c r="H169" s="33" t="s">
        <v>820</v>
      </c>
      <c r="I169" s="40" t="s">
        <v>716</v>
      </c>
      <c r="J169" s="40" t="s">
        <v>717</v>
      </c>
      <c r="K169" s="206">
        <v>0</v>
      </c>
      <c r="L169" s="209">
        <v>0</v>
      </c>
      <c r="M169" s="209">
        <v>0</v>
      </c>
      <c r="N169" s="240">
        <v>0</v>
      </c>
      <c r="O169" s="46" t="s">
        <v>1034</v>
      </c>
      <c r="P169" s="69" t="s">
        <v>1411</v>
      </c>
      <c r="Q169" s="196" t="s">
        <v>1258</v>
      </c>
      <c r="R169" s="46" t="s">
        <v>58</v>
      </c>
      <c r="S169" s="2" t="s">
        <v>134</v>
      </c>
      <c r="T169" s="33" t="s">
        <v>211</v>
      </c>
      <c r="U169" s="15"/>
      <c r="V169" s="17"/>
      <c r="W169" s="17"/>
      <c r="X169" s="109"/>
      <c r="Y169" s="17"/>
      <c r="Z169" s="17"/>
      <c r="AA169" s="15"/>
      <c r="AB169" s="16"/>
      <c r="AC169" s="17"/>
      <c r="AD169" s="71"/>
      <c r="AE169" s="17"/>
      <c r="AF169" s="72"/>
      <c r="AG169" s="15"/>
      <c r="AH169" s="16"/>
      <c r="AI169" s="17"/>
      <c r="AJ169" s="71"/>
      <c r="AK169" s="17"/>
      <c r="AL169" s="72"/>
      <c r="AM169" s="28"/>
      <c r="AN169" s="31" t="s">
        <v>530</v>
      </c>
      <c r="AO169" s="54"/>
      <c r="AP169" s="3" t="s">
        <v>80</v>
      </c>
      <c r="AQ169" s="3"/>
    </row>
    <row r="170" spans="1:43" s="55" customFormat="1" ht="65" x14ac:dyDescent="0.2">
      <c r="A170" s="31">
        <v>144</v>
      </c>
      <c r="B170" s="1" t="s">
        <v>655</v>
      </c>
      <c r="C170" s="54" t="s">
        <v>463</v>
      </c>
      <c r="D170" s="54" t="s">
        <v>547</v>
      </c>
      <c r="E170" s="207">
        <v>6852</v>
      </c>
      <c r="F170" s="208">
        <v>30152</v>
      </c>
      <c r="G170" s="209">
        <v>30152</v>
      </c>
      <c r="H170" s="33" t="s">
        <v>821</v>
      </c>
      <c r="I170" s="40" t="s">
        <v>716</v>
      </c>
      <c r="J170" s="40" t="s">
        <v>717</v>
      </c>
      <c r="K170" s="206">
        <v>0</v>
      </c>
      <c r="L170" s="209">
        <v>0</v>
      </c>
      <c r="M170" s="209">
        <v>0</v>
      </c>
      <c r="N170" s="240">
        <v>0</v>
      </c>
      <c r="O170" s="46" t="s">
        <v>709</v>
      </c>
      <c r="P170" s="69" t="s">
        <v>1412</v>
      </c>
      <c r="Q170" s="196" t="s">
        <v>1259</v>
      </c>
      <c r="R170" s="46" t="s">
        <v>58</v>
      </c>
      <c r="S170" s="2" t="s">
        <v>134</v>
      </c>
      <c r="T170" s="33" t="s">
        <v>661</v>
      </c>
      <c r="U170" s="15" t="s">
        <v>374</v>
      </c>
      <c r="V170" s="17"/>
      <c r="W170" s="17"/>
      <c r="X170" s="109">
        <v>136</v>
      </c>
      <c r="Y170" s="17"/>
      <c r="Z170" s="17"/>
      <c r="AA170" s="15"/>
      <c r="AB170" s="16"/>
      <c r="AC170" s="17"/>
      <c r="AD170" s="71"/>
      <c r="AE170" s="17"/>
      <c r="AF170" s="72"/>
      <c r="AG170" s="15"/>
      <c r="AH170" s="16"/>
      <c r="AI170" s="17"/>
      <c r="AJ170" s="71"/>
      <c r="AK170" s="17"/>
      <c r="AL170" s="72"/>
      <c r="AM170" s="28"/>
      <c r="AN170" s="31" t="s">
        <v>530</v>
      </c>
      <c r="AO170" s="54"/>
      <c r="AP170" s="3"/>
      <c r="AQ170" s="3"/>
    </row>
    <row r="171" spans="1:43" s="55" customFormat="1" ht="26" x14ac:dyDescent="0.2">
      <c r="A171" s="31">
        <v>145</v>
      </c>
      <c r="B171" s="1" t="s">
        <v>597</v>
      </c>
      <c r="C171" s="54" t="s">
        <v>463</v>
      </c>
      <c r="D171" s="54" t="s">
        <v>705</v>
      </c>
      <c r="E171" s="207">
        <v>0</v>
      </c>
      <c r="F171" s="208">
        <v>200</v>
      </c>
      <c r="G171" s="209">
        <v>3</v>
      </c>
      <c r="H171" s="33" t="s">
        <v>822</v>
      </c>
      <c r="I171" s="40" t="s">
        <v>716</v>
      </c>
      <c r="J171" s="40" t="s">
        <v>717</v>
      </c>
      <c r="K171" s="206">
        <v>0</v>
      </c>
      <c r="L171" s="209">
        <v>0</v>
      </c>
      <c r="M171" s="209">
        <v>0</v>
      </c>
      <c r="N171" s="240">
        <v>0</v>
      </c>
      <c r="O171" s="46" t="s">
        <v>711</v>
      </c>
      <c r="P171" s="69" t="s">
        <v>1413</v>
      </c>
      <c r="Q171" s="48" t="s">
        <v>678</v>
      </c>
      <c r="R171" s="46" t="s">
        <v>58</v>
      </c>
      <c r="S171" s="2" t="s">
        <v>134</v>
      </c>
      <c r="T171" s="33" t="s">
        <v>211</v>
      </c>
      <c r="U171" s="15"/>
      <c r="V171" s="17"/>
      <c r="W171" s="17"/>
      <c r="X171" s="109"/>
      <c r="Y171" s="17"/>
      <c r="Z171" s="17"/>
      <c r="AA171" s="15"/>
      <c r="AB171" s="16"/>
      <c r="AC171" s="17"/>
      <c r="AD171" s="71"/>
      <c r="AE171" s="17"/>
      <c r="AF171" s="72"/>
      <c r="AG171" s="15"/>
      <c r="AH171" s="16"/>
      <c r="AI171" s="17"/>
      <c r="AJ171" s="71"/>
      <c r="AK171" s="17"/>
      <c r="AL171" s="72"/>
      <c r="AM171" s="28"/>
      <c r="AN171" s="31" t="s">
        <v>530</v>
      </c>
      <c r="AO171" s="54"/>
      <c r="AP171" s="3"/>
      <c r="AQ171" s="3"/>
    </row>
    <row r="172" spans="1:43" s="55" customFormat="1" ht="91" x14ac:dyDescent="0.2">
      <c r="A172" s="31">
        <v>146</v>
      </c>
      <c r="B172" s="1" t="s">
        <v>595</v>
      </c>
      <c r="C172" s="54" t="s">
        <v>463</v>
      </c>
      <c r="D172" s="54" t="s">
        <v>547</v>
      </c>
      <c r="E172" s="207">
        <v>0</v>
      </c>
      <c r="F172" s="208">
        <v>933</v>
      </c>
      <c r="G172" s="209">
        <v>594</v>
      </c>
      <c r="H172" s="33" t="s">
        <v>823</v>
      </c>
      <c r="I172" s="40" t="s">
        <v>716</v>
      </c>
      <c r="J172" s="40" t="s">
        <v>717</v>
      </c>
      <c r="K172" s="206">
        <v>0</v>
      </c>
      <c r="L172" s="209">
        <v>0</v>
      </c>
      <c r="M172" s="209">
        <v>0</v>
      </c>
      <c r="N172" s="240">
        <v>0</v>
      </c>
      <c r="O172" s="46" t="s">
        <v>711</v>
      </c>
      <c r="P172" s="69" t="s">
        <v>1414</v>
      </c>
      <c r="Q172" s="196" t="s">
        <v>1260</v>
      </c>
      <c r="R172" s="46" t="s">
        <v>58</v>
      </c>
      <c r="S172" s="2" t="s">
        <v>134</v>
      </c>
      <c r="T172" s="33" t="s">
        <v>1755</v>
      </c>
      <c r="U172" s="15"/>
      <c r="V172" s="17"/>
      <c r="W172" s="17"/>
      <c r="X172" s="109"/>
      <c r="Y172" s="17"/>
      <c r="Z172" s="17"/>
      <c r="AA172" s="15"/>
      <c r="AB172" s="16"/>
      <c r="AC172" s="17"/>
      <c r="AD172" s="71"/>
      <c r="AE172" s="17"/>
      <c r="AF172" s="72"/>
      <c r="AG172" s="15"/>
      <c r="AH172" s="16"/>
      <c r="AI172" s="17"/>
      <c r="AJ172" s="71"/>
      <c r="AK172" s="17"/>
      <c r="AL172" s="72"/>
      <c r="AM172" s="28"/>
      <c r="AN172" s="31" t="s">
        <v>530</v>
      </c>
      <c r="AO172" s="54"/>
      <c r="AP172" s="3" t="s">
        <v>80</v>
      </c>
      <c r="AQ172" s="3"/>
    </row>
    <row r="173" spans="1:43" s="55" customFormat="1" ht="39" x14ac:dyDescent="0.2">
      <c r="A173" s="187">
        <v>147</v>
      </c>
      <c r="B173" s="188" t="s">
        <v>608</v>
      </c>
      <c r="C173" s="189" t="s">
        <v>463</v>
      </c>
      <c r="D173" s="189" t="s">
        <v>706</v>
      </c>
      <c r="E173" s="217">
        <v>0</v>
      </c>
      <c r="F173" s="218">
        <v>4700</v>
      </c>
      <c r="G173" s="219">
        <v>4700</v>
      </c>
      <c r="H173" s="80" t="s">
        <v>824</v>
      </c>
      <c r="I173" s="190" t="s">
        <v>716</v>
      </c>
      <c r="J173" s="190" t="s">
        <v>717</v>
      </c>
      <c r="K173" s="206">
        <v>0</v>
      </c>
      <c r="L173" s="219">
        <v>0</v>
      </c>
      <c r="M173" s="219">
        <v>0</v>
      </c>
      <c r="N173" s="242">
        <v>0</v>
      </c>
      <c r="O173" s="191" t="s">
        <v>712</v>
      </c>
      <c r="P173" s="192" t="s">
        <v>1415</v>
      </c>
      <c r="Q173" s="255" t="s">
        <v>707</v>
      </c>
      <c r="R173" s="191" t="s">
        <v>58</v>
      </c>
      <c r="S173" s="29" t="s">
        <v>134</v>
      </c>
      <c r="T173" s="80" t="s">
        <v>593</v>
      </c>
      <c r="U173" s="23"/>
      <c r="V173" s="17"/>
      <c r="W173" s="17"/>
      <c r="X173" s="111"/>
      <c r="Y173" s="17"/>
      <c r="Z173" s="17"/>
      <c r="AA173" s="23"/>
      <c r="AB173" s="16"/>
      <c r="AC173" s="17"/>
      <c r="AD173" s="113"/>
      <c r="AE173" s="17"/>
      <c r="AF173" s="114"/>
      <c r="AG173" s="23"/>
      <c r="AH173" s="16"/>
      <c r="AI173" s="17"/>
      <c r="AJ173" s="113"/>
      <c r="AK173" s="17"/>
      <c r="AL173" s="114"/>
      <c r="AM173" s="28"/>
      <c r="AN173" s="187" t="s">
        <v>530</v>
      </c>
      <c r="AO173" s="189"/>
      <c r="AP173" s="193" t="s">
        <v>609</v>
      </c>
      <c r="AQ173" s="193" t="s">
        <v>80</v>
      </c>
    </row>
    <row r="174" spans="1:43" s="66" customFormat="1" ht="21" x14ac:dyDescent="0.3">
      <c r="A174" s="60" t="s">
        <v>354</v>
      </c>
      <c r="B174" s="61"/>
      <c r="C174" s="61"/>
      <c r="D174" s="61"/>
      <c r="E174" s="62"/>
      <c r="F174" s="62"/>
      <c r="G174" s="62"/>
      <c r="H174" s="264"/>
      <c r="I174" s="61"/>
      <c r="J174" s="61"/>
      <c r="K174" s="62"/>
      <c r="L174" s="62"/>
      <c r="M174" s="62"/>
      <c r="N174" s="62"/>
      <c r="O174" s="61"/>
      <c r="P174" s="61"/>
      <c r="Q174" s="63"/>
      <c r="R174" s="61"/>
      <c r="S174" s="61"/>
      <c r="T174" s="63"/>
      <c r="U174" s="61"/>
      <c r="V174" s="61"/>
      <c r="W174" s="61"/>
      <c r="X174" s="61"/>
      <c r="Y174" s="61"/>
      <c r="Z174" s="61"/>
      <c r="AA174" s="61"/>
      <c r="AB174" s="61"/>
      <c r="AC174" s="61"/>
      <c r="AD174" s="61"/>
      <c r="AE174" s="61"/>
      <c r="AF174" s="61"/>
      <c r="AG174" s="61"/>
      <c r="AH174" s="61"/>
      <c r="AI174" s="61"/>
      <c r="AJ174" s="61"/>
      <c r="AK174" s="61"/>
      <c r="AL174" s="61"/>
      <c r="AM174" s="61"/>
      <c r="AN174" s="64"/>
      <c r="AO174" s="61"/>
      <c r="AP174" s="61"/>
      <c r="AQ174" s="65"/>
    </row>
    <row r="175" spans="1:43" s="55" customFormat="1" ht="26" x14ac:dyDescent="0.2">
      <c r="A175" s="31">
        <v>148</v>
      </c>
      <c r="B175" s="77" t="s">
        <v>245</v>
      </c>
      <c r="C175" s="54" t="s">
        <v>117</v>
      </c>
      <c r="D175" s="2" t="s">
        <v>549</v>
      </c>
      <c r="E175" s="207">
        <v>195</v>
      </c>
      <c r="F175" s="208">
        <v>195</v>
      </c>
      <c r="G175" s="208">
        <v>122</v>
      </c>
      <c r="H175" s="69" t="s">
        <v>700</v>
      </c>
      <c r="I175" s="40" t="s">
        <v>716</v>
      </c>
      <c r="J175" s="33" t="s">
        <v>825</v>
      </c>
      <c r="K175" s="206">
        <v>195</v>
      </c>
      <c r="L175" s="209">
        <v>195</v>
      </c>
      <c r="M175" s="209">
        <v>0</v>
      </c>
      <c r="N175" s="211">
        <v>0</v>
      </c>
      <c r="O175" s="46" t="s">
        <v>710</v>
      </c>
      <c r="P175" s="69" t="s">
        <v>1416</v>
      </c>
      <c r="Q175" s="40"/>
      <c r="R175" s="46" t="s">
        <v>185</v>
      </c>
      <c r="S175" s="2" t="s">
        <v>134</v>
      </c>
      <c r="T175" s="73" t="s">
        <v>212</v>
      </c>
      <c r="U175" s="15" t="s">
        <v>374</v>
      </c>
      <c r="V175" s="16"/>
      <c r="W175" s="17" t="s">
        <v>8</v>
      </c>
      <c r="X175" s="109">
        <v>140</v>
      </c>
      <c r="Y175" s="17" t="s">
        <v>8</v>
      </c>
      <c r="Z175" s="72"/>
      <c r="AA175" s="15"/>
      <c r="AB175" s="16"/>
      <c r="AC175" s="17" t="s">
        <v>8</v>
      </c>
      <c r="AD175" s="71"/>
      <c r="AE175" s="17" t="s">
        <v>8</v>
      </c>
      <c r="AF175" s="72"/>
      <c r="AG175" s="15"/>
      <c r="AH175" s="16"/>
      <c r="AI175" s="17" t="s">
        <v>8</v>
      </c>
      <c r="AJ175" s="71"/>
      <c r="AK175" s="17" t="s">
        <v>8</v>
      </c>
      <c r="AL175" s="72"/>
      <c r="AM175" s="83"/>
      <c r="AN175" s="31" t="s">
        <v>445</v>
      </c>
      <c r="AO175" s="3"/>
      <c r="AP175" s="3"/>
      <c r="AQ175" s="3"/>
    </row>
    <row r="176" spans="1:43" s="55" customFormat="1" ht="78" x14ac:dyDescent="0.2">
      <c r="A176" s="31">
        <v>149</v>
      </c>
      <c r="B176" s="77" t="s">
        <v>246</v>
      </c>
      <c r="C176" s="54" t="s">
        <v>109</v>
      </c>
      <c r="D176" s="54" t="s">
        <v>62</v>
      </c>
      <c r="E176" s="207">
        <v>958</v>
      </c>
      <c r="F176" s="208">
        <v>958</v>
      </c>
      <c r="G176" s="208">
        <v>904</v>
      </c>
      <c r="H176" s="69" t="s">
        <v>700</v>
      </c>
      <c r="I176" s="40" t="s">
        <v>716</v>
      </c>
      <c r="J176" s="40" t="s">
        <v>826</v>
      </c>
      <c r="K176" s="206">
        <v>978</v>
      </c>
      <c r="L176" s="209">
        <v>997</v>
      </c>
      <c r="M176" s="209">
        <v>19</v>
      </c>
      <c r="N176" s="211">
        <v>0</v>
      </c>
      <c r="O176" s="46" t="s">
        <v>712</v>
      </c>
      <c r="P176" s="69" t="s">
        <v>1417</v>
      </c>
      <c r="Q176" s="48" t="s">
        <v>1534</v>
      </c>
      <c r="R176" s="46" t="s">
        <v>185</v>
      </c>
      <c r="S176" s="2" t="s">
        <v>134</v>
      </c>
      <c r="T176" s="73" t="s">
        <v>212</v>
      </c>
      <c r="U176" s="15" t="s">
        <v>374</v>
      </c>
      <c r="V176" s="16"/>
      <c r="W176" s="17" t="s">
        <v>8</v>
      </c>
      <c r="X176" s="109">
        <v>141</v>
      </c>
      <c r="Y176" s="17" t="s">
        <v>8</v>
      </c>
      <c r="Z176" s="72"/>
      <c r="AA176" s="15"/>
      <c r="AB176" s="16"/>
      <c r="AC176" s="17" t="s">
        <v>8</v>
      </c>
      <c r="AD176" s="71"/>
      <c r="AE176" s="17" t="s">
        <v>8</v>
      </c>
      <c r="AF176" s="72"/>
      <c r="AG176" s="15"/>
      <c r="AH176" s="16"/>
      <c r="AI176" s="17" t="s">
        <v>8</v>
      </c>
      <c r="AJ176" s="71"/>
      <c r="AK176" s="17" t="s">
        <v>8</v>
      </c>
      <c r="AL176" s="72"/>
      <c r="AM176" s="83"/>
      <c r="AN176" s="2" t="s">
        <v>535</v>
      </c>
      <c r="AO176" s="3" t="s">
        <v>80</v>
      </c>
      <c r="AP176" s="3"/>
      <c r="AQ176" s="3"/>
    </row>
    <row r="177" spans="1:43" s="55" customFormat="1" ht="39" x14ac:dyDescent="0.2">
      <c r="A177" s="31">
        <v>150</v>
      </c>
      <c r="B177" s="5" t="s">
        <v>250</v>
      </c>
      <c r="C177" s="54" t="s">
        <v>91</v>
      </c>
      <c r="D177" s="54" t="s">
        <v>463</v>
      </c>
      <c r="E177" s="207">
        <v>0</v>
      </c>
      <c r="F177" s="208">
        <v>4931</v>
      </c>
      <c r="G177" s="209">
        <v>4145</v>
      </c>
      <c r="H177" s="69" t="s">
        <v>700</v>
      </c>
      <c r="I177" s="40" t="s">
        <v>720</v>
      </c>
      <c r="J177" s="40" t="s">
        <v>745</v>
      </c>
      <c r="K177" s="206">
        <v>0</v>
      </c>
      <c r="L177" s="209">
        <v>0</v>
      </c>
      <c r="M177" s="209">
        <v>0</v>
      </c>
      <c r="N177" s="211">
        <v>0</v>
      </c>
      <c r="O177" s="46" t="s">
        <v>711</v>
      </c>
      <c r="P177" s="69" t="s">
        <v>1418</v>
      </c>
      <c r="Q177" s="196" t="s">
        <v>1241</v>
      </c>
      <c r="R177" s="46" t="s">
        <v>58</v>
      </c>
      <c r="S177" s="2" t="s">
        <v>134</v>
      </c>
      <c r="T177" s="33" t="s">
        <v>212</v>
      </c>
      <c r="U177" s="15" t="s">
        <v>374</v>
      </c>
      <c r="V177" s="16"/>
      <c r="W177" s="17" t="s">
        <v>8</v>
      </c>
      <c r="X177" s="109">
        <v>142</v>
      </c>
      <c r="Y177" s="17" t="s">
        <v>8</v>
      </c>
      <c r="Z177" s="72"/>
      <c r="AA177" s="15"/>
      <c r="AB177" s="16"/>
      <c r="AC177" s="17" t="s">
        <v>8</v>
      </c>
      <c r="AD177" s="71"/>
      <c r="AE177" s="17" t="s">
        <v>8</v>
      </c>
      <c r="AF177" s="72"/>
      <c r="AG177" s="15"/>
      <c r="AH177" s="16"/>
      <c r="AI177" s="17" t="s">
        <v>8</v>
      </c>
      <c r="AJ177" s="71"/>
      <c r="AK177" s="17" t="s">
        <v>8</v>
      </c>
      <c r="AL177" s="72"/>
      <c r="AM177" s="83"/>
      <c r="AN177" s="110" t="s">
        <v>535</v>
      </c>
      <c r="AO177" s="3" t="s">
        <v>80</v>
      </c>
      <c r="AP177" s="3" t="s">
        <v>80</v>
      </c>
      <c r="AQ177" s="3"/>
    </row>
    <row r="178" spans="1:43" s="55" customFormat="1" ht="39" x14ac:dyDescent="0.2">
      <c r="A178" s="31">
        <v>151</v>
      </c>
      <c r="B178" s="33" t="s">
        <v>74</v>
      </c>
      <c r="C178" s="54" t="s">
        <v>95</v>
      </c>
      <c r="D178" s="54" t="s">
        <v>545</v>
      </c>
      <c r="E178" s="207">
        <v>3222</v>
      </c>
      <c r="F178" s="208">
        <v>3222</v>
      </c>
      <c r="G178" s="208">
        <v>3102</v>
      </c>
      <c r="H178" s="33" t="s">
        <v>827</v>
      </c>
      <c r="I178" s="40" t="s">
        <v>716</v>
      </c>
      <c r="J178" s="40" t="s">
        <v>717</v>
      </c>
      <c r="K178" s="206">
        <v>3116</v>
      </c>
      <c r="L178" s="209">
        <v>3214</v>
      </c>
      <c r="M178" s="209">
        <v>98</v>
      </c>
      <c r="N178" s="216">
        <v>0</v>
      </c>
      <c r="O178" s="46" t="s">
        <v>709</v>
      </c>
      <c r="P178" s="69" t="s">
        <v>1419</v>
      </c>
      <c r="Q178" s="196" t="s">
        <v>1261</v>
      </c>
      <c r="R178" s="46" t="s">
        <v>186</v>
      </c>
      <c r="S178" s="2" t="s">
        <v>134</v>
      </c>
      <c r="T178" s="33" t="s">
        <v>334</v>
      </c>
      <c r="U178" s="15" t="s">
        <v>374</v>
      </c>
      <c r="V178" s="16"/>
      <c r="W178" s="17" t="s">
        <v>8</v>
      </c>
      <c r="X178" s="109">
        <v>144</v>
      </c>
      <c r="Y178" s="17" t="s">
        <v>8</v>
      </c>
      <c r="Z178" s="72"/>
      <c r="AA178" s="15"/>
      <c r="AB178" s="16"/>
      <c r="AC178" s="17" t="s">
        <v>8</v>
      </c>
      <c r="AD178" s="71"/>
      <c r="AE178" s="17" t="s">
        <v>8</v>
      </c>
      <c r="AF178" s="72"/>
      <c r="AG178" s="15"/>
      <c r="AH178" s="16"/>
      <c r="AI178" s="17" t="s">
        <v>8</v>
      </c>
      <c r="AJ178" s="71"/>
      <c r="AK178" s="17" t="s">
        <v>8</v>
      </c>
      <c r="AL178" s="72"/>
      <c r="AM178" s="83"/>
      <c r="AN178" s="2" t="s">
        <v>532</v>
      </c>
      <c r="AO178" s="3" t="s">
        <v>80</v>
      </c>
      <c r="AP178" s="3"/>
      <c r="AQ178" s="3"/>
    </row>
    <row r="179" spans="1:43" s="66" customFormat="1" ht="21" x14ac:dyDescent="0.3">
      <c r="A179" s="60" t="s">
        <v>355</v>
      </c>
      <c r="B179" s="61"/>
      <c r="C179" s="61"/>
      <c r="D179" s="61"/>
      <c r="E179" s="62"/>
      <c r="F179" s="62"/>
      <c r="G179" s="62"/>
      <c r="H179" s="264"/>
      <c r="I179" s="61"/>
      <c r="J179" s="61"/>
      <c r="K179" s="62"/>
      <c r="L179" s="62"/>
      <c r="M179" s="62"/>
      <c r="N179" s="62"/>
      <c r="O179" s="61"/>
      <c r="P179" s="61"/>
      <c r="Q179" s="63"/>
      <c r="R179" s="61"/>
      <c r="S179" s="61"/>
      <c r="T179" s="63"/>
      <c r="U179" s="61"/>
      <c r="V179" s="61"/>
      <c r="W179" s="61"/>
      <c r="X179" s="61"/>
      <c r="Y179" s="61"/>
      <c r="Z179" s="61"/>
      <c r="AA179" s="61"/>
      <c r="AB179" s="61"/>
      <c r="AC179" s="61"/>
      <c r="AD179" s="61"/>
      <c r="AE179" s="61"/>
      <c r="AF179" s="61"/>
      <c r="AG179" s="61"/>
      <c r="AH179" s="61"/>
      <c r="AI179" s="61"/>
      <c r="AJ179" s="61"/>
      <c r="AK179" s="61"/>
      <c r="AL179" s="61"/>
      <c r="AM179" s="61"/>
      <c r="AN179" s="64"/>
      <c r="AO179" s="61"/>
      <c r="AP179" s="61"/>
      <c r="AQ179" s="65"/>
    </row>
    <row r="180" spans="1:43" s="55" customFormat="1" ht="39" x14ac:dyDescent="0.2">
      <c r="A180" s="75">
        <v>152</v>
      </c>
      <c r="B180" s="67" t="s">
        <v>16</v>
      </c>
      <c r="C180" s="54" t="s">
        <v>104</v>
      </c>
      <c r="D180" s="54" t="s">
        <v>62</v>
      </c>
      <c r="E180" s="207">
        <v>3685</v>
      </c>
      <c r="F180" s="208">
        <v>4580</v>
      </c>
      <c r="G180" s="208">
        <v>4165</v>
      </c>
      <c r="H180" s="69" t="s">
        <v>700</v>
      </c>
      <c r="I180" s="40" t="s">
        <v>716</v>
      </c>
      <c r="J180" s="33" t="s">
        <v>828</v>
      </c>
      <c r="K180" s="206">
        <v>2995</v>
      </c>
      <c r="L180" s="209">
        <v>2025</v>
      </c>
      <c r="M180" s="209">
        <v>-970</v>
      </c>
      <c r="N180" s="216">
        <v>0</v>
      </c>
      <c r="O180" s="74" t="s">
        <v>712</v>
      </c>
      <c r="P180" s="69" t="s">
        <v>1319</v>
      </c>
      <c r="Q180" s="196" t="s">
        <v>1262</v>
      </c>
      <c r="R180" s="46" t="s">
        <v>567</v>
      </c>
      <c r="S180" s="2" t="s">
        <v>134</v>
      </c>
      <c r="T180" s="33" t="s">
        <v>213</v>
      </c>
      <c r="U180" s="15" t="s">
        <v>374</v>
      </c>
      <c r="V180" s="16"/>
      <c r="W180" s="17" t="s">
        <v>8</v>
      </c>
      <c r="X180" s="109">
        <v>145</v>
      </c>
      <c r="Y180" s="17" t="s">
        <v>8</v>
      </c>
      <c r="Z180" s="72"/>
      <c r="AA180" s="15"/>
      <c r="AB180" s="16"/>
      <c r="AC180" s="17" t="s">
        <v>8</v>
      </c>
      <c r="AD180" s="71"/>
      <c r="AE180" s="17" t="s">
        <v>8</v>
      </c>
      <c r="AF180" s="72"/>
      <c r="AG180" s="15"/>
      <c r="AH180" s="16"/>
      <c r="AI180" s="17" t="s">
        <v>8</v>
      </c>
      <c r="AJ180" s="71"/>
      <c r="AK180" s="17" t="s">
        <v>8</v>
      </c>
      <c r="AL180" s="72"/>
      <c r="AM180" s="83"/>
      <c r="AN180" s="110" t="s">
        <v>328</v>
      </c>
      <c r="AO180" s="3"/>
      <c r="AP180" s="3" t="s">
        <v>80</v>
      </c>
      <c r="AQ180" s="3"/>
    </row>
    <row r="181" spans="1:43" s="55" customFormat="1" ht="104" x14ac:dyDescent="0.2">
      <c r="A181" s="31">
        <v>153</v>
      </c>
      <c r="B181" s="1" t="s">
        <v>1240</v>
      </c>
      <c r="C181" s="54" t="s">
        <v>241</v>
      </c>
      <c r="D181" s="54" t="s">
        <v>547</v>
      </c>
      <c r="E181" s="207">
        <v>2765</v>
      </c>
      <c r="F181" s="208">
        <v>2743</v>
      </c>
      <c r="G181" s="209">
        <v>2282</v>
      </c>
      <c r="H181" s="69" t="s">
        <v>829</v>
      </c>
      <c r="I181" s="40" t="s">
        <v>716</v>
      </c>
      <c r="J181" s="33" t="s">
        <v>717</v>
      </c>
      <c r="K181" s="206">
        <v>1150</v>
      </c>
      <c r="L181" s="206">
        <v>0</v>
      </c>
      <c r="M181" s="209">
        <v>-1150</v>
      </c>
      <c r="N181" s="216">
        <v>0</v>
      </c>
      <c r="O181" s="46" t="s">
        <v>711</v>
      </c>
      <c r="P181" s="69" t="s">
        <v>1320</v>
      </c>
      <c r="Q181" s="48" t="s">
        <v>1535</v>
      </c>
      <c r="R181" s="46" t="s">
        <v>567</v>
      </c>
      <c r="S181" s="2" t="s">
        <v>0</v>
      </c>
      <c r="T181" s="33" t="s">
        <v>435</v>
      </c>
      <c r="U181" s="15" t="s">
        <v>374</v>
      </c>
      <c r="V181" s="16"/>
      <c r="W181" s="17" t="s">
        <v>8</v>
      </c>
      <c r="X181" s="109">
        <v>146</v>
      </c>
      <c r="Y181" s="17" t="s">
        <v>8</v>
      </c>
      <c r="Z181" s="72"/>
      <c r="AA181" s="15"/>
      <c r="AB181" s="16"/>
      <c r="AC181" s="17" t="s">
        <v>8</v>
      </c>
      <c r="AD181" s="71"/>
      <c r="AE181" s="17" t="s">
        <v>8</v>
      </c>
      <c r="AF181" s="72"/>
      <c r="AG181" s="15"/>
      <c r="AH181" s="16"/>
      <c r="AI181" s="17" t="s">
        <v>8</v>
      </c>
      <c r="AJ181" s="71"/>
      <c r="AK181" s="17" t="s">
        <v>8</v>
      </c>
      <c r="AL181" s="72"/>
      <c r="AM181" s="83"/>
      <c r="AN181" s="110" t="s">
        <v>532</v>
      </c>
      <c r="AO181" s="3"/>
      <c r="AP181" s="3" t="s">
        <v>80</v>
      </c>
      <c r="AQ181" s="3"/>
    </row>
    <row r="182" spans="1:43" s="55" customFormat="1" ht="39" x14ac:dyDescent="0.2">
      <c r="A182" s="75">
        <v>154</v>
      </c>
      <c r="B182" s="1" t="s">
        <v>231</v>
      </c>
      <c r="C182" s="54" t="s">
        <v>241</v>
      </c>
      <c r="D182" s="54" t="s">
        <v>62</v>
      </c>
      <c r="E182" s="207">
        <v>37</v>
      </c>
      <c r="F182" s="208">
        <v>37</v>
      </c>
      <c r="G182" s="209">
        <v>25</v>
      </c>
      <c r="H182" s="69" t="s">
        <v>700</v>
      </c>
      <c r="I182" s="40" t="s">
        <v>716</v>
      </c>
      <c r="J182" s="33" t="s">
        <v>830</v>
      </c>
      <c r="K182" s="206">
        <v>19</v>
      </c>
      <c r="L182" s="209">
        <v>19</v>
      </c>
      <c r="M182" s="209">
        <v>0</v>
      </c>
      <c r="N182" s="216">
        <v>0</v>
      </c>
      <c r="O182" s="46" t="s">
        <v>710</v>
      </c>
      <c r="P182" s="69" t="s">
        <v>1321</v>
      </c>
      <c r="Q182" s="48"/>
      <c r="R182" s="46" t="s">
        <v>567</v>
      </c>
      <c r="S182" s="2" t="s">
        <v>0</v>
      </c>
      <c r="T182" s="33" t="s">
        <v>662</v>
      </c>
      <c r="U182" s="15" t="s">
        <v>374</v>
      </c>
      <c r="V182" s="16"/>
      <c r="W182" s="17" t="s">
        <v>8</v>
      </c>
      <c r="X182" s="109">
        <v>147</v>
      </c>
      <c r="Y182" s="17" t="s">
        <v>8</v>
      </c>
      <c r="Z182" s="72"/>
      <c r="AA182" s="15"/>
      <c r="AB182" s="16"/>
      <c r="AC182" s="17" t="s">
        <v>8</v>
      </c>
      <c r="AD182" s="71"/>
      <c r="AE182" s="17" t="s">
        <v>8</v>
      </c>
      <c r="AF182" s="72"/>
      <c r="AG182" s="15"/>
      <c r="AH182" s="16"/>
      <c r="AI182" s="17" t="s">
        <v>8</v>
      </c>
      <c r="AJ182" s="71"/>
      <c r="AK182" s="17" t="s">
        <v>8</v>
      </c>
      <c r="AL182" s="72"/>
      <c r="AM182" s="83"/>
      <c r="AN182" s="110" t="s">
        <v>328</v>
      </c>
      <c r="AO182" s="54"/>
      <c r="AP182" s="3"/>
      <c r="AQ182" s="3"/>
    </row>
    <row r="183" spans="1:43" s="55" customFormat="1" ht="39" x14ac:dyDescent="0.2">
      <c r="A183" s="31">
        <v>155</v>
      </c>
      <c r="B183" s="91" t="s">
        <v>418</v>
      </c>
      <c r="C183" s="90" t="s">
        <v>106</v>
      </c>
      <c r="D183" s="54" t="s">
        <v>547</v>
      </c>
      <c r="E183" s="207">
        <v>101</v>
      </c>
      <c r="F183" s="208">
        <v>101</v>
      </c>
      <c r="G183" s="215">
        <v>95</v>
      </c>
      <c r="H183" s="69" t="s">
        <v>831</v>
      </c>
      <c r="I183" s="91" t="s">
        <v>716</v>
      </c>
      <c r="J183" s="41" t="s">
        <v>717</v>
      </c>
      <c r="K183" s="206">
        <v>70</v>
      </c>
      <c r="L183" s="209">
        <v>0</v>
      </c>
      <c r="M183" s="209">
        <v>-70</v>
      </c>
      <c r="N183" s="216">
        <v>0</v>
      </c>
      <c r="O183" s="46" t="s">
        <v>711</v>
      </c>
      <c r="P183" s="89" t="s">
        <v>1322</v>
      </c>
      <c r="Q183" s="120"/>
      <c r="R183" s="46" t="s">
        <v>567</v>
      </c>
      <c r="S183" s="90" t="s">
        <v>134</v>
      </c>
      <c r="T183" s="41" t="s">
        <v>663</v>
      </c>
      <c r="U183" s="15" t="s">
        <v>374</v>
      </c>
      <c r="V183" s="22"/>
      <c r="W183" s="21" t="s">
        <v>8</v>
      </c>
      <c r="X183" s="109">
        <v>149</v>
      </c>
      <c r="Y183" s="116"/>
      <c r="Z183" s="118"/>
      <c r="AA183" s="117"/>
      <c r="AB183" s="116"/>
      <c r="AC183" s="116"/>
      <c r="AD183" s="116"/>
      <c r="AE183" s="116"/>
      <c r="AF183" s="118"/>
      <c r="AG183" s="117"/>
      <c r="AH183" s="116"/>
      <c r="AI183" s="116"/>
      <c r="AJ183" s="116"/>
      <c r="AK183" s="116"/>
      <c r="AL183" s="118"/>
      <c r="AM183" s="119"/>
      <c r="AN183" s="31" t="s">
        <v>532</v>
      </c>
      <c r="AO183" s="90" t="s">
        <v>80</v>
      </c>
      <c r="AP183" s="90"/>
      <c r="AQ183" s="90"/>
    </row>
    <row r="184" spans="1:43" s="55" customFormat="1" ht="52" x14ac:dyDescent="0.2">
      <c r="A184" s="75">
        <v>156</v>
      </c>
      <c r="B184" s="77" t="s">
        <v>434</v>
      </c>
      <c r="C184" s="54" t="s">
        <v>265</v>
      </c>
      <c r="D184" s="54" t="s">
        <v>463</v>
      </c>
      <c r="E184" s="207">
        <v>0</v>
      </c>
      <c r="F184" s="208">
        <v>1199</v>
      </c>
      <c r="G184" s="208">
        <v>1119</v>
      </c>
      <c r="H184" s="69" t="s">
        <v>700</v>
      </c>
      <c r="I184" s="40" t="s">
        <v>720</v>
      </c>
      <c r="J184" s="40" t="s">
        <v>745</v>
      </c>
      <c r="K184" s="206">
        <v>0</v>
      </c>
      <c r="L184" s="206">
        <v>0</v>
      </c>
      <c r="M184" s="209">
        <v>0</v>
      </c>
      <c r="N184" s="240">
        <v>0</v>
      </c>
      <c r="O184" s="46" t="s">
        <v>711</v>
      </c>
      <c r="P184" s="69" t="s">
        <v>1323</v>
      </c>
      <c r="Q184" s="196" t="s">
        <v>1241</v>
      </c>
      <c r="R184" s="46" t="s">
        <v>567</v>
      </c>
      <c r="S184" s="2" t="s">
        <v>134</v>
      </c>
      <c r="T184" s="73" t="s">
        <v>435</v>
      </c>
      <c r="U184" s="15" t="s">
        <v>374</v>
      </c>
      <c r="V184" s="16"/>
      <c r="W184" s="17" t="s">
        <v>8</v>
      </c>
      <c r="X184" s="71">
        <v>150</v>
      </c>
      <c r="Y184" s="17" t="s">
        <v>8</v>
      </c>
      <c r="Z184" s="72"/>
      <c r="AA184" s="15"/>
      <c r="AB184" s="16"/>
      <c r="AC184" s="17" t="s">
        <v>8</v>
      </c>
      <c r="AD184" s="71"/>
      <c r="AE184" s="17" t="s">
        <v>8</v>
      </c>
      <c r="AF184" s="72"/>
      <c r="AG184" s="15"/>
      <c r="AH184" s="16"/>
      <c r="AI184" s="17" t="s">
        <v>8</v>
      </c>
      <c r="AJ184" s="71"/>
      <c r="AK184" s="17" t="s">
        <v>8</v>
      </c>
      <c r="AL184" s="72"/>
      <c r="AM184" s="83"/>
      <c r="AN184" s="31" t="s">
        <v>535</v>
      </c>
      <c r="AO184" s="3"/>
      <c r="AP184" s="3" t="s">
        <v>80</v>
      </c>
      <c r="AQ184" s="3"/>
    </row>
    <row r="185" spans="1:43" s="55" customFormat="1" ht="26" x14ac:dyDescent="0.2">
      <c r="A185" s="31">
        <v>157</v>
      </c>
      <c r="B185" s="91" t="s">
        <v>520</v>
      </c>
      <c r="C185" s="90" t="s">
        <v>463</v>
      </c>
      <c r="D185" s="90" t="s">
        <v>547</v>
      </c>
      <c r="E185" s="207">
        <v>550</v>
      </c>
      <c r="F185" s="208">
        <v>0</v>
      </c>
      <c r="G185" s="215">
        <v>0</v>
      </c>
      <c r="H185" s="33" t="s">
        <v>832</v>
      </c>
      <c r="I185" s="91" t="s">
        <v>716</v>
      </c>
      <c r="J185" s="41" t="s">
        <v>717</v>
      </c>
      <c r="K185" s="206">
        <v>0</v>
      </c>
      <c r="L185" s="206">
        <v>0</v>
      </c>
      <c r="M185" s="209">
        <v>0</v>
      </c>
      <c r="N185" s="216">
        <v>0</v>
      </c>
      <c r="O185" s="46" t="s">
        <v>711</v>
      </c>
      <c r="P185" s="89" t="s">
        <v>1324</v>
      </c>
      <c r="Q185" s="198" t="s">
        <v>1263</v>
      </c>
      <c r="R185" s="92" t="s">
        <v>567</v>
      </c>
      <c r="S185" s="90" t="s">
        <v>134</v>
      </c>
      <c r="T185" s="41" t="s">
        <v>664</v>
      </c>
      <c r="U185" s="15"/>
      <c r="V185" s="16"/>
      <c r="W185" s="17"/>
      <c r="X185" s="109"/>
      <c r="Y185" s="121"/>
      <c r="Z185" s="118"/>
      <c r="AA185" s="117"/>
      <c r="AB185" s="121"/>
      <c r="AC185" s="121"/>
      <c r="AD185" s="116"/>
      <c r="AE185" s="121"/>
      <c r="AF185" s="118"/>
      <c r="AG185" s="117"/>
      <c r="AH185" s="121"/>
      <c r="AI185" s="121"/>
      <c r="AJ185" s="116"/>
      <c r="AK185" s="121"/>
      <c r="AL185" s="118"/>
      <c r="AM185" s="119"/>
      <c r="AN185" s="31" t="s">
        <v>85</v>
      </c>
      <c r="AO185" s="90"/>
      <c r="AP185" s="90" t="s">
        <v>80</v>
      </c>
      <c r="AQ185" s="90"/>
    </row>
    <row r="186" spans="1:43" s="66" customFormat="1" ht="21" x14ac:dyDescent="0.3">
      <c r="A186" s="60" t="s">
        <v>378</v>
      </c>
      <c r="B186" s="61"/>
      <c r="C186" s="61"/>
      <c r="D186" s="61"/>
      <c r="E186" s="62"/>
      <c r="F186" s="62"/>
      <c r="G186" s="62"/>
      <c r="H186" s="264"/>
      <c r="I186" s="61"/>
      <c r="J186" s="61"/>
      <c r="K186" s="62"/>
      <c r="L186" s="62"/>
      <c r="M186" s="62"/>
      <c r="N186" s="62"/>
      <c r="O186" s="61"/>
      <c r="P186" s="61"/>
      <c r="Q186" s="63"/>
      <c r="R186" s="61"/>
      <c r="S186" s="61"/>
      <c r="T186" s="63"/>
      <c r="U186" s="61"/>
      <c r="V186" s="61"/>
      <c r="W186" s="61"/>
      <c r="X186" s="61"/>
      <c r="Y186" s="61"/>
      <c r="Z186" s="61"/>
      <c r="AA186" s="61"/>
      <c r="AB186" s="61"/>
      <c r="AC186" s="61"/>
      <c r="AD186" s="61"/>
      <c r="AE186" s="61"/>
      <c r="AF186" s="61"/>
      <c r="AG186" s="61"/>
      <c r="AH186" s="61"/>
      <c r="AI186" s="61"/>
      <c r="AJ186" s="61"/>
      <c r="AK186" s="61"/>
      <c r="AL186" s="61"/>
      <c r="AM186" s="61"/>
      <c r="AN186" s="64"/>
      <c r="AO186" s="61"/>
      <c r="AP186" s="61"/>
      <c r="AQ186" s="65"/>
    </row>
    <row r="187" spans="1:43" s="66" customFormat="1" ht="21" x14ac:dyDescent="0.3">
      <c r="A187" s="60" t="s">
        <v>364</v>
      </c>
      <c r="B187" s="61"/>
      <c r="C187" s="61"/>
      <c r="D187" s="61"/>
      <c r="E187" s="62"/>
      <c r="F187" s="62"/>
      <c r="G187" s="62"/>
      <c r="H187" s="264"/>
      <c r="I187" s="61"/>
      <c r="J187" s="61"/>
      <c r="K187" s="62"/>
      <c r="L187" s="62"/>
      <c r="M187" s="62"/>
      <c r="N187" s="62"/>
      <c r="O187" s="61"/>
      <c r="P187" s="61"/>
      <c r="Q187" s="63"/>
      <c r="R187" s="61"/>
      <c r="S187" s="61"/>
      <c r="T187" s="63"/>
      <c r="U187" s="61"/>
      <c r="V187" s="61"/>
      <c r="W187" s="61"/>
      <c r="X187" s="61"/>
      <c r="Y187" s="61"/>
      <c r="Z187" s="61"/>
      <c r="AA187" s="61"/>
      <c r="AB187" s="61"/>
      <c r="AC187" s="61"/>
      <c r="AD187" s="61"/>
      <c r="AE187" s="61"/>
      <c r="AF187" s="61"/>
      <c r="AG187" s="61"/>
      <c r="AH187" s="61"/>
      <c r="AI187" s="61"/>
      <c r="AJ187" s="61"/>
      <c r="AK187" s="61"/>
      <c r="AL187" s="61"/>
      <c r="AM187" s="61"/>
      <c r="AN187" s="64"/>
      <c r="AO187" s="61"/>
      <c r="AP187" s="61"/>
      <c r="AQ187" s="65"/>
    </row>
    <row r="188" spans="1:43" s="66" customFormat="1" ht="21" x14ac:dyDescent="0.3">
      <c r="A188" s="60" t="s">
        <v>356</v>
      </c>
      <c r="B188" s="61"/>
      <c r="C188" s="61"/>
      <c r="D188" s="61"/>
      <c r="E188" s="62"/>
      <c r="F188" s="62"/>
      <c r="G188" s="62"/>
      <c r="H188" s="264"/>
      <c r="I188" s="61"/>
      <c r="J188" s="61"/>
      <c r="K188" s="62"/>
      <c r="L188" s="62"/>
      <c r="M188" s="62"/>
      <c r="N188" s="62"/>
      <c r="O188" s="61"/>
      <c r="P188" s="61"/>
      <c r="Q188" s="63"/>
      <c r="R188" s="61"/>
      <c r="S188" s="61"/>
      <c r="T188" s="63"/>
      <c r="U188" s="61"/>
      <c r="V188" s="61"/>
      <c r="W188" s="61"/>
      <c r="X188" s="61"/>
      <c r="Y188" s="61"/>
      <c r="Z188" s="61"/>
      <c r="AA188" s="61"/>
      <c r="AB188" s="61"/>
      <c r="AC188" s="61"/>
      <c r="AD188" s="61"/>
      <c r="AE188" s="61"/>
      <c r="AF188" s="61"/>
      <c r="AG188" s="61"/>
      <c r="AH188" s="61"/>
      <c r="AI188" s="61"/>
      <c r="AJ188" s="61"/>
      <c r="AK188" s="61"/>
      <c r="AL188" s="61"/>
      <c r="AM188" s="61"/>
      <c r="AN188" s="64"/>
      <c r="AO188" s="61"/>
      <c r="AP188" s="61"/>
      <c r="AQ188" s="65"/>
    </row>
    <row r="189" spans="1:43" s="55" customFormat="1" ht="260" x14ac:dyDescent="0.2">
      <c r="A189" s="31">
        <v>158</v>
      </c>
      <c r="B189" s="5" t="s">
        <v>407</v>
      </c>
      <c r="C189" s="54" t="s">
        <v>111</v>
      </c>
      <c r="D189" s="54" t="s">
        <v>545</v>
      </c>
      <c r="E189" s="207">
        <v>845</v>
      </c>
      <c r="F189" s="208">
        <v>845</v>
      </c>
      <c r="G189" s="209">
        <v>843</v>
      </c>
      <c r="H189" s="69" t="s">
        <v>700</v>
      </c>
      <c r="I189" s="40" t="s">
        <v>716</v>
      </c>
      <c r="J189" s="33" t="s">
        <v>833</v>
      </c>
      <c r="K189" s="206">
        <v>750</v>
      </c>
      <c r="L189" s="213">
        <v>750</v>
      </c>
      <c r="M189" s="209">
        <v>0</v>
      </c>
      <c r="N189" s="216">
        <v>0</v>
      </c>
      <c r="O189" s="46" t="s">
        <v>710</v>
      </c>
      <c r="P189" s="69" t="s">
        <v>1537</v>
      </c>
      <c r="Q189" s="48" t="s">
        <v>1030</v>
      </c>
      <c r="R189" s="46" t="s">
        <v>65</v>
      </c>
      <c r="S189" s="2" t="s">
        <v>135</v>
      </c>
      <c r="T189" s="33" t="s">
        <v>194</v>
      </c>
      <c r="U189" s="15" t="s">
        <v>374</v>
      </c>
      <c r="V189" s="16"/>
      <c r="W189" s="17" t="s">
        <v>8</v>
      </c>
      <c r="X189" s="109">
        <v>152</v>
      </c>
      <c r="Y189" s="17" t="s">
        <v>8</v>
      </c>
      <c r="Z189" s="72"/>
      <c r="AA189" s="15"/>
      <c r="AB189" s="16"/>
      <c r="AC189" s="17" t="s">
        <v>8</v>
      </c>
      <c r="AD189" s="71"/>
      <c r="AE189" s="17" t="s">
        <v>8</v>
      </c>
      <c r="AF189" s="72"/>
      <c r="AG189" s="15"/>
      <c r="AH189" s="16"/>
      <c r="AI189" s="17" t="s">
        <v>8</v>
      </c>
      <c r="AJ189" s="71"/>
      <c r="AK189" s="17" t="s">
        <v>8</v>
      </c>
      <c r="AL189" s="72"/>
      <c r="AM189" s="83"/>
      <c r="AN189" s="110" t="s">
        <v>328</v>
      </c>
      <c r="AO189" s="3"/>
      <c r="AP189" s="3"/>
      <c r="AQ189" s="3"/>
    </row>
    <row r="190" spans="1:43" s="55" customFormat="1" ht="65" x14ac:dyDescent="0.2">
      <c r="A190" s="31">
        <v>159</v>
      </c>
      <c r="B190" s="5" t="s">
        <v>619</v>
      </c>
      <c r="C190" s="54" t="s">
        <v>127</v>
      </c>
      <c r="D190" s="54" t="s">
        <v>62</v>
      </c>
      <c r="E190" s="207">
        <v>646</v>
      </c>
      <c r="F190" s="208">
        <v>646</v>
      </c>
      <c r="G190" s="216">
        <v>524</v>
      </c>
      <c r="H190" s="69" t="s">
        <v>700</v>
      </c>
      <c r="I190" s="40" t="s">
        <v>716</v>
      </c>
      <c r="J190" s="40" t="s">
        <v>834</v>
      </c>
      <c r="K190" s="206">
        <v>557</v>
      </c>
      <c r="L190" s="209">
        <v>557</v>
      </c>
      <c r="M190" s="209">
        <v>0</v>
      </c>
      <c r="N190" s="216">
        <v>0</v>
      </c>
      <c r="O190" s="74" t="s">
        <v>709</v>
      </c>
      <c r="P190" s="101" t="s">
        <v>1538</v>
      </c>
      <c r="Q190" s="48" t="s">
        <v>665</v>
      </c>
      <c r="R190" s="2" t="s">
        <v>561</v>
      </c>
      <c r="S190" s="2" t="s">
        <v>135</v>
      </c>
      <c r="T190" s="33" t="s">
        <v>194</v>
      </c>
      <c r="U190" s="15" t="s">
        <v>374</v>
      </c>
      <c r="V190" s="16"/>
      <c r="W190" s="17" t="s">
        <v>8</v>
      </c>
      <c r="X190" s="109">
        <v>154</v>
      </c>
      <c r="Y190" s="17" t="s">
        <v>8</v>
      </c>
      <c r="Z190" s="72"/>
      <c r="AA190" s="15"/>
      <c r="AB190" s="16"/>
      <c r="AC190" s="17" t="s">
        <v>8</v>
      </c>
      <c r="AD190" s="71"/>
      <c r="AE190" s="17" t="s">
        <v>8</v>
      </c>
      <c r="AF190" s="72"/>
      <c r="AG190" s="15"/>
      <c r="AH190" s="16"/>
      <c r="AI190" s="17" t="s">
        <v>8</v>
      </c>
      <c r="AJ190" s="71"/>
      <c r="AK190" s="17" t="s">
        <v>8</v>
      </c>
      <c r="AL190" s="72"/>
      <c r="AM190" s="83"/>
      <c r="AN190" s="31" t="s">
        <v>445</v>
      </c>
      <c r="AO190" s="3" t="s">
        <v>80</v>
      </c>
      <c r="AP190" s="3"/>
      <c r="AQ190" s="3"/>
    </row>
    <row r="191" spans="1:43" s="55" customFormat="1" ht="65" x14ac:dyDescent="0.2">
      <c r="A191" s="31">
        <v>160</v>
      </c>
      <c r="B191" s="5" t="s">
        <v>397</v>
      </c>
      <c r="C191" s="54" t="s">
        <v>95</v>
      </c>
      <c r="D191" s="54" t="s">
        <v>463</v>
      </c>
      <c r="E191" s="207">
        <v>165</v>
      </c>
      <c r="F191" s="208">
        <v>165</v>
      </c>
      <c r="G191" s="216">
        <v>162</v>
      </c>
      <c r="H191" s="69" t="s">
        <v>700</v>
      </c>
      <c r="I191" s="40" t="s">
        <v>720</v>
      </c>
      <c r="J191" s="40" t="s">
        <v>835</v>
      </c>
      <c r="K191" s="206">
        <v>0</v>
      </c>
      <c r="L191" s="209">
        <v>0</v>
      </c>
      <c r="M191" s="209">
        <v>0</v>
      </c>
      <c r="N191" s="216">
        <v>0</v>
      </c>
      <c r="O191" s="74" t="s">
        <v>711</v>
      </c>
      <c r="P191" s="102" t="s">
        <v>1539</v>
      </c>
      <c r="Q191" s="48"/>
      <c r="R191" s="2" t="s">
        <v>561</v>
      </c>
      <c r="S191" s="2" t="s">
        <v>302</v>
      </c>
      <c r="T191" s="33" t="s">
        <v>194</v>
      </c>
      <c r="U191" s="15" t="s">
        <v>374</v>
      </c>
      <c r="V191" s="16"/>
      <c r="W191" s="17" t="s">
        <v>8</v>
      </c>
      <c r="X191" s="109">
        <v>155</v>
      </c>
      <c r="Y191" s="17" t="s">
        <v>8</v>
      </c>
      <c r="Z191" s="72"/>
      <c r="AA191" s="15"/>
      <c r="AB191" s="16"/>
      <c r="AC191" s="17" t="s">
        <v>8</v>
      </c>
      <c r="AD191" s="71"/>
      <c r="AE191" s="17" t="s">
        <v>8</v>
      </c>
      <c r="AF191" s="72"/>
      <c r="AG191" s="15"/>
      <c r="AH191" s="16"/>
      <c r="AI191" s="17" t="s">
        <v>8</v>
      </c>
      <c r="AJ191" s="71"/>
      <c r="AK191" s="17" t="s">
        <v>8</v>
      </c>
      <c r="AL191" s="72"/>
      <c r="AM191" s="83"/>
      <c r="AN191" s="110" t="s">
        <v>535</v>
      </c>
      <c r="AO191" s="3"/>
      <c r="AP191" s="3" t="s">
        <v>80</v>
      </c>
      <c r="AQ191" s="3"/>
    </row>
    <row r="192" spans="1:43" s="55" customFormat="1" ht="65" x14ac:dyDescent="0.2">
      <c r="A192" s="31">
        <v>161</v>
      </c>
      <c r="B192" s="122" t="s">
        <v>45</v>
      </c>
      <c r="C192" s="54" t="s">
        <v>379</v>
      </c>
      <c r="D192" s="54" t="s">
        <v>62</v>
      </c>
      <c r="E192" s="207">
        <v>358</v>
      </c>
      <c r="F192" s="208">
        <v>358</v>
      </c>
      <c r="G192" s="208">
        <v>204</v>
      </c>
      <c r="H192" s="69" t="s">
        <v>700</v>
      </c>
      <c r="I192" s="40" t="s">
        <v>716</v>
      </c>
      <c r="J192" s="33" t="s">
        <v>836</v>
      </c>
      <c r="K192" s="206">
        <v>260</v>
      </c>
      <c r="L192" s="209">
        <v>371</v>
      </c>
      <c r="M192" s="209">
        <v>111</v>
      </c>
      <c r="N192" s="216">
        <v>0</v>
      </c>
      <c r="O192" s="2" t="s">
        <v>710</v>
      </c>
      <c r="P192" s="69" t="s">
        <v>1459</v>
      </c>
      <c r="Q192" s="196" t="s">
        <v>1264</v>
      </c>
      <c r="R192" s="46" t="s">
        <v>64</v>
      </c>
      <c r="S192" s="2" t="s">
        <v>134</v>
      </c>
      <c r="T192" s="73" t="s">
        <v>214</v>
      </c>
      <c r="U192" s="15" t="s">
        <v>374</v>
      </c>
      <c r="V192" s="16"/>
      <c r="W192" s="17" t="s">
        <v>8</v>
      </c>
      <c r="X192" s="109">
        <v>156</v>
      </c>
      <c r="Y192" s="17" t="s">
        <v>8</v>
      </c>
      <c r="Z192" s="72"/>
      <c r="AA192" s="15"/>
      <c r="AB192" s="16"/>
      <c r="AC192" s="17" t="s">
        <v>8</v>
      </c>
      <c r="AD192" s="71"/>
      <c r="AE192" s="17" t="s">
        <v>8</v>
      </c>
      <c r="AF192" s="72"/>
      <c r="AG192" s="15"/>
      <c r="AH192" s="16"/>
      <c r="AI192" s="17" t="s">
        <v>8</v>
      </c>
      <c r="AJ192" s="71"/>
      <c r="AK192" s="17" t="s">
        <v>8</v>
      </c>
      <c r="AL192" s="72"/>
      <c r="AM192" s="83"/>
      <c r="AN192" s="31" t="s">
        <v>445</v>
      </c>
      <c r="AO192" s="3"/>
      <c r="AP192" s="3" t="s">
        <v>80</v>
      </c>
      <c r="AQ192" s="3"/>
    </row>
    <row r="193" spans="1:43" s="55" customFormat="1" ht="39" x14ac:dyDescent="0.2">
      <c r="A193" s="31">
        <v>162</v>
      </c>
      <c r="B193" s="122" t="s">
        <v>44</v>
      </c>
      <c r="C193" s="54" t="s">
        <v>103</v>
      </c>
      <c r="D193" s="54" t="s">
        <v>62</v>
      </c>
      <c r="E193" s="207">
        <v>384</v>
      </c>
      <c r="F193" s="208">
        <v>384</v>
      </c>
      <c r="G193" s="208">
        <v>351</v>
      </c>
      <c r="H193" s="69" t="s">
        <v>700</v>
      </c>
      <c r="I193" s="40" t="s">
        <v>716</v>
      </c>
      <c r="J193" s="40" t="s">
        <v>836</v>
      </c>
      <c r="K193" s="206">
        <v>255</v>
      </c>
      <c r="L193" s="209">
        <v>380</v>
      </c>
      <c r="M193" s="209">
        <v>125</v>
      </c>
      <c r="N193" s="240">
        <v>0</v>
      </c>
      <c r="O193" s="46" t="s">
        <v>709</v>
      </c>
      <c r="P193" s="123" t="s">
        <v>1460</v>
      </c>
      <c r="Q193" s="196" t="s">
        <v>1265</v>
      </c>
      <c r="R193" s="46" t="s">
        <v>64</v>
      </c>
      <c r="S193" s="2" t="s">
        <v>134</v>
      </c>
      <c r="T193" s="73" t="s">
        <v>214</v>
      </c>
      <c r="U193" s="15" t="s">
        <v>374</v>
      </c>
      <c r="V193" s="16"/>
      <c r="W193" s="17" t="s">
        <v>8</v>
      </c>
      <c r="X193" s="109">
        <v>157</v>
      </c>
      <c r="Y193" s="17" t="s">
        <v>8</v>
      </c>
      <c r="Z193" s="72"/>
      <c r="AA193" s="15"/>
      <c r="AB193" s="16"/>
      <c r="AC193" s="17" t="s">
        <v>8</v>
      </c>
      <c r="AD193" s="71"/>
      <c r="AE193" s="17" t="s">
        <v>8</v>
      </c>
      <c r="AF193" s="72"/>
      <c r="AG193" s="15"/>
      <c r="AH193" s="16"/>
      <c r="AI193" s="17" t="s">
        <v>8</v>
      </c>
      <c r="AJ193" s="71"/>
      <c r="AK193" s="17" t="s">
        <v>8</v>
      </c>
      <c r="AL193" s="72"/>
      <c r="AM193" s="83"/>
      <c r="AN193" s="2" t="s">
        <v>535</v>
      </c>
      <c r="AO193" s="3" t="s">
        <v>80</v>
      </c>
      <c r="AP193" s="3"/>
      <c r="AQ193" s="3"/>
    </row>
    <row r="194" spans="1:43" s="55" customFormat="1" ht="143" x14ac:dyDescent="0.2">
      <c r="A194" s="31">
        <v>163</v>
      </c>
      <c r="B194" s="5" t="s">
        <v>1123</v>
      </c>
      <c r="C194" s="54" t="s">
        <v>117</v>
      </c>
      <c r="D194" s="54" t="s">
        <v>62</v>
      </c>
      <c r="E194" s="207">
        <v>26</v>
      </c>
      <c r="F194" s="208">
        <v>26</v>
      </c>
      <c r="G194" s="209"/>
      <c r="H194" s="69" t="s">
        <v>837</v>
      </c>
      <c r="I194" s="40" t="s">
        <v>716</v>
      </c>
      <c r="J194" s="33" t="s">
        <v>717</v>
      </c>
      <c r="K194" s="206">
        <v>26</v>
      </c>
      <c r="L194" s="209">
        <v>26</v>
      </c>
      <c r="M194" s="209">
        <v>0</v>
      </c>
      <c r="N194" s="243">
        <v>0</v>
      </c>
      <c r="O194" s="47" t="s">
        <v>712</v>
      </c>
      <c r="P194" s="69" t="s">
        <v>1540</v>
      </c>
      <c r="Q194" s="48"/>
      <c r="R194" s="46" t="s">
        <v>64</v>
      </c>
      <c r="S194" s="2" t="s">
        <v>135</v>
      </c>
      <c r="T194" s="33" t="s">
        <v>194</v>
      </c>
      <c r="U194" s="15" t="s">
        <v>374</v>
      </c>
      <c r="V194" s="16"/>
      <c r="W194" s="17" t="s">
        <v>62</v>
      </c>
      <c r="X194" s="109">
        <v>159</v>
      </c>
      <c r="Y194" s="17" t="s">
        <v>62</v>
      </c>
      <c r="Z194" s="72"/>
      <c r="AA194" s="15"/>
      <c r="AB194" s="16"/>
      <c r="AC194" s="17" t="s">
        <v>62</v>
      </c>
      <c r="AD194" s="71"/>
      <c r="AE194" s="17" t="s">
        <v>62</v>
      </c>
      <c r="AF194" s="72"/>
      <c r="AG194" s="15"/>
      <c r="AH194" s="16"/>
      <c r="AI194" s="17" t="s">
        <v>62</v>
      </c>
      <c r="AJ194" s="71"/>
      <c r="AK194" s="17" t="s">
        <v>62</v>
      </c>
      <c r="AL194" s="72"/>
      <c r="AM194" s="83"/>
      <c r="AN194" s="46" t="s">
        <v>1118</v>
      </c>
      <c r="AO194" s="3"/>
      <c r="AP194" s="3"/>
      <c r="AQ194" s="3"/>
    </row>
    <row r="195" spans="1:43" s="55" customFormat="1" ht="65" x14ac:dyDescent="0.2">
      <c r="A195" s="31">
        <v>164</v>
      </c>
      <c r="B195" s="5" t="s">
        <v>75</v>
      </c>
      <c r="C195" s="54" t="s">
        <v>117</v>
      </c>
      <c r="D195" s="54" t="s">
        <v>62</v>
      </c>
      <c r="E195" s="207">
        <v>118</v>
      </c>
      <c r="F195" s="208">
        <v>118</v>
      </c>
      <c r="G195" s="209"/>
      <c r="H195" s="69" t="s">
        <v>700</v>
      </c>
      <c r="I195" s="40" t="s">
        <v>709</v>
      </c>
      <c r="J195" s="40" t="s">
        <v>838</v>
      </c>
      <c r="K195" s="206">
        <v>117</v>
      </c>
      <c r="L195" s="209">
        <v>114</v>
      </c>
      <c r="M195" s="209">
        <v>-3</v>
      </c>
      <c r="N195" s="216">
        <v>0</v>
      </c>
      <c r="O195" s="46" t="s">
        <v>709</v>
      </c>
      <c r="P195" s="69" t="s">
        <v>1541</v>
      </c>
      <c r="Q195" s="48"/>
      <c r="R195" s="46" t="s">
        <v>64</v>
      </c>
      <c r="S195" s="2" t="s">
        <v>135</v>
      </c>
      <c r="T195" s="33" t="s">
        <v>194</v>
      </c>
      <c r="U195" s="15" t="s">
        <v>374</v>
      </c>
      <c r="V195" s="16"/>
      <c r="W195" s="17" t="s">
        <v>62</v>
      </c>
      <c r="X195" s="109">
        <v>160</v>
      </c>
      <c r="Y195" s="17" t="s">
        <v>62</v>
      </c>
      <c r="Z195" s="72"/>
      <c r="AA195" s="15"/>
      <c r="AB195" s="16"/>
      <c r="AC195" s="17" t="s">
        <v>62</v>
      </c>
      <c r="AD195" s="71"/>
      <c r="AE195" s="17" t="s">
        <v>62</v>
      </c>
      <c r="AF195" s="72"/>
      <c r="AG195" s="15"/>
      <c r="AH195" s="16"/>
      <c r="AI195" s="17" t="s">
        <v>62</v>
      </c>
      <c r="AJ195" s="71"/>
      <c r="AK195" s="17" t="s">
        <v>62</v>
      </c>
      <c r="AL195" s="72"/>
      <c r="AM195" s="83"/>
      <c r="AN195" s="2" t="s">
        <v>535</v>
      </c>
      <c r="AO195" s="3"/>
      <c r="AP195" s="3"/>
      <c r="AQ195" s="3"/>
    </row>
    <row r="196" spans="1:43" s="55" customFormat="1" ht="143" x14ac:dyDescent="0.2">
      <c r="A196" s="31">
        <v>165</v>
      </c>
      <c r="B196" s="5" t="s">
        <v>158</v>
      </c>
      <c r="C196" s="54" t="s">
        <v>94</v>
      </c>
      <c r="D196" s="54" t="s">
        <v>62</v>
      </c>
      <c r="E196" s="207">
        <v>180</v>
      </c>
      <c r="F196" s="208">
        <v>180</v>
      </c>
      <c r="G196" s="209"/>
      <c r="H196" s="69" t="s">
        <v>700</v>
      </c>
      <c r="I196" s="40" t="s">
        <v>709</v>
      </c>
      <c r="J196" s="33" t="s">
        <v>838</v>
      </c>
      <c r="K196" s="206">
        <v>180</v>
      </c>
      <c r="L196" s="209">
        <v>180</v>
      </c>
      <c r="M196" s="209">
        <v>0</v>
      </c>
      <c r="N196" s="243">
        <v>0</v>
      </c>
      <c r="O196" s="47" t="s">
        <v>709</v>
      </c>
      <c r="P196" s="69" t="s">
        <v>1542</v>
      </c>
      <c r="Q196" s="48" t="s">
        <v>1237</v>
      </c>
      <c r="R196" s="46" t="s">
        <v>64</v>
      </c>
      <c r="S196" s="2" t="s">
        <v>135</v>
      </c>
      <c r="T196" s="33" t="s">
        <v>194</v>
      </c>
      <c r="U196" s="15" t="s">
        <v>374</v>
      </c>
      <c r="V196" s="16"/>
      <c r="W196" s="17" t="s">
        <v>62</v>
      </c>
      <c r="X196" s="109">
        <v>161</v>
      </c>
      <c r="Y196" s="17" t="s">
        <v>62</v>
      </c>
      <c r="Z196" s="72"/>
      <c r="AA196" s="15"/>
      <c r="AB196" s="16"/>
      <c r="AC196" s="17" t="s">
        <v>62</v>
      </c>
      <c r="AD196" s="71"/>
      <c r="AE196" s="17" t="s">
        <v>62</v>
      </c>
      <c r="AF196" s="72"/>
      <c r="AG196" s="15"/>
      <c r="AH196" s="16"/>
      <c r="AI196" s="17" t="s">
        <v>62</v>
      </c>
      <c r="AJ196" s="71"/>
      <c r="AK196" s="17" t="s">
        <v>62</v>
      </c>
      <c r="AL196" s="72"/>
      <c r="AM196" s="83"/>
      <c r="AN196" s="31" t="s">
        <v>1041</v>
      </c>
      <c r="AO196" s="3"/>
      <c r="AP196" s="3"/>
      <c r="AQ196" s="3"/>
    </row>
    <row r="197" spans="1:43" s="55" customFormat="1" ht="65" x14ac:dyDescent="0.2">
      <c r="A197" s="31">
        <v>166</v>
      </c>
      <c r="B197" s="124" t="s">
        <v>1124</v>
      </c>
      <c r="C197" s="54" t="s">
        <v>95</v>
      </c>
      <c r="D197" s="54" t="s">
        <v>62</v>
      </c>
      <c r="E197" s="207">
        <v>112</v>
      </c>
      <c r="F197" s="208">
        <v>112</v>
      </c>
      <c r="G197" s="209"/>
      <c r="H197" s="69" t="s">
        <v>700</v>
      </c>
      <c r="I197" s="40" t="s">
        <v>709</v>
      </c>
      <c r="J197" s="40" t="s">
        <v>838</v>
      </c>
      <c r="K197" s="206">
        <v>112</v>
      </c>
      <c r="L197" s="209">
        <v>112</v>
      </c>
      <c r="M197" s="209">
        <v>0</v>
      </c>
      <c r="N197" s="243">
        <v>0</v>
      </c>
      <c r="O197" s="47" t="s">
        <v>709</v>
      </c>
      <c r="P197" s="69" t="s">
        <v>1543</v>
      </c>
      <c r="Q197" s="48"/>
      <c r="R197" s="46" t="s">
        <v>64</v>
      </c>
      <c r="S197" s="2" t="s">
        <v>135</v>
      </c>
      <c r="T197" s="33" t="s">
        <v>194</v>
      </c>
      <c r="U197" s="15" t="s">
        <v>374</v>
      </c>
      <c r="V197" s="16"/>
      <c r="W197" s="17" t="s">
        <v>62</v>
      </c>
      <c r="X197" s="109">
        <v>162</v>
      </c>
      <c r="Y197" s="17" t="s">
        <v>62</v>
      </c>
      <c r="Z197" s="72"/>
      <c r="AA197" s="15"/>
      <c r="AB197" s="16"/>
      <c r="AC197" s="17" t="s">
        <v>62</v>
      </c>
      <c r="AD197" s="71"/>
      <c r="AE197" s="17" t="s">
        <v>62</v>
      </c>
      <c r="AF197" s="72"/>
      <c r="AG197" s="15"/>
      <c r="AH197" s="16"/>
      <c r="AI197" s="17" t="s">
        <v>62</v>
      </c>
      <c r="AJ197" s="71"/>
      <c r="AK197" s="17" t="s">
        <v>62</v>
      </c>
      <c r="AL197" s="72"/>
      <c r="AM197" s="83"/>
      <c r="AN197" s="2" t="s">
        <v>535</v>
      </c>
      <c r="AO197" s="3"/>
      <c r="AP197" s="3"/>
      <c r="AQ197" s="3"/>
    </row>
    <row r="198" spans="1:43" s="55" customFormat="1" ht="65" x14ac:dyDescent="0.2">
      <c r="A198" s="31">
        <v>167</v>
      </c>
      <c r="B198" s="5" t="s">
        <v>1132</v>
      </c>
      <c r="C198" s="54" t="s">
        <v>99</v>
      </c>
      <c r="D198" s="54" t="s">
        <v>62</v>
      </c>
      <c r="E198" s="207">
        <v>92</v>
      </c>
      <c r="F198" s="208">
        <v>92</v>
      </c>
      <c r="G198" s="209">
        <v>0</v>
      </c>
      <c r="H198" s="69" t="s">
        <v>700</v>
      </c>
      <c r="I198" s="40" t="s">
        <v>709</v>
      </c>
      <c r="J198" s="33" t="s">
        <v>839</v>
      </c>
      <c r="K198" s="206">
        <v>92</v>
      </c>
      <c r="L198" s="209">
        <v>92</v>
      </c>
      <c r="M198" s="209">
        <v>0</v>
      </c>
      <c r="N198" s="243">
        <v>0</v>
      </c>
      <c r="O198" s="46" t="s">
        <v>709</v>
      </c>
      <c r="P198" s="69" t="s">
        <v>1544</v>
      </c>
      <c r="Q198" s="48"/>
      <c r="R198" s="46" t="s">
        <v>64</v>
      </c>
      <c r="S198" s="2" t="s">
        <v>135</v>
      </c>
      <c r="T198" s="33" t="s">
        <v>194</v>
      </c>
      <c r="U198" s="15" t="s">
        <v>374</v>
      </c>
      <c r="V198" s="16"/>
      <c r="W198" s="17" t="s">
        <v>62</v>
      </c>
      <c r="X198" s="109">
        <v>163</v>
      </c>
      <c r="Y198" s="17" t="s">
        <v>62</v>
      </c>
      <c r="Z198" s="72"/>
      <c r="AA198" s="15"/>
      <c r="AB198" s="16"/>
      <c r="AC198" s="17" t="s">
        <v>62</v>
      </c>
      <c r="AD198" s="71"/>
      <c r="AE198" s="17" t="s">
        <v>62</v>
      </c>
      <c r="AF198" s="72"/>
      <c r="AG198" s="15"/>
      <c r="AH198" s="16"/>
      <c r="AI198" s="17" t="s">
        <v>62</v>
      </c>
      <c r="AJ198" s="71"/>
      <c r="AK198" s="17" t="s">
        <v>62</v>
      </c>
      <c r="AL198" s="72"/>
      <c r="AM198" s="83"/>
      <c r="AN198" s="98" t="s">
        <v>1040</v>
      </c>
      <c r="AO198" s="3"/>
      <c r="AP198" s="3"/>
      <c r="AQ198" s="3"/>
    </row>
    <row r="199" spans="1:43" s="55" customFormat="1" ht="65" x14ac:dyDescent="0.2">
      <c r="A199" s="31">
        <v>168</v>
      </c>
      <c r="B199" s="5" t="s">
        <v>1133</v>
      </c>
      <c r="C199" s="54" t="s">
        <v>119</v>
      </c>
      <c r="D199" s="54" t="s">
        <v>62</v>
      </c>
      <c r="E199" s="207">
        <v>3</v>
      </c>
      <c r="F199" s="208">
        <v>3</v>
      </c>
      <c r="G199" s="209">
        <v>3</v>
      </c>
      <c r="H199" s="40" t="s">
        <v>700</v>
      </c>
      <c r="I199" s="33" t="s">
        <v>709</v>
      </c>
      <c r="J199" s="171" t="s">
        <v>840</v>
      </c>
      <c r="K199" s="206">
        <v>3</v>
      </c>
      <c r="L199" s="209">
        <v>3</v>
      </c>
      <c r="M199" s="209">
        <v>0</v>
      </c>
      <c r="N199" s="105">
        <v>0</v>
      </c>
      <c r="O199" s="48" t="s">
        <v>709</v>
      </c>
      <c r="P199" s="46" t="s">
        <v>1545</v>
      </c>
      <c r="Q199" s="46"/>
      <c r="R199" s="46" t="s">
        <v>64</v>
      </c>
      <c r="S199" s="2" t="s">
        <v>135</v>
      </c>
      <c r="T199" s="33" t="s">
        <v>194</v>
      </c>
      <c r="U199" s="15" t="s">
        <v>374</v>
      </c>
      <c r="V199" s="16"/>
      <c r="W199" s="17" t="s">
        <v>62</v>
      </c>
      <c r="X199" s="109">
        <v>164</v>
      </c>
      <c r="Y199" s="17" t="s">
        <v>62</v>
      </c>
      <c r="Z199" s="72"/>
      <c r="AA199" s="15"/>
      <c r="AB199" s="16"/>
      <c r="AC199" s="17" t="s">
        <v>62</v>
      </c>
      <c r="AD199" s="71"/>
      <c r="AE199" s="17" t="s">
        <v>62</v>
      </c>
      <c r="AF199" s="72"/>
      <c r="AG199" s="15"/>
      <c r="AH199" s="16"/>
      <c r="AI199" s="17" t="s">
        <v>62</v>
      </c>
      <c r="AJ199" s="71"/>
      <c r="AK199" s="17" t="s">
        <v>62</v>
      </c>
      <c r="AL199" s="72"/>
      <c r="AM199" s="83"/>
      <c r="AN199" s="98" t="s">
        <v>1040</v>
      </c>
      <c r="AO199" s="3"/>
      <c r="AP199" s="3"/>
      <c r="AQ199" s="3"/>
    </row>
    <row r="200" spans="1:43" s="55" customFormat="1" ht="65" x14ac:dyDescent="0.2">
      <c r="A200" s="31">
        <v>169</v>
      </c>
      <c r="B200" s="5" t="s">
        <v>1134</v>
      </c>
      <c r="C200" s="54" t="s">
        <v>108</v>
      </c>
      <c r="D200" s="54" t="s">
        <v>62</v>
      </c>
      <c r="E200" s="207">
        <v>8</v>
      </c>
      <c r="F200" s="208">
        <v>8</v>
      </c>
      <c r="G200" s="209">
        <v>0</v>
      </c>
      <c r="H200" s="69" t="s">
        <v>700</v>
      </c>
      <c r="I200" s="40" t="s">
        <v>709</v>
      </c>
      <c r="J200" s="33" t="s">
        <v>841</v>
      </c>
      <c r="K200" s="206">
        <v>8</v>
      </c>
      <c r="L200" s="213">
        <v>8</v>
      </c>
      <c r="M200" s="209">
        <v>0</v>
      </c>
      <c r="N200" s="243">
        <v>0</v>
      </c>
      <c r="O200" s="46" t="s">
        <v>709</v>
      </c>
      <c r="P200" s="69" t="s">
        <v>1546</v>
      </c>
      <c r="Q200" s="48"/>
      <c r="R200" s="46" t="s">
        <v>64</v>
      </c>
      <c r="S200" s="2" t="s">
        <v>135</v>
      </c>
      <c r="T200" s="33" t="s">
        <v>194</v>
      </c>
      <c r="U200" s="15" t="s">
        <v>374</v>
      </c>
      <c r="V200" s="16"/>
      <c r="W200" s="17" t="s">
        <v>62</v>
      </c>
      <c r="X200" s="109">
        <v>165</v>
      </c>
      <c r="Y200" s="17" t="s">
        <v>62</v>
      </c>
      <c r="Z200" s="72"/>
      <c r="AA200" s="15"/>
      <c r="AB200" s="16"/>
      <c r="AC200" s="17" t="s">
        <v>62</v>
      </c>
      <c r="AD200" s="71"/>
      <c r="AE200" s="17" t="s">
        <v>62</v>
      </c>
      <c r="AF200" s="72"/>
      <c r="AG200" s="15"/>
      <c r="AH200" s="16"/>
      <c r="AI200" s="17" t="s">
        <v>62</v>
      </c>
      <c r="AJ200" s="71"/>
      <c r="AK200" s="17" t="s">
        <v>62</v>
      </c>
      <c r="AL200" s="72"/>
      <c r="AM200" s="83"/>
      <c r="AN200" s="110" t="s">
        <v>1042</v>
      </c>
      <c r="AO200" s="3"/>
      <c r="AP200" s="3"/>
      <c r="AQ200" s="3"/>
    </row>
    <row r="201" spans="1:43" s="55" customFormat="1" ht="78" x14ac:dyDescent="0.2">
      <c r="A201" s="31">
        <v>170</v>
      </c>
      <c r="B201" s="5" t="s">
        <v>270</v>
      </c>
      <c r="C201" s="54" t="s">
        <v>119</v>
      </c>
      <c r="D201" s="54" t="s">
        <v>62</v>
      </c>
      <c r="E201" s="207">
        <v>100</v>
      </c>
      <c r="F201" s="208">
        <v>100</v>
      </c>
      <c r="G201" s="209">
        <v>0</v>
      </c>
      <c r="H201" s="69" t="s">
        <v>842</v>
      </c>
      <c r="I201" s="40" t="s">
        <v>716</v>
      </c>
      <c r="J201" s="33" t="s">
        <v>717</v>
      </c>
      <c r="K201" s="206">
        <v>100</v>
      </c>
      <c r="L201" s="213">
        <v>100</v>
      </c>
      <c r="M201" s="209">
        <v>0</v>
      </c>
      <c r="N201" s="243">
        <v>0</v>
      </c>
      <c r="O201" s="46" t="s">
        <v>709</v>
      </c>
      <c r="P201" s="69" t="s">
        <v>1547</v>
      </c>
      <c r="Q201" s="48"/>
      <c r="R201" s="46" t="s">
        <v>64</v>
      </c>
      <c r="S201" s="2" t="s">
        <v>135</v>
      </c>
      <c r="T201" s="33" t="s">
        <v>194</v>
      </c>
      <c r="U201" s="15" t="s">
        <v>374</v>
      </c>
      <c r="V201" s="16"/>
      <c r="W201" s="17" t="s">
        <v>62</v>
      </c>
      <c r="X201" s="109">
        <v>166</v>
      </c>
      <c r="Y201" s="17" t="s">
        <v>62</v>
      </c>
      <c r="Z201" s="72"/>
      <c r="AA201" s="15"/>
      <c r="AB201" s="16"/>
      <c r="AC201" s="17" t="s">
        <v>62</v>
      </c>
      <c r="AD201" s="71"/>
      <c r="AE201" s="17" t="s">
        <v>62</v>
      </c>
      <c r="AF201" s="72"/>
      <c r="AG201" s="15"/>
      <c r="AH201" s="16"/>
      <c r="AI201" s="17" t="s">
        <v>62</v>
      </c>
      <c r="AJ201" s="71"/>
      <c r="AK201" s="17" t="s">
        <v>62</v>
      </c>
      <c r="AL201" s="72"/>
      <c r="AM201" s="83"/>
      <c r="AN201" s="46" t="s">
        <v>1118</v>
      </c>
      <c r="AO201" s="3" t="s">
        <v>80</v>
      </c>
      <c r="AP201" s="3"/>
      <c r="AQ201" s="3"/>
    </row>
    <row r="202" spans="1:43" s="55" customFormat="1" ht="65" x14ac:dyDescent="0.2">
      <c r="A202" s="31">
        <v>171</v>
      </c>
      <c r="B202" s="5" t="s">
        <v>1135</v>
      </c>
      <c r="C202" s="54" t="s">
        <v>99</v>
      </c>
      <c r="D202" s="54" t="s">
        <v>62</v>
      </c>
      <c r="E202" s="207">
        <v>43700</v>
      </c>
      <c r="F202" s="208">
        <v>43700</v>
      </c>
      <c r="G202" s="209">
        <v>42018</v>
      </c>
      <c r="H202" s="69" t="s">
        <v>700</v>
      </c>
      <c r="I202" s="40" t="s">
        <v>709</v>
      </c>
      <c r="J202" s="33" t="s">
        <v>843</v>
      </c>
      <c r="K202" s="206">
        <v>43700</v>
      </c>
      <c r="L202" s="209">
        <v>44300</v>
      </c>
      <c r="M202" s="209">
        <v>600</v>
      </c>
      <c r="N202" s="216">
        <v>0</v>
      </c>
      <c r="O202" s="46" t="s">
        <v>709</v>
      </c>
      <c r="P202" s="69" t="s">
        <v>1548</v>
      </c>
      <c r="Q202" s="48" t="s">
        <v>1136</v>
      </c>
      <c r="R202" s="46" t="s">
        <v>64</v>
      </c>
      <c r="S202" s="2" t="s">
        <v>135</v>
      </c>
      <c r="T202" s="33" t="s">
        <v>194</v>
      </c>
      <c r="U202" s="15" t="s">
        <v>374</v>
      </c>
      <c r="V202" s="16"/>
      <c r="W202" s="17" t="s">
        <v>62</v>
      </c>
      <c r="X202" s="109">
        <v>167</v>
      </c>
      <c r="Y202" s="17" t="s">
        <v>62</v>
      </c>
      <c r="Z202" s="72"/>
      <c r="AA202" s="15"/>
      <c r="AB202" s="16"/>
      <c r="AC202" s="17" t="s">
        <v>62</v>
      </c>
      <c r="AD202" s="71"/>
      <c r="AE202" s="17" t="s">
        <v>62</v>
      </c>
      <c r="AF202" s="72"/>
      <c r="AG202" s="15"/>
      <c r="AH202" s="16"/>
      <c r="AI202" s="17" t="s">
        <v>62</v>
      </c>
      <c r="AJ202" s="71"/>
      <c r="AK202" s="17" t="s">
        <v>62</v>
      </c>
      <c r="AL202" s="72"/>
      <c r="AM202" s="83"/>
      <c r="AN202" s="110" t="s">
        <v>1137</v>
      </c>
      <c r="AO202" s="3"/>
      <c r="AP202" s="3"/>
      <c r="AQ202" s="3"/>
    </row>
    <row r="203" spans="1:43" s="55" customFormat="1" ht="65" x14ac:dyDescent="0.2">
      <c r="A203" s="31">
        <v>172</v>
      </c>
      <c r="B203" s="5" t="s">
        <v>1138</v>
      </c>
      <c r="C203" s="54" t="s">
        <v>119</v>
      </c>
      <c r="D203" s="54" t="s">
        <v>62</v>
      </c>
      <c r="E203" s="207">
        <v>10300</v>
      </c>
      <c r="F203" s="208">
        <v>10300</v>
      </c>
      <c r="G203" s="209">
        <v>9803</v>
      </c>
      <c r="H203" s="40" t="s">
        <v>700</v>
      </c>
      <c r="I203" s="33" t="s">
        <v>709</v>
      </c>
      <c r="J203" s="171" t="s">
        <v>844</v>
      </c>
      <c r="K203" s="206">
        <v>10300</v>
      </c>
      <c r="L203" s="209">
        <v>10300</v>
      </c>
      <c r="M203" s="209">
        <v>0</v>
      </c>
      <c r="N203" s="105">
        <v>0</v>
      </c>
      <c r="O203" s="48" t="s">
        <v>709</v>
      </c>
      <c r="P203" s="46" t="s">
        <v>1549</v>
      </c>
      <c r="Q203" s="48" t="s">
        <v>1139</v>
      </c>
      <c r="R203" s="46" t="s">
        <v>64</v>
      </c>
      <c r="S203" s="2" t="s">
        <v>135</v>
      </c>
      <c r="T203" s="33" t="s">
        <v>194</v>
      </c>
      <c r="U203" s="15" t="s">
        <v>374</v>
      </c>
      <c r="V203" s="16"/>
      <c r="W203" s="17" t="s">
        <v>62</v>
      </c>
      <c r="X203" s="109">
        <v>168</v>
      </c>
      <c r="Y203" s="17" t="s">
        <v>62</v>
      </c>
      <c r="Z203" s="72"/>
      <c r="AA203" s="15"/>
      <c r="AB203" s="16"/>
      <c r="AC203" s="17" t="s">
        <v>62</v>
      </c>
      <c r="AD203" s="71"/>
      <c r="AE203" s="17" t="s">
        <v>62</v>
      </c>
      <c r="AF203" s="72"/>
      <c r="AG203" s="15"/>
      <c r="AH203" s="16"/>
      <c r="AI203" s="17" t="s">
        <v>62</v>
      </c>
      <c r="AJ203" s="71"/>
      <c r="AK203" s="17" t="s">
        <v>62</v>
      </c>
      <c r="AL203" s="72"/>
      <c r="AM203" s="83"/>
      <c r="AN203" s="98" t="s">
        <v>1040</v>
      </c>
      <c r="AO203" s="3"/>
      <c r="AP203" s="3"/>
      <c r="AQ203" s="3"/>
    </row>
    <row r="204" spans="1:43" s="55" customFormat="1" ht="91" x14ac:dyDescent="0.2">
      <c r="A204" s="31">
        <v>173</v>
      </c>
      <c r="B204" s="5" t="s">
        <v>1125</v>
      </c>
      <c r="C204" s="54" t="s">
        <v>125</v>
      </c>
      <c r="D204" s="54" t="s">
        <v>62</v>
      </c>
      <c r="E204" s="207">
        <v>1305</v>
      </c>
      <c r="F204" s="208">
        <v>1305</v>
      </c>
      <c r="G204" s="209"/>
      <c r="H204" s="69" t="s">
        <v>700</v>
      </c>
      <c r="I204" s="40" t="s">
        <v>709</v>
      </c>
      <c r="J204" s="33" t="s">
        <v>845</v>
      </c>
      <c r="K204" s="206">
        <v>1250</v>
      </c>
      <c r="L204" s="209">
        <v>0</v>
      </c>
      <c r="M204" s="209">
        <v>-1250</v>
      </c>
      <c r="N204" s="243">
        <v>0</v>
      </c>
      <c r="O204" s="46" t="s">
        <v>709</v>
      </c>
      <c r="P204" s="69" t="s">
        <v>1739</v>
      </c>
      <c r="Q204" s="48" t="s">
        <v>1140</v>
      </c>
      <c r="R204" s="46" t="s">
        <v>64</v>
      </c>
      <c r="S204" s="2" t="s">
        <v>135</v>
      </c>
      <c r="T204" s="33" t="s">
        <v>194</v>
      </c>
      <c r="U204" s="15" t="s">
        <v>374</v>
      </c>
      <c r="V204" s="16"/>
      <c r="W204" s="17" t="s">
        <v>62</v>
      </c>
      <c r="X204" s="109">
        <v>170</v>
      </c>
      <c r="Y204" s="17" t="s">
        <v>62</v>
      </c>
      <c r="Z204" s="72"/>
      <c r="AA204" s="15"/>
      <c r="AB204" s="16"/>
      <c r="AC204" s="17" t="s">
        <v>62</v>
      </c>
      <c r="AD204" s="71"/>
      <c r="AE204" s="17" t="s">
        <v>62</v>
      </c>
      <c r="AF204" s="72"/>
      <c r="AG204" s="15"/>
      <c r="AH204" s="16"/>
      <c r="AI204" s="17" t="s">
        <v>62</v>
      </c>
      <c r="AJ204" s="71"/>
      <c r="AK204" s="17" t="s">
        <v>62</v>
      </c>
      <c r="AL204" s="72"/>
      <c r="AM204" s="83"/>
      <c r="AN204" s="31" t="s">
        <v>1041</v>
      </c>
      <c r="AO204" s="3" t="s">
        <v>80</v>
      </c>
      <c r="AP204" s="3"/>
      <c r="AQ204" s="3"/>
    </row>
    <row r="205" spans="1:43" s="55" customFormat="1" ht="65" x14ac:dyDescent="0.2">
      <c r="A205" s="31">
        <v>174</v>
      </c>
      <c r="B205" s="5" t="s">
        <v>1141</v>
      </c>
      <c r="C205" s="54" t="s">
        <v>108</v>
      </c>
      <c r="D205" s="54" t="s">
        <v>62</v>
      </c>
      <c r="E205" s="207">
        <v>99</v>
      </c>
      <c r="F205" s="208">
        <v>99</v>
      </c>
      <c r="G205" s="209">
        <v>92</v>
      </c>
      <c r="H205" s="69" t="s">
        <v>700</v>
      </c>
      <c r="I205" s="40" t="s">
        <v>709</v>
      </c>
      <c r="J205" s="33" t="s">
        <v>846</v>
      </c>
      <c r="K205" s="206">
        <v>98</v>
      </c>
      <c r="L205" s="213">
        <v>142</v>
      </c>
      <c r="M205" s="209">
        <v>44</v>
      </c>
      <c r="N205" s="216">
        <v>0</v>
      </c>
      <c r="O205" s="46" t="s">
        <v>709</v>
      </c>
      <c r="P205" s="69" t="s">
        <v>1550</v>
      </c>
      <c r="Q205" s="48"/>
      <c r="R205" s="46" t="s">
        <v>64</v>
      </c>
      <c r="S205" s="2" t="s">
        <v>135</v>
      </c>
      <c r="T205" s="33" t="s">
        <v>194</v>
      </c>
      <c r="U205" s="15" t="s">
        <v>374</v>
      </c>
      <c r="V205" s="16"/>
      <c r="W205" s="17" t="s">
        <v>62</v>
      </c>
      <c r="X205" s="109">
        <v>171</v>
      </c>
      <c r="Y205" s="17" t="s">
        <v>62</v>
      </c>
      <c r="Z205" s="72"/>
      <c r="AA205" s="15"/>
      <c r="AB205" s="16"/>
      <c r="AC205" s="17" t="s">
        <v>62</v>
      </c>
      <c r="AD205" s="71"/>
      <c r="AE205" s="17" t="s">
        <v>62</v>
      </c>
      <c r="AF205" s="72"/>
      <c r="AG205" s="15"/>
      <c r="AH205" s="16"/>
      <c r="AI205" s="17" t="s">
        <v>62</v>
      </c>
      <c r="AJ205" s="71"/>
      <c r="AK205" s="17" t="s">
        <v>62</v>
      </c>
      <c r="AL205" s="72"/>
      <c r="AM205" s="83"/>
      <c r="AN205" s="31" t="s">
        <v>1041</v>
      </c>
      <c r="AO205" s="3" t="s">
        <v>80</v>
      </c>
      <c r="AP205" s="3"/>
      <c r="AQ205" s="3"/>
    </row>
    <row r="206" spans="1:43" s="55" customFormat="1" ht="65" x14ac:dyDescent="0.2">
      <c r="A206" s="31">
        <v>175</v>
      </c>
      <c r="B206" s="5" t="s">
        <v>167</v>
      </c>
      <c r="C206" s="54" t="s">
        <v>103</v>
      </c>
      <c r="D206" s="54" t="s">
        <v>62</v>
      </c>
      <c r="E206" s="207">
        <v>4080</v>
      </c>
      <c r="F206" s="208">
        <v>4080</v>
      </c>
      <c r="G206" s="209">
        <v>3926.9</v>
      </c>
      <c r="H206" s="69" t="s">
        <v>700</v>
      </c>
      <c r="I206" s="40" t="s">
        <v>716</v>
      </c>
      <c r="J206" s="33" t="s">
        <v>847</v>
      </c>
      <c r="K206" s="206">
        <v>5276</v>
      </c>
      <c r="L206" s="209">
        <v>5800</v>
      </c>
      <c r="M206" s="209">
        <v>524</v>
      </c>
      <c r="N206" s="243">
        <v>0</v>
      </c>
      <c r="O206" s="46" t="s">
        <v>710</v>
      </c>
      <c r="P206" s="69" t="s">
        <v>1551</v>
      </c>
      <c r="Q206" s="48"/>
      <c r="R206" s="46" t="s">
        <v>64</v>
      </c>
      <c r="S206" s="2" t="s">
        <v>135</v>
      </c>
      <c r="T206" s="33" t="s">
        <v>194</v>
      </c>
      <c r="U206" s="15" t="s">
        <v>374</v>
      </c>
      <c r="V206" s="16"/>
      <c r="W206" s="17" t="s">
        <v>62</v>
      </c>
      <c r="X206" s="109">
        <v>172</v>
      </c>
      <c r="Y206" s="17" t="s">
        <v>62</v>
      </c>
      <c r="Z206" s="72"/>
      <c r="AA206" s="15"/>
      <c r="AB206" s="16"/>
      <c r="AC206" s="17" t="s">
        <v>62</v>
      </c>
      <c r="AD206" s="71"/>
      <c r="AE206" s="17" t="s">
        <v>62</v>
      </c>
      <c r="AF206" s="72"/>
      <c r="AG206" s="15"/>
      <c r="AH206" s="16"/>
      <c r="AI206" s="17" t="s">
        <v>62</v>
      </c>
      <c r="AJ206" s="71"/>
      <c r="AK206" s="17" t="s">
        <v>62</v>
      </c>
      <c r="AL206" s="72"/>
      <c r="AM206" s="83"/>
      <c r="AN206" s="98" t="s">
        <v>1040</v>
      </c>
      <c r="AO206" s="3"/>
      <c r="AP206" s="3" t="s">
        <v>80</v>
      </c>
      <c r="AQ206" s="3"/>
    </row>
    <row r="207" spans="1:43" s="55" customFormat="1" ht="65" x14ac:dyDescent="0.2">
      <c r="A207" s="31">
        <v>176</v>
      </c>
      <c r="B207" s="5" t="s">
        <v>271</v>
      </c>
      <c r="C207" s="54" t="s">
        <v>109</v>
      </c>
      <c r="D207" s="54" t="s">
        <v>1054</v>
      </c>
      <c r="E207" s="207">
        <v>67</v>
      </c>
      <c r="F207" s="208">
        <v>67</v>
      </c>
      <c r="G207" s="209">
        <v>67</v>
      </c>
      <c r="H207" s="69" t="s">
        <v>700</v>
      </c>
      <c r="I207" s="40" t="s">
        <v>716</v>
      </c>
      <c r="J207" s="40" t="s">
        <v>848</v>
      </c>
      <c r="K207" s="206">
        <v>67</v>
      </c>
      <c r="L207" s="209">
        <v>67</v>
      </c>
      <c r="M207" s="209">
        <v>0</v>
      </c>
      <c r="N207" s="243">
        <v>0</v>
      </c>
      <c r="O207" s="46" t="s">
        <v>712</v>
      </c>
      <c r="P207" s="69" t="s">
        <v>1740</v>
      </c>
      <c r="Q207" s="48"/>
      <c r="R207" s="46" t="s">
        <v>64</v>
      </c>
      <c r="S207" s="2" t="s">
        <v>135</v>
      </c>
      <c r="T207" s="33" t="s">
        <v>194</v>
      </c>
      <c r="U207" s="15" t="s">
        <v>374</v>
      </c>
      <c r="V207" s="16"/>
      <c r="W207" s="17" t="s">
        <v>62</v>
      </c>
      <c r="X207" s="109">
        <v>173</v>
      </c>
      <c r="Y207" s="17" t="s">
        <v>62</v>
      </c>
      <c r="Z207" s="72"/>
      <c r="AA207" s="15"/>
      <c r="AB207" s="16"/>
      <c r="AC207" s="17" t="s">
        <v>62</v>
      </c>
      <c r="AD207" s="71"/>
      <c r="AE207" s="17" t="s">
        <v>62</v>
      </c>
      <c r="AF207" s="72"/>
      <c r="AG207" s="15"/>
      <c r="AH207" s="16"/>
      <c r="AI207" s="17" t="s">
        <v>62</v>
      </c>
      <c r="AJ207" s="71"/>
      <c r="AK207" s="17" t="s">
        <v>62</v>
      </c>
      <c r="AL207" s="72"/>
      <c r="AM207" s="83"/>
      <c r="AN207" s="2" t="s">
        <v>535</v>
      </c>
      <c r="AO207" s="3"/>
      <c r="AP207" s="3" t="s">
        <v>80</v>
      </c>
      <c r="AQ207" s="3"/>
    </row>
    <row r="208" spans="1:43" s="55" customFormat="1" ht="65" x14ac:dyDescent="0.2">
      <c r="A208" s="31">
        <v>177</v>
      </c>
      <c r="B208" s="5" t="s">
        <v>454</v>
      </c>
      <c r="C208" s="54" t="s">
        <v>127</v>
      </c>
      <c r="D208" s="54" t="s">
        <v>62</v>
      </c>
      <c r="E208" s="207">
        <v>1040</v>
      </c>
      <c r="F208" s="208">
        <v>1040</v>
      </c>
      <c r="G208" s="209">
        <v>988</v>
      </c>
      <c r="H208" s="40" t="s">
        <v>849</v>
      </c>
      <c r="I208" s="33" t="s">
        <v>716</v>
      </c>
      <c r="J208" s="183" t="s">
        <v>717</v>
      </c>
      <c r="K208" s="206">
        <v>1140</v>
      </c>
      <c r="L208" s="209">
        <v>1050</v>
      </c>
      <c r="M208" s="209">
        <v>-90</v>
      </c>
      <c r="N208" s="105">
        <v>0</v>
      </c>
      <c r="O208" s="48" t="s">
        <v>713</v>
      </c>
      <c r="P208" s="46" t="s">
        <v>1552</v>
      </c>
      <c r="Q208" s="48"/>
      <c r="R208" s="46" t="s">
        <v>64</v>
      </c>
      <c r="S208" s="2" t="s">
        <v>135</v>
      </c>
      <c r="T208" s="33" t="s">
        <v>194</v>
      </c>
      <c r="U208" s="15" t="s">
        <v>374</v>
      </c>
      <c r="V208" s="16"/>
      <c r="W208" s="17" t="s">
        <v>62</v>
      </c>
      <c r="X208" s="109">
        <v>174</v>
      </c>
      <c r="Y208" s="17" t="s">
        <v>62</v>
      </c>
      <c r="Z208" s="72"/>
      <c r="AA208" s="15"/>
      <c r="AB208" s="16"/>
      <c r="AC208" s="17" t="s">
        <v>62</v>
      </c>
      <c r="AD208" s="71"/>
      <c r="AE208" s="17" t="s">
        <v>62</v>
      </c>
      <c r="AF208" s="72"/>
      <c r="AG208" s="15"/>
      <c r="AH208" s="16"/>
      <c r="AI208" s="17" t="s">
        <v>62</v>
      </c>
      <c r="AJ208" s="71"/>
      <c r="AK208" s="17" t="s">
        <v>62</v>
      </c>
      <c r="AL208" s="72"/>
      <c r="AM208" s="83"/>
      <c r="AN208" s="46" t="s">
        <v>1118</v>
      </c>
      <c r="AO208" s="3"/>
      <c r="AP208" s="3" t="s">
        <v>80</v>
      </c>
      <c r="AQ208" s="3"/>
    </row>
    <row r="209" spans="1:43" s="55" customFormat="1" ht="65" x14ac:dyDescent="0.2">
      <c r="A209" s="31">
        <v>178</v>
      </c>
      <c r="B209" s="5" t="s">
        <v>1142</v>
      </c>
      <c r="C209" s="54" t="s">
        <v>99</v>
      </c>
      <c r="D209" s="54" t="s">
        <v>62</v>
      </c>
      <c r="E209" s="207">
        <v>750</v>
      </c>
      <c r="F209" s="208">
        <v>750</v>
      </c>
      <c r="G209" s="209">
        <v>651</v>
      </c>
      <c r="H209" s="40" t="s">
        <v>850</v>
      </c>
      <c r="I209" s="33" t="s">
        <v>716</v>
      </c>
      <c r="J209" s="183" t="s">
        <v>717</v>
      </c>
      <c r="K209" s="206">
        <v>747</v>
      </c>
      <c r="L209" s="209">
        <v>1100</v>
      </c>
      <c r="M209" s="209">
        <v>353</v>
      </c>
      <c r="N209" s="105">
        <v>0</v>
      </c>
      <c r="O209" s="48" t="s">
        <v>709</v>
      </c>
      <c r="P209" s="46" t="s">
        <v>1553</v>
      </c>
      <c r="Q209" s="48" t="s">
        <v>1143</v>
      </c>
      <c r="R209" s="46" t="s">
        <v>64</v>
      </c>
      <c r="S209" s="2" t="s">
        <v>135</v>
      </c>
      <c r="T209" s="33" t="s">
        <v>194</v>
      </c>
      <c r="U209" s="15" t="s">
        <v>374</v>
      </c>
      <c r="V209" s="16"/>
      <c r="W209" s="17" t="s">
        <v>62</v>
      </c>
      <c r="X209" s="109">
        <v>175</v>
      </c>
      <c r="Y209" s="17" t="s">
        <v>62</v>
      </c>
      <c r="Z209" s="72"/>
      <c r="AA209" s="15"/>
      <c r="AB209" s="16"/>
      <c r="AC209" s="17" t="s">
        <v>62</v>
      </c>
      <c r="AD209" s="71"/>
      <c r="AE209" s="17" t="s">
        <v>62</v>
      </c>
      <c r="AF209" s="72"/>
      <c r="AG209" s="15"/>
      <c r="AH209" s="16"/>
      <c r="AI209" s="17" t="s">
        <v>62</v>
      </c>
      <c r="AJ209" s="71"/>
      <c r="AK209" s="17" t="s">
        <v>62</v>
      </c>
      <c r="AL209" s="72"/>
      <c r="AM209" s="83"/>
      <c r="AN209" s="46" t="s">
        <v>1118</v>
      </c>
      <c r="AO209" s="3"/>
      <c r="AP209" s="3" t="s">
        <v>80</v>
      </c>
      <c r="AQ209" s="3"/>
    </row>
    <row r="210" spans="1:43" s="55" customFormat="1" ht="65" x14ac:dyDescent="0.2">
      <c r="A210" s="31">
        <v>179</v>
      </c>
      <c r="B210" s="5" t="s">
        <v>1144</v>
      </c>
      <c r="C210" s="54" t="s">
        <v>101</v>
      </c>
      <c r="D210" s="54" t="s">
        <v>62</v>
      </c>
      <c r="E210" s="207">
        <v>12030</v>
      </c>
      <c r="F210" s="208">
        <v>9918</v>
      </c>
      <c r="G210" s="209">
        <v>9822</v>
      </c>
      <c r="H210" s="40" t="s">
        <v>700</v>
      </c>
      <c r="I210" s="33" t="s">
        <v>716</v>
      </c>
      <c r="J210" s="183" t="s">
        <v>851</v>
      </c>
      <c r="K210" s="206">
        <v>3030</v>
      </c>
      <c r="L210" s="209">
        <v>1460</v>
      </c>
      <c r="M210" s="209">
        <v>-1570</v>
      </c>
      <c r="N210" s="105">
        <v>0</v>
      </c>
      <c r="O210" s="48" t="s">
        <v>709</v>
      </c>
      <c r="P210" s="46" t="s">
        <v>1554</v>
      </c>
      <c r="Q210" s="48"/>
      <c r="R210" s="46" t="s">
        <v>64</v>
      </c>
      <c r="S210" s="2" t="s">
        <v>135</v>
      </c>
      <c r="T210" s="33" t="s">
        <v>194</v>
      </c>
      <c r="U210" s="15" t="s">
        <v>374</v>
      </c>
      <c r="V210" s="16"/>
      <c r="W210" s="17" t="s">
        <v>62</v>
      </c>
      <c r="X210" s="109">
        <v>176</v>
      </c>
      <c r="Y210" s="17" t="s">
        <v>62</v>
      </c>
      <c r="Z210" s="72"/>
      <c r="AA210" s="15"/>
      <c r="AB210" s="16"/>
      <c r="AC210" s="17" t="s">
        <v>62</v>
      </c>
      <c r="AD210" s="71"/>
      <c r="AE210" s="17" t="s">
        <v>62</v>
      </c>
      <c r="AF210" s="72"/>
      <c r="AG210" s="15"/>
      <c r="AH210" s="16"/>
      <c r="AI210" s="17" t="s">
        <v>62</v>
      </c>
      <c r="AJ210" s="71"/>
      <c r="AK210" s="17" t="s">
        <v>62</v>
      </c>
      <c r="AL210" s="72"/>
      <c r="AM210" s="83"/>
      <c r="AN210" s="110" t="s">
        <v>1042</v>
      </c>
      <c r="AO210" s="3"/>
      <c r="AP210" s="3" t="s">
        <v>80</v>
      </c>
      <c r="AQ210" s="3"/>
    </row>
    <row r="211" spans="1:43" s="55" customFormat="1" ht="65" x14ac:dyDescent="0.2">
      <c r="A211" s="31">
        <v>180</v>
      </c>
      <c r="B211" s="5" t="s">
        <v>1145</v>
      </c>
      <c r="C211" s="54" t="s">
        <v>1146</v>
      </c>
      <c r="D211" s="54" t="s">
        <v>62</v>
      </c>
      <c r="E211" s="207">
        <v>800</v>
      </c>
      <c r="F211" s="208">
        <v>800</v>
      </c>
      <c r="G211" s="216">
        <v>466</v>
      </c>
      <c r="H211" s="69" t="s">
        <v>700</v>
      </c>
      <c r="I211" s="40" t="s">
        <v>716</v>
      </c>
      <c r="J211" s="33" t="s">
        <v>852</v>
      </c>
      <c r="K211" s="206">
        <v>800</v>
      </c>
      <c r="L211" s="209">
        <v>757</v>
      </c>
      <c r="M211" s="209">
        <v>-43</v>
      </c>
      <c r="N211" s="243">
        <v>0</v>
      </c>
      <c r="O211" s="46" t="s">
        <v>710</v>
      </c>
      <c r="P211" s="69" t="s">
        <v>1555</v>
      </c>
      <c r="Q211" s="48"/>
      <c r="R211" s="46" t="s">
        <v>64</v>
      </c>
      <c r="S211" s="2" t="s">
        <v>135</v>
      </c>
      <c r="T211" s="33" t="s">
        <v>194</v>
      </c>
      <c r="U211" s="15" t="s">
        <v>374</v>
      </c>
      <c r="V211" s="16"/>
      <c r="W211" s="17" t="s">
        <v>62</v>
      </c>
      <c r="X211" s="109">
        <v>177</v>
      </c>
      <c r="Y211" s="17" t="s">
        <v>62</v>
      </c>
      <c r="Z211" s="72"/>
      <c r="AA211" s="15"/>
      <c r="AB211" s="16"/>
      <c r="AC211" s="17" t="s">
        <v>62</v>
      </c>
      <c r="AD211" s="71"/>
      <c r="AE211" s="17" t="s">
        <v>62</v>
      </c>
      <c r="AF211" s="72"/>
      <c r="AG211" s="15"/>
      <c r="AH211" s="16"/>
      <c r="AI211" s="17" t="s">
        <v>62</v>
      </c>
      <c r="AJ211" s="71"/>
      <c r="AK211" s="17" t="s">
        <v>62</v>
      </c>
      <c r="AL211" s="72"/>
      <c r="AM211" s="83"/>
      <c r="AN211" s="110" t="s">
        <v>1042</v>
      </c>
      <c r="AO211" s="3"/>
      <c r="AP211" s="3" t="s">
        <v>80</v>
      </c>
      <c r="AQ211" s="3"/>
    </row>
    <row r="212" spans="1:43" s="55" customFormat="1" ht="104" x14ac:dyDescent="0.2">
      <c r="A212" s="31">
        <v>181</v>
      </c>
      <c r="B212" s="5" t="s">
        <v>1147</v>
      </c>
      <c r="C212" s="54" t="s">
        <v>123</v>
      </c>
      <c r="D212" s="54" t="s">
        <v>62</v>
      </c>
      <c r="E212" s="207">
        <v>5414</v>
      </c>
      <c r="F212" s="208">
        <v>5414</v>
      </c>
      <c r="G212" s="209">
        <v>5294</v>
      </c>
      <c r="H212" s="69" t="s">
        <v>700</v>
      </c>
      <c r="I212" s="40" t="s">
        <v>709</v>
      </c>
      <c r="J212" s="33" t="s">
        <v>846</v>
      </c>
      <c r="K212" s="206">
        <v>5386</v>
      </c>
      <c r="L212" s="209">
        <v>5421</v>
      </c>
      <c r="M212" s="209">
        <v>35</v>
      </c>
      <c r="N212" s="216">
        <v>0</v>
      </c>
      <c r="O212" s="46" t="s">
        <v>709</v>
      </c>
      <c r="P212" s="69" t="s">
        <v>1556</v>
      </c>
      <c r="Q212" s="48"/>
      <c r="R212" s="46" t="s">
        <v>64</v>
      </c>
      <c r="S212" s="2" t="s">
        <v>135</v>
      </c>
      <c r="T212" s="33" t="s">
        <v>194</v>
      </c>
      <c r="U212" s="15" t="s">
        <v>374</v>
      </c>
      <c r="V212" s="16"/>
      <c r="W212" s="17" t="s">
        <v>62</v>
      </c>
      <c r="X212" s="109">
        <v>178</v>
      </c>
      <c r="Y212" s="17" t="s">
        <v>62</v>
      </c>
      <c r="Z212" s="72"/>
      <c r="AA212" s="15"/>
      <c r="AB212" s="16"/>
      <c r="AC212" s="17" t="s">
        <v>62</v>
      </c>
      <c r="AD212" s="71"/>
      <c r="AE212" s="17" t="s">
        <v>62</v>
      </c>
      <c r="AF212" s="72"/>
      <c r="AG212" s="15"/>
      <c r="AH212" s="16"/>
      <c r="AI212" s="17" t="s">
        <v>62</v>
      </c>
      <c r="AJ212" s="71"/>
      <c r="AK212" s="17" t="s">
        <v>62</v>
      </c>
      <c r="AL212" s="72"/>
      <c r="AM212" s="83"/>
      <c r="AN212" s="31" t="s">
        <v>1041</v>
      </c>
      <c r="AO212" s="3"/>
      <c r="AP212" s="3" t="s">
        <v>80</v>
      </c>
      <c r="AQ212" s="3"/>
    </row>
    <row r="213" spans="1:43" s="55" customFormat="1" ht="65" x14ac:dyDescent="0.2">
      <c r="A213" s="31">
        <v>182</v>
      </c>
      <c r="B213" s="5" t="s">
        <v>1148</v>
      </c>
      <c r="C213" s="54" t="s">
        <v>119</v>
      </c>
      <c r="D213" s="54" t="s">
        <v>62</v>
      </c>
      <c r="E213" s="207">
        <v>2803</v>
      </c>
      <c r="F213" s="208">
        <v>2803</v>
      </c>
      <c r="G213" s="209">
        <v>2803</v>
      </c>
      <c r="H213" s="40" t="s">
        <v>853</v>
      </c>
      <c r="I213" s="33" t="s">
        <v>716</v>
      </c>
      <c r="J213" s="55" t="s">
        <v>717</v>
      </c>
      <c r="K213" s="206">
        <v>2569</v>
      </c>
      <c r="L213" s="209">
        <v>2348</v>
      </c>
      <c r="M213" s="209">
        <v>-221</v>
      </c>
      <c r="N213" s="105">
        <v>0</v>
      </c>
      <c r="O213" s="48" t="s">
        <v>709</v>
      </c>
      <c r="P213" s="46" t="s">
        <v>1557</v>
      </c>
      <c r="Q213" s="46"/>
      <c r="R213" s="46" t="s">
        <v>64</v>
      </c>
      <c r="S213" s="2" t="s">
        <v>135</v>
      </c>
      <c r="T213" s="33" t="s">
        <v>194</v>
      </c>
      <c r="U213" s="15" t="s">
        <v>374</v>
      </c>
      <c r="V213" s="16"/>
      <c r="W213" s="17" t="s">
        <v>62</v>
      </c>
      <c r="X213" s="109">
        <v>179</v>
      </c>
      <c r="Y213" s="17" t="s">
        <v>62</v>
      </c>
      <c r="Z213" s="72"/>
      <c r="AA213" s="15"/>
      <c r="AB213" s="16"/>
      <c r="AC213" s="17" t="s">
        <v>62</v>
      </c>
      <c r="AD213" s="71"/>
      <c r="AE213" s="17" t="s">
        <v>62</v>
      </c>
      <c r="AF213" s="72"/>
      <c r="AG213" s="15"/>
      <c r="AH213" s="16"/>
      <c r="AI213" s="17" t="s">
        <v>62</v>
      </c>
      <c r="AJ213" s="71"/>
      <c r="AK213" s="17" t="s">
        <v>62</v>
      </c>
      <c r="AL213" s="72"/>
      <c r="AM213" s="83"/>
      <c r="AN213" s="46" t="s">
        <v>1118</v>
      </c>
      <c r="AO213" s="3"/>
      <c r="AP213" s="3" t="s">
        <v>80</v>
      </c>
      <c r="AQ213" s="3"/>
    </row>
    <row r="214" spans="1:43" s="55" customFormat="1" ht="65" x14ac:dyDescent="0.2">
      <c r="A214" s="31">
        <v>183</v>
      </c>
      <c r="B214" s="5" t="s">
        <v>1149</v>
      </c>
      <c r="C214" s="54" t="s">
        <v>119</v>
      </c>
      <c r="D214" s="54" t="s">
        <v>62</v>
      </c>
      <c r="E214" s="207">
        <v>4482</v>
      </c>
      <c r="F214" s="208">
        <v>4482</v>
      </c>
      <c r="G214" s="209">
        <v>4482</v>
      </c>
      <c r="H214" s="69" t="s">
        <v>853</v>
      </c>
      <c r="I214" s="40" t="s">
        <v>716</v>
      </c>
      <c r="J214" s="33" t="s">
        <v>717</v>
      </c>
      <c r="K214" s="206">
        <v>4227</v>
      </c>
      <c r="L214" s="209">
        <v>4068</v>
      </c>
      <c r="M214" s="209">
        <v>-158</v>
      </c>
      <c r="N214" s="216">
        <v>0</v>
      </c>
      <c r="O214" s="46" t="s">
        <v>709</v>
      </c>
      <c r="P214" s="69" t="s">
        <v>1558</v>
      </c>
      <c r="Q214" s="48"/>
      <c r="R214" s="46" t="s">
        <v>64</v>
      </c>
      <c r="S214" s="2" t="s">
        <v>135</v>
      </c>
      <c r="T214" s="33" t="s">
        <v>194</v>
      </c>
      <c r="U214" s="15" t="s">
        <v>374</v>
      </c>
      <c r="V214" s="16"/>
      <c r="W214" s="17" t="s">
        <v>62</v>
      </c>
      <c r="X214" s="109">
        <v>180</v>
      </c>
      <c r="Y214" s="17" t="s">
        <v>62</v>
      </c>
      <c r="Z214" s="72"/>
      <c r="AA214" s="15"/>
      <c r="AB214" s="16"/>
      <c r="AC214" s="17" t="s">
        <v>62</v>
      </c>
      <c r="AD214" s="71"/>
      <c r="AE214" s="17" t="s">
        <v>62</v>
      </c>
      <c r="AF214" s="72"/>
      <c r="AG214" s="15"/>
      <c r="AH214" s="16"/>
      <c r="AI214" s="17" t="s">
        <v>62</v>
      </c>
      <c r="AJ214" s="71"/>
      <c r="AK214" s="17" t="s">
        <v>62</v>
      </c>
      <c r="AL214" s="72"/>
      <c r="AM214" s="83"/>
      <c r="AN214" s="46" t="s">
        <v>1118</v>
      </c>
      <c r="AO214" s="3"/>
      <c r="AP214" s="3" t="s">
        <v>80</v>
      </c>
      <c r="AQ214" s="3"/>
    </row>
    <row r="215" spans="1:43" s="55" customFormat="1" ht="65" x14ac:dyDescent="0.2">
      <c r="A215" s="31">
        <v>185</v>
      </c>
      <c r="B215" s="5" t="s">
        <v>272</v>
      </c>
      <c r="C215" s="54" t="s">
        <v>103</v>
      </c>
      <c r="D215" s="54" t="s">
        <v>62</v>
      </c>
      <c r="E215" s="207">
        <v>88</v>
      </c>
      <c r="F215" s="208">
        <v>88</v>
      </c>
      <c r="G215" s="209">
        <v>81</v>
      </c>
      <c r="H215" s="69" t="s">
        <v>700</v>
      </c>
      <c r="I215" s="40" t="s">
        <v>716</v>
      </c>
      <c r="J215" s="33" t="s">
        <v>854</v>
      </c>
      <c r="K215" s="206">
        <v>69</v>
      </c>
      <c r="L215" s="213">
        <v>48</v>
      </c>
      <c r="M215" s="209">
        <v>-21</v>
      </c>
      <c r="N215" s="216">
        <v>0</v>
      </c>
      <c r="O215" s="46" t="s">
        <v>710</v>
      </c>
      <c r="P215" s="69" t="s">
        <v>1559</v>
      </c>
      <c r="Q215" s="48"/>
      <c r="R215" s="46" t="s">
        <v>64</v>
      </c>
      <c r="S215" s="2" t="s">
        <v>135</v>
      </c>
      <c r="T215" s="33" t="s">
        <v>194</v>
      </c>
      <c r="U215" s="15" t="s">
        <v>374</v>
      </c>
      <c r="V215" s="16"/>
      <c r="W215" s="17" t="s">
        <v>62</v>
      </c>
      <c r="X215" s="109">
        <v>183</v>
      </c>
      <c r="Y215" s="17" t="s">
        <v>62</v>
      </c>
      <c r="Z215" s="72"/>
      <c r="AA215" s="15"/>
      <c r="AB215" s="16"/>
      <c r="AC215" s="17" t="s">
        <v>62</v>
      </c>
      <c r="AD215" s="71"/>
      <c r="AE215" s="17" t="s">
        <v>62</v>
      </c>
      <c r="AF215" s="72"/>
      <c r="AG215" s="15"/>
      <c r="AH215" s="16"/>
      <c r="AI215" s="17" t="s">
        <v>62</v>
      </c>
      <c r="AJ215" s="71"/>
      <c r="AK215" s="17" t="s">
        <v>62</v>
      </c>
      <c r="AL215" s="72"/>
      <c r="AM215" s="83"/>
      <c r="AN215" s="110" t="s">
        <v>1042</v>
      </c>
      <c r="AO215" s="3"/>
      <c r="AP215" s="3" t="s">
        <v>80</v>
      </c>
      <c r="AQ215" s="3"/>
    </row>
    <row r="216" spans="1:43" s="55" customFormat="1" ht="65" x14ac:dyDescent="0.2">
      <c r="A216" s="31">
        <v>186</v>
      </c>
      <c r="B216" s="5" t="s">
        <v>1150</v>
      </c>
      <c r="C216" s="54" t="s">
        <v>109</v>
      </c>
      <c r="D216" s="54" t="s">
        <v>62</v>
      </c>
      <c r="E216" s="207">
        <v>26084</v>
      </c>
      <c r="F216" s="208">
        <v>26084</v>
      </c>
      <c r="G216" s="209">
        <v>25720</v>
      </c>
      <c r="H216" s="69" t="s">
        <v>700</v>
      </c>
      <c r="I216" s="40" t="s">
        <v>709</v>
      </c>
      <c r="J216" s="40" t="s">
        <v>840</v>
      </c>
      <c r="K216" s="206">
        <v>25977</v>
      </c>
      <c r="L216" s="209">
        <v>25977</v>
      </c>
      <c r="M216" s="209">
        <v>0</v>
      </c>
      <c r="N216" s="216">
        <v>0</v>
      </c>
      <c r="O216" s="46" t="s">
        <v>709</v>
      </c>
      <c r="P216" s="69" t="s">
        <v>1560</v>
      </c>
      <c r="Q216" s="48"/>
      <c r="R216" s="46" t="s">
        <v>64</v>
      </c>
      <c r="S216" s="2" t="s">
        <v>135</v>
      </c>
      <c r="T216" s="33" t="s">
        <v>194</v>
      </c>
      <c r="U216" s="15" t="s">
        <v>374</v>
      </c>
      <c r="V216" s="16"/>
      <c r="W216" s="17" t="s">
        <v>62</v>
      </c>
      <c r="X216" s="109">
        <v>184</v>
      </c>
      <c r="Y216" s="17" t="s">
        <v>62</v>
      </c>
      <c r="Z216" s="72"/>
      <c r="AA216" s="15"/>
      <c r="AB216" s="16"/>
      <c r="AC216" s="17" t="s">
        <v>62</v>
      </c>
      <c r="AD216" s="71"/>
      <c r="AE216" s="17" t="s">
        <v>62</v>
      </c>
      <c r="AF216" s="72"/>
      <c r="AG216" s="15"/>
      <c r="AH216" s="16"/>
      <c r="AI216" s="17" t="s">
        <v>62</v>
      </c>
      <c r="AJ216" s="71"/>
      <c r="AK216" s="17" t="s">
        <v>62</v>
      </c>
      <c r="AL216" s="72"/>
      <c r="AM216" s="83"/>
      <c r="AN216" s="2" t="s">
        <v>535</v>
      </c>
      <c r="AO216" s="3"/>
      <c r="AP216" s="3" t="s">
        <v>80</v>
      </c>
      <c r="AQ216" s="3"/>
    </row>
    <row r="217" spans="1:43" s="55" customFormat="1" ht="117" x14ac:dyDescent="0.2">
      <c r="A217" s="31">
        <v>187</v>
      </c>
      <c r="B217" s="5" t="s">
        <v>1151</v>
      </c>
      <c r="C217" s="54" t="s">
        <v>90</v>
      </c>
      <c r="D217" s="54" t="s">
        <v>62</v>
      </c>
      <c r="E217" s="207">
        <v>4050</v>
      </c>
      <c r="F217" s="208">
        <v>5208</v>
      </c>
      <c r="G217" s="209">
        <v>4151.5887600000005</v>
      </c>
      <c r="H217" s="40" t="s">
        <v>700</v>
      </c>
      <c r="I217" s="33" t="s">
        <v>716</v>
      </c>
      <c r="J217" s="55" t="s">
        <v>855</v>
      </c>
      <c r="K217" s="206">
        <v>4460</v>
      </c>
      <c r="L217" s="209">
        <v>5500</v>
      </c>
      <c r="M217" s="209">
        <v>1040</v>
      </c>
      <c r="N217" s="105">
        <v>0</v>
      </c>
      <c r="O217" s="48" t="s">
        <v>709</v>
      </c>
      <c r="P217" s="46" t="s">
        <v>1561</v>
      </c>
      <c r="Q217" s="48" t="s">
        <v>1152</v>
      </c>
      <c r="R217" s="46" t="s">
        <v>64</v>
      </c>
      <c r="S217" s="2" t="s">
        <v>135</v>
      </c>
      <c r="T217" s="33" t="s">
        <v>194</v>
      </c>
      <c r="U217" s="15" t="s">
        <v>374</v>
      </c>
      <c r="V217" s="16"/>
      <c r="W217" s="17" t="s">
        <v>62</v>
      </c>
      <c r="X217" s="109">
        <v>187</v>
      </c>
      <c r="Y217" s="17" t="s">
        <v>62</v>
      </c>
      <c r="Z217" s="72"/>
      <c r="AA217" s="15"/>
      <c r="AB217" s="16"/>
      <c r="AC217" s="17" t="s">
        <v>62</v>
      </c>
      <c r="AD217" s="71"/>
      <c r="AE217" s="17" t="s">
        <v>62</v>
      </c>
      <c r="AF217" s="72"/>
      <c r="AG217" s="15"/>
      <c r="AH217" s="16"/>
      <c r="AI217" s="17" t="s">
        <v>62</v>
      </c>
      <c r="AJ217" s="71"/>
      <c r="AK217" s="17" t="s">
        <v>62</v>
      </c>
      <c r="AL217" s="72"/>
      <c r="AM217" s="83"/>
      <c r="AN217" s="110" t="s">
        <v>1042</v>
      </c>
      <c r="AO217" s="3"/>
      <c r="AP217" s="3" t="s">
        <v>80</v>
      </c>
      <c r="AQ217" s="3"/>
    </row>
    <row r="218" spans="1:43" s="55" customFormat="1" ht="65" x14ac:dyDescent="0.2">
      <c r="A218" s="31">
        <v>188</v>
      </c>
      <c r="B218" s="5" t="s">
        <v>273</v>
      </c>
      <c r="C218" s="54" t="s">
        <v>90</v>
      </c>
      <c r="D218" s="54" t="s">
        <v>62</v>
      </c>
      <c r="E218" s="207">
        <v>228</v>
      </c>
      <c r="F218" s="208">
        <v>228</v>
      </c>
      <c r="G218" s="209">
        <v>211</v>
      </c>
      <c r="H218" s="69" t="s">
        <v>700</v>
      </c>
      <c r="I218" s="40" t="s">
        <v>716</v>
      </c>
      <c r="J218" s="33" t="s">
        <v>856</v>
      </c>
      <c r="K218" s="206">
        <v>232</v>
      </c>
      <c r="L218" s="209">
        <v>232</v>
      </c>
      <c r="M218" s="209">
        <v>0</v>
      </c>
      <c r="N218" s="243">
        <v>0</v>
      </c>
      <c r="O218" s="46" t="s">
        <v>710</v>
      </c>
      <c r="P218" s="69" t="s">
        <v>1562</v>
      </c>
      <c r="Q218" s="48"/>
      <c r="R218" s="46" t="s">
        <v>64</v>
      </c>
      <c r="S218" s="2" t="s">
        <v>135</v>
      </c>
      <c r="T218" s="33" t="s">
        <v>194</v>
      </c>
      <c r="U218" s="15" t="s">
        <v>374</v>
      </c>
      <c r="V218" s="16"/>
      <c r="W218" s="17" t="s">
        <v>62</v>
      </c>
      <c r="X218" s="109">
        <v>189</v>
      </c>
      <c r="Y218" s="17" t="s">
        <v>62</v>
      </c>
      <c r="Z218" s="72"/>
      <c r="AA218" s="15"/>
      <c r="AB218" s="16"/>
      <c r="AC218" s="17" t="s">
        <v>62</v>
      </c>
      <c r="AD218" s="71"/>
      <c r="AE218" s="17" t="s">
        <v>62</v>
      </c>
      <c r="AF218" s="72"/>
      <c r="AG218" s="15"/>
      <c r="AH218" s="16"/>
      <c r="AI218" s="17" t="s">
        <v>62</v>
      </c>
      <c r="AJ218" s="71"/>
      <c r="AK218" s="17" t="s">
        <v>62</v>
      </c>
      <c r="AL218" s="72"/>
      <c r="AM218" s="83"/>
      <c r="AN218" s="110" t="s">
        <v>1042</v>
      </c>
      <c r="AO218" s="3"/>
      <c r="AP218" s="3" t="s">
        <v>80</v>
      </c>
      <c r="AQ218" s="3"/>
    </row>
    <row r="219" spans="1:43" s="55" customFormat="1" ht="78" x14ac:dyDescent="0.2">
      <c r="A219" s="31">
        <v>189</v>
      </c>
      <c r="B219" s="5" t="s">
        <v>274</v>
      </c>
      <c r="C219" s="54" t="s">
        <v>94</v>
      </c>
      <c r="D219" s="54" t="s">
        <v>1054</v>
      </c>
      <c r="E219" s="207">
        <v>1352</v>
      </c>
      <c r="F219" s="208">
        <v>1352</v>
      </c>
      <c r="G219" s="209">
        <v>1345</v>
      </c>
      <c r="H219" s="33" t="s">
        <v>857</v>
      </c>
      <c r="I219" s="40" t="s">
        <v>716</v>
      </c>
      <c r="J219" s="40" t="s">
        <v>717</v>
      </c>
      <c r="K219" s="206">
        <v>1352</v>
      </c>
      <c r="L219" s="209">
        <v>1352</v>
      </c>
      <c r="M219" s="209">
        <v>0</v>
      </c>
      <c r="N219" s="243">
        <v>0</v>
      </c>
      <c r="O219" s="46" t="s">
        <v>712</v>
      </c>
      <c r="P219" s="69" t="s">
        <v>1563</v>
      </c>
      <c r="Q219" s="48"/>
      <c r="R219" s="46" t="s">
        <v>64</v>
      </c>
      <c r="S219" s="2" t="s">
        <v>135</v>
      </c>
      <c r="T219" s="33" t="s">
        <v>194</v>
      </c>
      <c r="U219" s="15" t="s">
        <v>374</v>
      </c>
      <c r="V219" s="16"/>
      <c r="W219" s="17" t="s">
        <v>62</v>
      </c>
      <c r="X219" s="109">
        <v>190</v>
      </c>
      <c r="Y219" s="17" t="s">
        <v>62</v>
      </c>
      <c r="Z219" s="72"/>
      <c r="AA219" s="15"/>
      <c r="AB219" s="16"/>
      <c r="AC219" s="17" t="s">
        <v>62</v>
      </c>
      <c r="AD219" s="71"/>
      <c r="AE219" s="17" t="s">
        <v>62</v>
      </c>
      <c r="AF219" s="72"/>
      <c r="AG219" s="15"/>
      <c r="AH219" s="16"/>
      <c r="AI219" s="17" t="s">
        <v>62</v>
      </c>
      <c r="AJ219" s="71"/>
      <c r="AK219" s="17" t="s">
        <v>62</v>
      </c>
      <c r="AL219" s="72"/>
      <c r="AM219" s="83"/>
      <c r="AN219" s="110" t="s">
        <v>1053</v>
      </c>
      <c r="AO219" s="3"/>
      <c r="AP219" s="3" t="s">
        <v>80</v>
      </c>
      <c r="AQ219" s="3"/>
    </row>
    <row r="220" spans="1:43" s="55" customFormat="1" ht="65" x14ac:dyDescent="0.2">
      <c r="A220" s="31">
        <v>190</v>
      </c>
      <c r="B220" s="5" t="s">
        <v>275</v>
      </c>
      <c r="C220" s="54" t="s">
        <v>111</v>
      </c>
      <c r="D220" s="54" t="s">
        <v>62</v>
      </c>
      <c r="E220" s="207">
        <v>4120</v>
      </c>
      <c r="F220" s="208">
        <v>4120</v>
      </c>
      <c r="G220" s="209">
        <v>3521</v>
      </c>
      <c r="H220" s="69" t="s">
        <v>700</v>
      </c>
      <c r="I220" s="40" t="s">
        <v>738</v>
      </c>
      <c r="J220" s="33" t="s">
        <v>858</v>
      </c>
      <c r="K220" s="206">
        <v>4120</v>
      </c>
      <c r="L220" s="213">
        <v>4100</v>
      </c>
      <c r="M220" s="209">
        <v>-20</v>
      </c>
      <c r="N220" s="243">
        <v>0</v>
      </c>
      <c r="O220" s="46" t="s">
        <v>710</v>
      </c>
      <c r="P220" s="69" t="s">
        <v>1564</v>
      </c>
      <c r="Q220" s="48"/>
      <c r="R220" s="46" t="s">
        <v>64</v>
      </c>
      <c r="S220" s="2" t="s">
        <v>135</v>
      </c>
      <c r="T220" s="33" t="s">
        <v>194</v>
      </c>
      <c r="U220" s="15" t="s">
        <v>374</v>
      </c>
      <c r="V220" s="16"/>
      <c r="W220" s="17" t="s">
        <v>62</v>
      </c>
      <c r="X220" s="109">
        <v>191</v>
      </c>
      <c r="Y220" s="17" t="s">
        <v>62</v>
      </c>
      <c r="Z220" s="72"/>
      <c r="AA220" s="15"/>
      <c r="AB220" s="16"/>
      <c r="AC220" s="17" t="s">
        <v>62</v>
      </c>
      <c r="AD220" s="71"/>
      <c r="AE220" s="17" t="s">
        <v>62</v>
      </c>
      <c r="AF220" s="72"/>
      <c r="AG220" s="15"/>
      <c r="AH220" s="16"/>
      <c r="AI220" s="17" t="s">
        <v>62</v>
      </c>
      <c r="AJ220" s="71"/>
      <c r="AK220" s="17" t="s">
        <v>62</v>
      </c>
      <c r="AL220" s="72"/>
      <c r="AM220" s="83"/>
      <c r="AN220" s="31" t="s">
        <v>1041</v>
      </c>
      <c r="AO220" s="3"/>
      <c r="AP220" s="3" t="s">
        <v>80</v>
      </c>
      <c r="AQ220" s="3"/>
    </row>
    <row r="221" spans="1:43" s="55" customFormat="1" ht="104" x14ac:dyDescent="0.2">
      <c r="A221" s="31">
        <v>191</v>
      </c>
      <c r="B221" s="1" t="s">
        <v>1153</v>
      </c>
      <c r="C221" s="54" t="s">
        <v>93</v>
      </c>
      <c r="D221" s="2" t="s">
        <v>696</v>
      </c>
      <c r="E221" s="207">
        <v>7279</v>
      </c>
      <c r="F221" s="208">
        <v>8117</v>
      </c>
      <c r="G221" s="209">
        <v>5578</v>
      </c>
      <c r="H221" s="40" t="s">
        <v>859</v>
      </c>
      <c r="I221" s="33" t="s">
        <v>716</v>
      </c>
      <c r="J221" s="171" t="s">
        <v>717</v>
      </c>
      <c r="K221" s="206">
        <v>4848</v>
      </c>
      <c r="L221" s="209">
        <v>8000</v>
      </c>
      <c r="M221" s="209">
        <v>3152</v>
      </c>
      <c r="N221" s="105">
        <v>0</v>
      </c>
      <c r="O221" s="48" t="s">
        <v>709</v>
      </c>
      <c r="P221" s="46" t="s">
        <v>1565</v>
      </c>
      <c r="Q221" s="48" t="s">
        <v>1154</v>
      </c>
      <c r="R221" s="46" t="s">
        <v>1155</v>
      </c>
      <c r="S221" s="2" t="s">
        <v>135</v>
      </c>
      <c r="T221" s="33" t="s">
        <v>194</v>
      </c>
      <c r="U221" s="15" t="s">
        <v>374</v>
      </c>
      <c r="V221" s="16"/>
      <c r="W221" s="17" t="s">
        <v>62</v>
      </c>
      <c r="X221" s="109">
        <v>192</v>
      </c>
      <c r="Y221" s="17" t="s">
        <v>62</v>
      </c>
      <c r="Z221" s="72"/>
      <c r="AA221" s="15"/>
      <c r="AB221" s="16"/>
      <c r="AC221" s="17" t="s">
        <v>62</v>
      </c>
      <c r="AD221" s="71"/>
      <c r="AE221" s="17" t="s">
        <v>62</v>
      </c>
      <c r="AF221" s="72"/>
      <c r="AG221" s="15"/>
      <c r="AH221" s="16"/>
      <c r="AI221" s="17" t="s">
        <v>62</v>
      </c>
      <c r="AJ221" s="71"/>
      <c r="AK221" s="17" t="s">
        <v>62</v>
      </c>
      <c r="AL221" s="72"/>
      <c r="AM221" s="83"/>
      <c r="AN221" s="46" t="s">
        <v>1118</v>
      </c>
      <c r="AO221" s="85"/>
      <c r="AP221" s="3" t="s">
        <v>80</v>
      </c>
      <c r="AQ221" s="3"/>
    </row>
    <row r="222" spans="1:43" s="55" customFormat="1" ht="78" x14ac:dyDescent="0.2">
      <c r="A222" s="31">
        <v>192</v>
      </c>
      <c r="B222" s="1" t="s">
        <v>1156</v>
      </c>
      <c r="C222" s="54" t="s">
        <v>93</v>
      </c>
      <c r="D222" s="54" t="s">
        <v>706</v>
      </c>
      <c r="E222" s="207">
        <v>20363</v>
      </c>
      <c r="F222" s="208">
        <v>22368</v>
      </c>
      <c r="G222" s="209">
        <v>20443</v>
      </c>
      <c r="H222" s="69" t="s">
        <v>700</v>
      </c>
      <c r="I222" s="40" t="s">
        <v>738</v>
      </c>
      <c r="J222" s="33" t="s">
        <v>860</v>
      </c>
      <c r="K222" s="206">
        <v>27500</v>
      </c>
      <c r="L222" s="209">
        <v>22000</v>
      </c>
      <c r="M222" s="209">
        <v>-5500</v>
      </c>
      <c r="N222" s="243">
        <v>0</v>
      </c>
      <c r="O222" s="46" t="s">
        <v>710</v>
      </c>
      <c r="P222" s="69" t="s">
        <v>1566</v>
      </c>
      <c r="Q222" s="48"/>
      <c r="R222" s="46" t="s">
        <v>64</v>
      </c>
      <c r="S222" s="2" t="s">
        <v>135</v>
      </c>
      <c r="T222" s="33" t="s">
        <v>194</v>
      </c>
      <c r="U222" s="15" t="s">
        <v>374</v>
      </c>
      <c r="V222" s="16"/>
      <c r="W222" s="17" t="s">
        <v>62</v>
      </c>
      <c r="X222" s="109">
        <v>193</v>
      </c>
      <c r="Y222" s="17" t="s">
        <v>62</v>
      </c>
      <c r="Z222" s="72"/>
      <c r="AA222" s="15"/>
      <c r="AB222" s="16"/>
      <c r="AC222" s="17" t="s">
        <v>62</v>
      </c>
      <c r="AD222" s="71"/>
      <c r="AE222" s="17" t="s">
        <v>62</v>
      </c>
      <c r="AF222" s="72"/>
      <c r="AG222" s="15"/>
      <c r="AH222" s="16"/>
      <c r="AI222" s="17" t="s">
        <v>62</v>
      </c>
      <c r="AJ222" s="71"/>
      <c r="AK222" s="17" t="s">
        <v>62</v>
      </c>
      <c r="AL222" s="72"/>
      <c r="AM222" s="83"/>
      <c r="AN222" s="110" t="s">
        <v>1042</v>
      </c>
      <c r="AO222" s="3"/>
      <c r="AP222" s="3" t="s">
        <v>80</v>
      </c>
      <c r="AQ222" s="3"/>
    </row>
    <row r="223" spans="1:43" s="55" customFormat="1" ht="65" x14ac:dyDescent="0.2">
      <c r="A223" s="31">
        <v>193</v>
      </c>
      <c r="B223" s="5" t="s">
        <v>276</v>
      </c>
      <c r="C223" s="54" t="s">
        <v>119</v>
      </c>
      <c r="D223" s="54" t="s">
        <v>1070</v>
      </c>
      <c r="E223" s="207">
        <v>62000</v>
      </c>
      <c r="F223" s="208">
        <v>21589</v>
      </c>
      <c r="G223" s="209">
        <v>53357</v>
      </c>
      <c r="H223" s="69" t="s">
        <v>700</v>
      </c>
      <c r="I223" s="40" t="s">
        <v>716</v>
      </c>
      <c r="J223" s="33" t="s">
        <v>861</v>
      </c>
      <c r="K223" s="206">
        <v>56500</v>
      </c>
      <c r="L223" s="213">
        <v>68500</v>
      </c>
      <c r="M223" s="209">
        <v>12000</v>
      </c>
      <c r="N223" s="243">
        <v>0</v>
      </c>
      <c r="O223" s="46" t="s">
        <v>709</v>
      </c>
      <c r="P223" s="69" t="s">
        <v>1567</v>
      </c>
      <c r="Q223" s="48"/>
      <c r="R223" s="46" t="s">
        <v>64</v>
      </c>
      <c r="S223" s="2" t="s">
        <v>135</v>
      </c>
      <c r="T223" s="33" t="s">
        <v>196</v>
      </c>
      <c r="U223" s="15" t="s">
        <v>374</v>
      </c>
      <c r="V223" s="16"/>
      <c r="W223" s="17" t="s">
        <v>62</v>
      </c>
      <c r="X223" s="109">
        <v>194</v>
      </c>
      <c r="Y223" s="17" t="s">
        <v>62</v>
      </c>
      <c r="Z223" s="72"/>
      <c r="AA223" s="15"/>
      <c r="AB223" s="16"/>
      <c r="AC223" s="17" t="s">
        <v>62</v>
      </c>
      <c r="AD223" s="71"/>
      <c r="AE223" s="17" t="s">
        <v>62</v>
      </c>
      <c r="AF223" s="72"/>
      <c r="AG223" s="15"/>
      <c r="AH223" s="16"/>
      <c r="AI223" s="17" t="s">
        <v>62</v>
      </c>
      <c r="AJ223" s="71"/>
      <c r="AK223" s="17" t="s">
        <v>62</v>
      </c>
      <c r="AL223" s="72"/>
      <c r="AM223" s="83"/>
      <c r="AN223" s="31" t="s">
        <v>1041</v>
      </c>
      <c r="AO223" s="3"/>
      <c r="AP223" s="3"/>
      <c r="AQ223" s="3"/>
    </row>
    <row r="224" spans="1:43" s="55" customFormat="1" ht="65" x14ac:dyDescent="0.2">
      <c r="A224" s="31">
        <v>194</v>
      </c>
      <c r="B224" s="5" t="s">
        <v>277</v>
      </c>
      <c r="C224" s="54" t="s">
        <v>99</v>
      </c>
      <c r="D224" s="46" t="s">
        <v>704</v>
      </c>
      <c r="E224" s="207">
        <v>3700</v>
      </c>
      <c r="F224" s="208">
        <v>3285</v>
      </c>
      <c r="G224" s="209">
        <v>3267</v>
      </c>
      <c r="H224" s="69" t="s">
        <v>700</v>
      </c>
      <c r="I224" s="40" t="s">
        <v>716</v>
      </c>
      <c r="J224" s="33" t="s">
        <v>862</v>
      </c>
      <c r="K224" s="206">
        <v>3900</v>
      </c>
      <c r="L224" s="213">
        <v>4200</v>
      </c>
      <c r="M224" s="209">
        <v>300</v>
      </c>
      <c r="N224" s="243">
        <v>0</v>
      </c>
      <c r="O224" s="46" t="s">
        <v>709</v>
      </c>
      <c r="P224" s="69" t="s">
        <v>1568</v>
      </c>
      <c r="Q224" s="48"/>
      <c r="R224" s="46" t="s">
        <v>64</v>
      </c>
      <c r="S224" s="2" t="s">
        <v>135</v>
      </c>
      <c r="T224" s="33" t="s">
        <v>197</v>
      </c>
      <c r="U224" s="15" t="s">
        <v>374</v>
      </c>
      <c r="V224" s="16"/>
      <c r="W224" s="17" t="s">
        <v>62</v>
      </c>
      <c r="X224" s="109">
        <v>195</v>
      </c>
      <c r="Y224" s="17" t="s">
        <v>62</v>
      </c>
      <c r="Z224" s="72"/>
      <c r="AA224" s="15"/>
      <c r="AB224" s="16"/>
      <c r="AC224" s="17" t="s">
        <v>62</v>
      </c>
      <c r="AD224" s="71"/>
      <c r="AE224" s="17" t="s">
        <v>62</v>
      </c>
      <c r="AF224" s="72"/>
      <c r="AG224" s="15"/>
      <c r="AH224" s="16"/>
      <c r="AI224" s="17" t="s">
        <v>62</v>
      </c>
      <c r="AJ224" s="71"/>
      <c r="AK224" s="17" t="s">
        <v>62</v>
      </c>
      <c r="AL224" s="72"/>
      <c r="AM224" s="83"/>
      <c r="AN224" s="110" t="s">
        <v>1042</v>
      </c>
      <c r="AO224" s="3"/>
      <c r="AP224" s="3" t="s">
        <v>80</v>
      </c>
      <c r="AQ224" s="3"/>
    </row>
    <row r="225" spans="1:43" s="55" customFormat="1" ht="65" x14ac:dyDescent="0.2">
      <c r="A225" s="31">
        <v>195</v>
      </c>
      <c r="B225" s="5" t="s">
        <v>278</v>
      </c>
      <c r="C225" s="54" t="s">
        <v>117</v>
      </c>
      <c r="D225" s="54" t="s">
        <v>62</v>
      </c>
      <c r="E225" s="207">
        <v>6000</v>
      </c>
      <c r="F225" s="208">
        <v>6000</v>
      </c>
      <c r="G225" s="209">
        <v>3840</v>
      </c>
      <c r="H225" s="69" t="s">
        <v>700</v>
      </c>
      <c r="I225" s="40" t="s">
        <v>709</v>
      </c>
      <c r="J225" s="33" t="s">
        <v>863</v>
      </c>
      <c r="K225" s="206">
        <v>4000</v>
      </c>
      <c r="L225" s="213">
        <v>3200</v>
      </c>
      <c r="M225" s="209">
        <v>-800</v>
      </c>
      <c r="N225" s="243">
        <v>0</v>
      </c>
      <c r="O225" s="46" t="s">
        <v>709</v>
      </c>
      <c r="P225" s="69" t="s">
        <v>1569</v>
      </c>
      <c r="Q225" s="48"/>
      <c r="R225" s="46" t="s">
        <v>64</v>
      </c>
      <c r="S225" s="2" t="s">
        <v>135</v>
      </c>
      <c r="T225" s="33" t="s">
        <v>197</v>
      </c>
      <c r="U225" s="15" t="s">
        <v>374</v>
      </c>
      <c r="V225" s="16"/>
      <c r="W225" s="17" t="s">
        <v>62</v>
      </c>
      <c r="X225" s="109">
        <v>196</v>
      </c>
      <c r="Y225" s="17" t="s">
        <v>62</v>
      </c>
      <c r="Z225" s="72"/>
      <c r="AA225" s="15"/>
      <c r="AB225" s="16"/>
      <c r="AC225" s="17" t="s">
        <v>62</v>
      </c>
      <c r="AD225" s="71"/>
      <c r="AE225" s="17" t="s">
        <v>62</v>
      </c>
      <c r="AF225" s="72"/>
      <c r="AG225" s="15"/>
      <c r="AH225" s="16"/>
      <c r="AI225" s="17" t="s">
        <v>62</v>
      </c>
      <c r="AJ225" s="71"/>
      <c r="AK225" s="17" t="s">
        <v>62</v>
      </c>
      <c r="AL225" s="72"/>
      <c r="AM225" s="83"/>
      <c r="AN225" s="110" t="s">
        <v>1042</v>
      </c>
      <c r="AO225" s="3"/>
      <c r="AP225" s="3" t="s">
        <v>80</v>
      </c>
      <c r="AQ225" s="3"/>
    </row>
    <row r="226" spans="1:43" s="55" customFormat="1" ht="65" x14ac:dyDescent="0.2">
      <c r="A226" s="31">
        <v>196</v>
      </c>
      <c r="B226" s="5" t="s">
        <v>279</v>
      </c>
      <c r="C226" s="54" t="s">
        <v>99</v>
      </c>
      <c r="D226" s="54" t="s">
        <v>62</v>
      </c>
      <c r="E226" s="207">
        <v>290</v>
      </c>
      <c r="F226" s="208">
        <v>322</v>
      </c>
      <c r="G226" s="209">
        <v>322</v>
      </c>
      <c r="H226" s="125" t="s">
        <v>864</v>
      </c>
      <c r="I226" s="40" t="s">
        <v>716</v>
      </c>
      <c r="J226" s="33" t="s">
        <v>717</v>
      </c>
      <c r="K226" s="206">
        <v>290</v>
      </c>
      <c r="L226" s="209">
        <v>290</v>
      </c>
      <c r="M226" s="209">
        <v>0</v>
      </c>
      <c r="N226" s="243">
        <v>0</v>
      </c>
      <c r="O226" s="46" t="s">
        <v>709</v>
      </c>
      <c r="P226" s="69" t="s">
        <v>1570</v>
      </c>
      <c r="Q226" s="48"/>
      <c r="R226" s="46" t="s">
        <v>64</v>
      </c>
      <c r="S226" s="2" t="s">
        <v>135</v>
      </c>
      <c r="T226" s="33" t="s">
        <v>197</v>
      </c>
      <c r="U226" s="15" t="s">
        <v>374</v>
      </c>
      <c r="V226" s="16"/>
      <c r="W226" s="17" t="s">
        <v>62</v>
      </c>
      <c r="X226" s="109">
        <v>197</v>
      </c>
      <c r="Y226" s="17" t="s">
        <v>62</v>
      </c>
      <c r="Z226" s="72"/>
      <c r="AA226" s="15"/>
      <c r="AB226" s="16"/>
      <c r="AC226" s="17" t="s">
        <v>62</v>
      </c>
      <c r="AD226" s="71"/>
      <c r="AE226" s="17" t="s">
        <v>62</v>
      </c>
      <c r="AF226" s="72"/>
      <c r="AG226" s="15"/>
      <c r="AH226" s="16"/>
      <c r="AI226" s="17" t="s">
        <v>62</v>
      </c>
      <c r="AJ226" s="71"/>
      <c r="AK226" s="17" t="s">
        <v>62</v>
      </c>
      <c r="AL226" s="72"/>
      <c r="AM226" s="83"/>
      <c r="AN226" s="46" t="s">
        <v>1118</v>
      </c>
      <c r="AO226" s="3"/>
      <c r="AP226" s="3"/>
      <c r="AQ226" s="3"/>
    </row>
    <row r="227" spans="1:43" s="55" customFormat="1" ht="65" x14ac:dyDescent="0.2">
      <c r="A227" s="31">
        <v>197</v>
      </c>
      <c r="B227" s="5" t="s">
        <v>1157</v>
      </c>
      <c r="C227" s="54" t="s">
        <v>99</v>
      </c>
      <c r="D227" s="54" t="s">
        <v>62</v>
      </c>
      <c r="E227" s="207">
        <v>240</v>
      </c>
      <c r="F227" s="208">
        <v>240</v>
      </c>
      <c r="G227" s="209">
        <v>197</v>
      </c>
      <c r="H227" s="40" t="s">
        <v>864</v>
      </c>
      <c r="I227" s="33" t="s">
        <v>716</v>
      </c>
      <c r="J227" s="171" t="s">
        <v>717</v>
      </c>
      <c r="K227" s="206">
        <v>240</v>
      </c>
      <c r="L227" s="209">
        <v>240</v>
      </c>
      <c r="M227" s="209">
        <v>240</v>
      </c>
      <c r="N227" s="243">
        <v>0</v>
      </c>
      <c r="O227" s="46" t="s">
        <v>709</v>
      </c>
      <c r="P227" s="69" t="s">
        <v>1571</v>
      </c>
      <c r="Q227" s="48"/>
      <c r="R227" s="46" t="s">
        <v>64</v>
      </c>
      <c r="S227" s="2" t="s">
        <v>135</v>
      </c>
      <c r="T227" s="33" t="s">
        <v>197</v>
      </c>
      <c r="U227" s="15" t="s">
        <v>374</v>
      </c>
      <c r="V227" s="16"/>
      <c r="W227" s="17" t="s">
        <v>62</v>
      </c>
      <c r="X227" s="109">
        <v>198</v>
      </c>
      <c r="Y227" s="17" t="s">
        <v>62</v>
      </c>
      <c r="Z227" s="72"/>
      <c r="AA227" s="15"/>
      <c r="AB227" s="16"/>
      <c r="AC227" s="17" t="s">
        <v>62</v>
      </c>
      <c r="AD227" s="71"/>
      <c r="AE227" s="17" t="s">
        <v>62</v>
      </c>
      <c r="AF227" s="72"/>
      <c r="AG227" s="15"/>
      <c r="AH227" s="16"/>
      <c r="AI227" s="17" t="s">
        <v>62</v>
      </c>
      <c r="AJ227" s="71"/>
      <c r="AK227" s="17" t="s">
        <v>62</v>
      </c>
      <c r="AL227" s="72"/>
      <c r="AM227" s="83"/>
      <c r="AN227" s="46" t="s">
        <v>1118</v>
      </c>
      <c r="AO227" s="3"/>
      <c r="AP227" s="3"/>
      <c r="AQ227" s="3"/>
    </row>
    <row r="228" spans="1:43" s="55" customFormat="1" ht="65" x14ac:dyDescent="0.2">
      <c r="A228" s="31">
        <v>198</v>
      </c>
      <c r="B228" s="5" t="s">
        <v>1158</v>
      </c>
      <c r="C228" s="54" t="s">
        <v>94</v>
      </c>
      <c r="D228" s="46" t="s">
        <v>704</v>
      </c>
      <c r="E228" s="207">
        <v>890</v>
      </c>
      <c r="F228" s="208">
        <v>640</v>
      </c>
      <c r="G228" s="209">
        <v>640.18799999999999</v>
      </c>
      <c r="H228" s="69" t="s">
        <v>700</v>
      </c>
      <c r="I228" s="40" t="s">
        <v>716</v>
      </c>
      <c r="J228" s="33" t="s">
        <v>865</v>
      </c>
      <c r="K228" s="206">
        <v>865</v>
      </c>
      <c r="L228" s="209">
        <v>750</v>
      </c>
      <c r="M228" s="209">
        <v>-115</v>
      </c>
      <c r="N228" s="216">
        <v>-115</v>
      </c>
      <c r="O228" s="46" t="s">
        <v>713</v>
      </c>
      <c r="P228" s="69" t="s">
        <v>1572</v>
      </c>
      <c r="Q228" s="48" t="s">
        <v>1159</v>
      </c>
      <c r="R228" s="46" t="s">
        <v>64</v>
      </c>
      <c r="S228" s="2" t="s">
        <v>135</v>
      </c>
      <c r="T228" s="33" t="s">
        <v>197</v>
      </c>
      <c r="U228" s="15" t="s">
        <v>374</v>
      </c>
      <c r="V228" s="16"/>
      <c r="W228" s="17" t="s">
        <v>62</v>
      </c>
      <c r="X228" s="109">
        <v>199</v>
      </c>
      <c r="Y228" s="17" t="s">
        <v>62</v>
      </c>
      <c r="Z228" s="72"/>
      <c r="AA228" s="15"/>
      <c r="AB228" s="16"/>
      <c r="AC228" s="17" t="s">
        <v>62</v>
      </c>
      <c r="AD228" s="71"/>
      <c r="AE228" s="17" t="s">
        <v>62</v>
      </c>
      <c r="AF228" s="72"/>
      <c r="AG228" s="15"/>
      <c r="AH228" s="16"/>
      <c r="AI228" s="17" t="s">
        <v>62</v>
      </c>
      <c r="AJ228" s="71"/>
      <c r="AK228" s="17" t="s">
        <v>62</v>
      </c>
      <c r="AL228" s="72"/>
      <c r="AM228" s="83"/>
      <c r="AN228" s="110" t="s">
        <v>1042</v>
      </c>
      <c r="AO228" s="3"/>
      <c r="AP228" s="3"/>
      <c r="AQ228" s="3"/>
    </row>
    <row r="229" spans="1:43" s="55" customFormat="1" ht="65" x14ac:dyDescent="0.2">
      <c r="A229" s="31">
        <v>199</v>
      </c>
      <c r="B229" s="5" t="s">
        <v>1068</v>
      </c>
      <c r="C229" s="54" t="s">
        <v>126</v>
      </c>
      <c r="D229" s="54" t="s">
        <v>1052</v>
      </c>
      <c r="E229" s="207">
        <v>0</v>
      </c>
      <c r="F229" s="208">
        <v>0</v>
      </c>
      <c r="G229" s="209">
        <v>3.4303E-2</v>
      </c>
      <c r="H229" s="33" t="s">
        <v>866</v>
      </c>
      <c r="I229" s="40" t="s">
        <v>716</v>
      </c>
      <c r="J229" s="40" t="s">
        <v>717</v>
      </c>
      <c r="K229" s="206">
        <v>0</v>
      </c>
      <c r="L229" s="209">
        <v>0</v>
      </c>
      <c r="M229" s="209">
        <v>0</v>
      </c>
      <c r="N229" s="216">
        <v>0</v>
      </c>
      <c r="O229" s="46" t="s">
        <v>711</v>
      </c>
      <c r="P229" s="69" t="s">
        <v>1573</v>
      </c>
      <c r="Q229" s="48"/>
      <c r="R229" s="46" t="s">
        <v>64</v>
      </c>
      <c r="S229" s="2" t="s">
        <v>135</v>
      </c>
      <c r="T229" s="33" t="s">
        <v>194</v>
      </c>
      <c r="U229" s="15" t="s">
        <v>374</v>
      </c>
      <c r="V229" s="16"/>
      <c r="W229" s="17" t="s">
        <v>62</v>
      </c>
      <c r="X229" s="109">
        <v>200</v>
      </c>
      <c r="Y229" s="17" t="s">
        <v>62</v>
      </c>
      <c r="Z229" s="72"/>
      <c r="AA229" s="15"/>
      <c r="AB229" s="16"/>
      <c r="AC229" s="17" t="s">
        <v>62</v>
      </c>
      <c r="AD229" s="71"/>
      <c r="AE229" s="17" t="s">
        <v>62</v>
      </c>
      <c r="AF229" s="72"/>
      <c r="AG229" s="15"/>
      <c r="AH229" s="16"/>
      <c r="AI229" s="17" t="s">
        <v>62</v>
      </c>
      <c r="AJ229" s="71"/>
      <c r="AK229" s="17" t="s">
        <v>62</v>
      </c>
      <c r="AL229" s="72"/>
      <c r="AM229" s="83"/>
      <c r="AN229" s="2" t="s">
        <v>1053</v>
      </c>
      <c r="AO229" s="3"/>
      <c r="AP229" s="3" t="s">
        <v>80</v>
      </c>
      <c r="AQ229" s="3"/>
    </row>
    <row r="230" spans="1:43" s="55" customFormat="1" ht="65" x14ac:dyDescent="0.2">
      <c r="A230" s="31">
        <v>200</v>
      </c>
      <c r="B230" s="5" t="s">
        <v>1069</v>
      </c>
      <c r="C230" s="54" t="s">
        <v>101</v>
      </c>
      <c r="D230" s="54" t="s">
        <v>1070</v>
      </c>
      <c r="E230" s="207">
        <v>675</v>
      </c>
      <c r="F230" s="208">
        <v>675</v>
      </c>
      <c r="G230" s="209">
        <v>609.14645099999996</v>
      </c>
      <c r="H230" s="69" t="s">
        <v>700</v>
      </c>
      <c r="I230" s="40" t="s">
        <v>716</v>
      </c>
      <c r="J230" s="40" t="s">
        <v>867</v>
      </c>
      <c r="K230" s="206">
        <v>518</v>
      </c>
      <c r="L230" s="209">
        <v>414</v>
      </c>
      <c r="M230" s="209">
        <v>-104</v>
      </c>
      <c r="N230" s="216">
        <v>-104.05899999999997</v>
      </c>
      <c r="O230" s="46" t="s">
        <v>713</v>
      </c>
      <c r="P230" s="69" t="s">
        <v>1574</v>
      </c>
      <c r="Q230" s="48"/>
      <c r="R230" s="46" t="s">
        <v>64</v>
      </c>
      <c r="S230" s="2" t="s">
        <v>135</v>
      </c>
      <c r="T230" s="33" t="s">
        <v>194</v>
      </c>
      <c r="U230" s="15" t="s">
        <v>374</v>
      </c>
      <c r="V230" s="16"/>
      <c r="W230" s="17" t="s">
        <v>62</v>
      </c>
      <c r="X230" s="109">
        <v>201</v>
      </c>
      <c r="Y230" s="17" t="s">
        <v>62</v>
      </c>
      <c r="Z230" s="72"/>
      <c r="AA230" s="15"/>
      <c r="AB230" s="16"/>
      <c r="AC230" s="17" t="s">
        <v>62</v>
      </c>
      <c r="AD230" s="71"/>
      <c r="AE230" s="17" t="s">
        <v>62</v>
      </c>
      <c r="AF230" s="72"/>
      <c r="AG230" s="15"/>
      <c r="AH230" s="16"/>
      <c r="AI230" s="17" t="s">
        <v>62</v>
      </c>
      <c r="AJ230" s="71"/>
      <c r="AK230" s="17" t="s">
        <v>62</v>
      </c>
      <c r="AL230" s="72"/>
      <c r="AM230" s="83"/>
      <c r="AN230" s="31" t="s">
        <v>535</v>
      </c>
      <c r="AO230" s="3"/>
      <c r="AP230" s="3" t="s">
        <v>80</v>
      </c>
      <c r="AQ230" s="3"/>
    </row>
    <row r="231" spans="1:43" s="55" customFormat="1" ht="91" x14ac:dyDescent="0.2">
      <c r="A231" s="31">
        <v>201</v>
      </c>
      <c r="B231" s="1" t="s">
        <v>1071</v>
      </c>
      <c r="C231" s="54" t="s">
        <v>106</v>
      </c>
      <c r="D231" s="54" t="s">
        <v>1052</v>
      </c>
      <c r="E231" s="207">
        <v>190</v>
      </c>
      <c r="F231" s="208">
        <v>390</v>
      </c>
      <c r="G231" s="209">
        <v>90.283557000000002</v>
      </c>
      <c r="H231" s="126" t="s">
        <v>868</v>
      </c>
      <c r="I231" s="68" t="s">
        <v>716</v>
      </c>
      <c r="J231" s="40" t="s">
        <v>717</v>
      </c>
      <c r="K231" s="206">
        <v>190</v>
      </c>
      <c r="L231" s="209">
        <v>0</v>
      </c>
      <c r="M231" s="209">
        <v>-190</v>
      </c>
      <c r="N231" s="243">
        <v>0</v>
      </c>
      <c r="O231" s="46" t="s">
        <v>711</v>
      </c>
      <c r="P231" s="69" t="s">
        <v>1575</v>
      </c>
      <c r="Q231" s="48"/>
      <c r="R231" s="2" t="s">
        <v>64</v>
      </c>
      <c r="S231" s="2" t="s">
        <v>135</v>
      </c>
      <c r="T231" s="33" t="s">
        <v>194</v>
      </c>
      <c r="U231" s="15" t="s">
        <v>374</v>
      </c>
      <c r="V231" s="16"/>
      <c r="W231" s="17" t="s">
        <v>62</v>
      </c>
      <c r="X231" s="109">
        <v>202</v>
      </c>
      <c r="Y231" s="17" t="s">
        <v>62</v>
      </c>
      <c r="Z231" s="72"/>
      <c r="AA231" s="15"/>
      <c r="AB231" s="16"/>
      <c r="AC231" s="17"/>
      <c r="AD231" s="71"/>
      <c r="AE231" s="17"/>
      <c r="AF231" s="72"/>
      <c r="AG231" s="15"/>
      <c r="AH231" s="16"/>
      <c r="AI231" s="17"/>
      <c r="AJ231" s="71"/>
      <c r="AK231" s="17"/>
      <c r="AL231" s="72"/>
      <c r="AM231" s="83"/>
      <c r="AN231" s="31" t="s">
        <v>1053</v>
      </c>
      <c r="AO231" s="3"/>
      <c r="AP231" s="3" t="s">
        <v>80</v>
      </c>
      <c r="AQ231" s="3"/>
    </row>
    <row r="232" spans="1:43" s="55" customFormat="1" ht="78" x14ac:dyDescent="0.2">
      <c r="A232" s="31">
        <v>202</v>
      </c>
      <c r="B232" s="1" t="s">
        <v>280</v>
      </c>
      <c r="C232" s="54" t="s">
        <v>98</v>
      </c>
      <c r="D232" s="54" t="s">
        <v>1052</v>
      </c>
      <c r="E232" s="207">
        <v>450</v>
      </c>
      <c r="F232" s="208">
        <v>450</v>
      </c>
      <c r="G232" s="209">
        <v>430</v>
      </c>
      <c r="H232" s="69" t="s">
        <v>869</v>
      </c>
      <c r="I232" s="40" t="s">
        <v>716</v>
      </c>
      <c r="J232" s="33" t="s">
        <v>717</v>
      </c>
      <c r="K232" s="206">
        <v>450</v>
      </c>
      <c r="L232" s="209">
        <v>0</v>
      </c>
      <c r="M232" s="209">
        <v>-450</v>
      </c>
      <c r="N232" s="243">
        <v>0</v>
      </c>
      <c r="O232" s="46" t="s">
        <v>711</v>
      </c>
      <c r="P232" s="69" t="s">
        <v>1576</v>
      </c>
      <c r="Q232" s="48"/>
      <c r="R232" s="2" t="s">
        <v>1066</v>
      </c>
      <c r="S232" s="2" t="s">
        <v>1076</v>
      </c>
      <c r="T232" s="33" t="s">
        <v>1160</v>
      </c>
      <c r="U232" s="15" t="s">
        <v>374</v>
      </c>
      <c r="V232" s="16"/>
      <c r="W232" s="17" t="s">
        <v>62</v>
      </c>
      <c r="X232" s="109">
        <v>203</v>
      </c>
      <c r="Y232" s="17" t="s">
        <v>62</v>
      </c>
      <c r="Z232" s="72"/>
      <c r="AA232" s="15"/>
      <c r="AB232" s="16"/>
      <c r="AC232" s="17" t="s">
        <v>62</v>
      </c>
      <c r="AD232" s="71"/>
      <c r="AE232" s="17" t="s">
        <v>62</v>
      </c>
      <c r="AF232" s="72"/>
      <c r="AG232" s="15"/>
      <c r="AH232" s="16"/>
      <c r="AI232" s="17" t="s">
        <v>62</v>
      </c>
      <c r="AJ232" s="71"/>
      <c r="AK232" s="17" t="s">
        <v>62</v>
      </c>
      <c r="AL232" s="72"/>
      <c r="AM232" s="83"/>
      <c r="AN232" s="110" t="s">
        <v>1053</v>
      </c>
      <c r="AO232" s="3"/>
      <c r="AP232" s="3"/>
      <c r="AQ232" s="3"/>
    </row>
    <row r="233" spans="1:43" s="55" customFormat="1" ht="78" x14ac:dyDescent="0.2">
      <c r="A233" s="31">
        <v>203</v>
      </c>
      <c r="B233" s="1" t="s">
        <v>281</v>
      </c>
      <c r="C233" s="54" t="s">
        <v>98</v>
      </c>
      <c r="D233" s="54" t="s">
        <v>1052</v>
      </c>
      <c r="E233" s="207">
        <v>240</v>
      </c>
      <c r="F233" s="208">
        <v>240</v>
      </c>
      <c r="G233" s="209">
        <v>238</v>
      </c>
      <c r="H233" s="69" t="s">
        <v>870</v>
      </c>
      <c r="I233" s="40" t="s">
        <v>716</v>
      </c>
      <c r="J233" s="33" t="s">
        <v>717</v>
      </c>
      <c r="K233" s="206">
        <v>220</v>
      </c>
      <c r="L233" s="209">
        <v>0</v>
      </c>
      <c r="M233" s="209">
        <v>-220</v>
      </c>
      <c r="N233" s="216">
        <v>0</v>
      </c>
      <c r="O233" s="46" t="s">
        <v>711</v>
      </c>
      <c r="P233" s="69" t="s">
        <v>1577</v>
      </c>
      <c r="Q233" s="48"/>
      <c r="R233" s="2" t="s">
        <v>1066</v>
      </c>
      <c r="S233" s="2" t="s">
        <v>1076</v>
      </c>
      <c r="T233" s="33" t="s">
        <v>1160</v>
      </c>
      <c r="U233" s="15" t="s">
        <v>374</v>
      </c>
      <c r="V233" s="16"/>
      <c r="W233" s="17" t="s">
        <v>62</v>
      </c>
      <c r="X233" s="109">
        <v>204</v>
      </c>
      <c r="Y233" s="17" t="s">
        <v>62</v>
      </c>
      <c r="Z233" s="72"/>
      <c r="AA233" s="15"/>
      <c r="AB233" s="16"/>
      <c r="AC233" s="17" t="s">
        <v>62</v>
      </c>
      <c r="AD233" s="71"/>
      <c r="AE233" s="17" t="s">
        <v>62</v>
      </c>
      <c r="AF233" s="72"/>
      <c r="AG233" s="15"/>
      <c r="AH233" s="16"/>
      <c r="AI233" s="17" t="s">
        <v>62</v>
      </c>
      <c r="AJ233" s="71"/>
      <c r="AK233" s="17" t="s">
        <v>62</v>
      </c>
      <c r="AL233" s="72"/>
      <c r="AM233" s="83"/>
      <c r="AN233" s="110" t="s">
        <v>1053</v>
      </c>
      <c r="AO233" s="3"/>
      <c r="AP233" s="3" t="s">
        <v>80</v>
      </c>
      <c r="AQ233" s="3"/>
    </row>
    <row r="234" spans="1:43" s="55" customFormat="1" ht="65" x14ac:dyDescent="0.2">
      <c r="A234" s="31">
        <v>204</v>
      </c>
      <c r="B234" s="1" t="s">
        <v>589</v>
      </c>
      <c r="C234" s="46" t="s">
        <v>106</v>
      </c>
      <c r="D234" s="54" t="s">
        <v>705</v>
      </c>
      <c r="E234" s="207">
        <v>0</v>
      </c>
      <c r="F234" s="208">
        <v>5580</v>
      </c>
      <c r="G234" s="209">
        <v>5308</v>
      </c>
      <c r="H234" s="40" t="s">
        <v>700</v>
      </c>
      <c r="I234" s="40" t="s">
        <v>720</v>
      </c>
      <c r="J234" s="172" t="s">
        <v>835</v>
      </c>
      <c r="K234" s="206">
        <v>0</v>
      </c>
      <c r="L234" s="213">
        <v>0</v>
      </c>
      <c r="M234" s="209">
        <v>0</v>
      </c>
      <c r="N234" s="244">
        <v>0</v>
      </c>
      <c r="O234" s="69" t="s">
        <v>711</v>
      </c>
      <c r="P234" s="48" t="s">
        <v>1578</v>
      </c>
      <c r="Q234" s="46" t="s">
        <v>1161</v>
      </c>
      <c r="R234" s="46" t="s">
        <v>64</v>
      </c>
      <c r="S234" s="2" t="s">
        <v>135</v>
      </c>
      <c r="T234" s="33" t="s">
        <v>194</v>
      </c>
      <c r="U234" s="15" t="s">
        <v>374</v>
      </c>
      <c r="V234" s="16"/>
      <c r="W234" s="17" t="s">
        <v>62</v>
      </c>
      <c r="X234" s="109">
        <v>206</v>
      </c>
      <c r="Y234" s="17" t="s">
        <v>62</v>
      </c>
      <c r="Z234" s="72"/>
      <c r="AA234" s="15"/>
      <c r="AB234" s="16"/>
      <c r="AC234" s="17"/>
      <c r="AD234" s="71"/>
      <c r="AE234" s="17"/>
      <c r="AF234" s="72"/>
      <c r="AG234" s="15"/>
      <c r="AH234" s="16"/>
      <c r="AI234" s="17"/>
      <c r="AJ234" s="71"/>
      <c r="AK234" s="17"/>
      <c r="AL234" s="72"/>
      <c r="AM234" s="83"/>
      <c r="AN234" s="31" t="s">
        <v>535</v>
      </c>
      <c r="AO234" s="3"/>
      <c r="AP234" s="3" t="s">
        <v>80</v>
      </c>
      <c r="AQ234" s="3"/>
    </row>
    <row r="235" spans="1:43" s="55" customFormat="1" ht="117" x14ac:dyDescent="0.2">
      <c r="A235" s="31">
        <v>205</v>
      </c>
      <c r="B235" s="1" t="s">
        <v>255</v>
      </c>
      <c r="C235" s="54" t="s">
        <v>191</v>
      </c>
      <c r="D235" s="54" t="s">
        <v>62</v>
      </c>
      <c r="E235" s="207">
        <v>11</v>
      </c>
      <c r="F235" s="208">
        <v>11</v>
      </c>
      <c r="G235" s="209">
        <v>11</v>
      </c>
      <c r="H235" s="69" t="s">
        <v>700</v>
      </c>
      <c r="I235" s="40" t="s">
        <v>709</v>
      </c>
      <c r="J235" s="33" t="s">
        <v>736</v>
      </c>
      <c r="K235" s="206">
        <v>10</v>
      </c>
      <c r="L235" s="209">
        <v>10</v>
      </c>
      <c r="M235" s="209">
        <v>0</v>
      </c>
      <c r="N235" s="216">
        <v>0</v>
      </c>
      <c r="O235" s="46" t="s">
        <v>709</v>
      </c>
      <c r="P235" s="69" t="s">
        <v>1579</v>
      </c>
      <c r="Q235" s="48"/>
      <c r="R235" s="2" t="s">
        <v>55</v>
      </c>
      <c r="S235" s="2" t="s">
        <v>134</v>
      </c>
      <c r="T235" s="33" t="s">
        <v>214</v>
      </c>
      <c r="U235" s="15" t="s">
        <v>374</v>
      </c>
      <c r="V235" s="16"/>
      <c r="W235" s="17" t="s">
        <v>8</v>
      </c>
      <c r="X235" s="109">
        <v>207</v>
      </c>
      <c r="Y235" s="17" t="s">
        <v>8</v>
      </c>
      <c r="Z235" s="72"/>
      <c r="AA235" s="15"/>
      <c r="AB235" s="16"/>
      <c r="AC235" s="17" t="s">
        <v>8</v>
      </c>
      <c r="AD235" s="71"/>
      <c r="AE235" s="17" t="s">
        <v>8</v>
      </c>
      <c r="AF235" s="72"/>
      <c r="AG235" s="15"/>
      <c r="AH235" s="16"/>
      <c r="AI235" s="17" t="s">
        <v>8</v>
      </c>
      <c r="AJ235" s="71"/>
      <c r="AK235" s="17" t="s">
        <v>8</v>
      </c>
      <c r="AL235" s="72"/>
      <c r="AM235" s="76"/>
      <c r="AN235" s="31" t="s">
        <v>445</v>
      </c>
      <c r="AO235" s="3"/>
      <c r="AP235" s="3"/>
      <c r="AQ235" s="3"/>
    </row>
    <row r="236" spans="1:43" s="55" customFormat="1" ht="65" x14ac:dyDescent="0.2">
      <c r="A236" s="31">
        <v>206</v>
      </c>
      <c r="B236" s="1" t="s">
        <v>1162</v>
      </c>
      <c r="C236" s="54" t="s">
        <v>118</v>
      </c>
      <c r="D236" s="54" t="s">
        <v>62</v>
      </c>
      <c r="E236" s="207">
        <v>24510</v>
      </c>
      <c r="F236" s="208">
        <v>22703</v>
      </c>
      <c r="G236" s="209">
        <v>19353</v>
      </c>
      <c r="H236" s="69" t="s">
        <v>700</v>
      </c>
      <c r="I236" s="40" t="s">
        <v>716</v>
      </c>
      <c r="J236" s="40" t="s">
        <v>871</v>
      </c>
      <c r="K236" s="206">
        <v>25800</v>
      </c>
      <c r="L236" s="213">
        <v>26380</v>
      </c>
      <c r="M236" s="209">
        <v>580</v>
      </c>
      <c r="N236" s="243">
        <v>0</v>
      </c>
      <c r="O236" s="46" t="s">
        <v>709</v>
      </c>
      <c r="P236" s="69" t="s">
        <v>1580</v>
      </c>
      <c r="Q236" s="48"/>
      <c r="R236" s="2" t="s">
        <v>1066</v>
      </c>
      <c r="S236" s="2" t="s">
        <v>1076</v>
      </c>
      <c r="T236" s="33" t="s">
        <v>1163</v>
      </c>
      <c r="U236" s="15" t="s">
        <v>374</v>
      </c>
      <c r="V236" s="16"/>
      <c r="W236" s="17" t="s">
        <v>62</v>
      </c>
      <c r="X236" s="109">
        <v>208</v>
      </c>
      <c r="Y236" s="17" t="s">
        <v>62</v>
      </c>
      <c r="Z236" s="72"/>
      <c r="AA236" s="15"/>
      <c r="AB236" s="16"/>
      <c r="AC236" s="17" t="s">
        <v>62</v>
      </c>
      <c r="AD236" s="71"/>
      <c r="AE236" s="17" t="s">
        <v>62</v>
      </c>
      <c r="AF236" s="72"/>
      <c r="AG236" s="15"/>
      <c r="AH236" s="16"/>
      <c r="AI236" s="17" t="s">
        <v>62</v>
      </c>
      <c r="AJ236" s="71"/>
      <c r="AK236" s="17" t="s">
        <v>62</v>
      </c>
      <c r="AL236" s="72"/>
      <c r="AM236" s="76"/>
      <c r="AN236" s="75" t="s">
        <v>535</v>
      </c>
      <c r="AO236" s="3" t="s">
        <v>80</v>
      </c>
      <c r="AP236" s="3" t="s">
        <v>80</v>
      </c>
      <c r="AQ236" s="3"/>
    </row>
    <row r="237" spans="1:43" s="55" customFormat="1" ht="65" x14ac:dyDescent="0.2">
      <c r="A237" s="31">
        <v>207</v>
      </c>
      <c r="B237" s="1" t="s">
        <v>1164</v>
      </c>
      <c r="C237" s="54" t="s">
        <v>118</v>
      </c>
      <c r="D237" s="54" t="s">
        <v>1052</v>
      </c>
      <c r="E237" s="207">
        <v>4000</v>
      </c>
      <c r="F237" s="208">
        <v>4000</v>
      </c>
      <c r="G237" s="209">
        <v>3900</v>
      </c>
      <c r="H237" s="125" t="s">
        <v>872</v>
      </c>
      <c r="I237" s="40" t="s">
        <v>716</v>
      </c>
      <c r="J237" s="33" t="s">
        <v>717</v>
      </c>
      <c r="K237" s="206">
        <v>2700</v>
      </c>
      <c r="L237" s="209">
        <v>0</v>
      </c>
      <c r="M237" s="209">
        <v>-2700</v>
      </c>
      <c r="N237" s="216">
        <v>0</v>
      </c>
      <c r="O237" s="46" t="s">
        <v>711</v>
      </c>
      <c r="P237" s="69" t="s">
        <v>1581</v>
      </c>
      <c r="Q237" s="48"/>
      <c r="R237" s="2" t="s">
        <v>1066</v>
      </c>
      <c r="S237" s="2" t="s">
        <v>135</v>
      </c>
      <c r="T237" s="33" t="s">
        <v>1165</v>
      </c>
      <c r="U237" s="15" t="s">
        <v>374</v>
      </c>
      <c r="V237" s="16"/>
      <c r="W237" s="17" t="s">
        <v>62</v>
      </c>
      <c r="X237" s="109">
        <v>209</v>
      </c>
      <c r="Y237" s="17" t="s">
        <v>62</v>
      </c>
      <c r="Z237" s="72"/>
      <c r="AA237" s="15"/>
      <c r="AB237" s="16"/>
      <c r="AC237" s="17" t="s">
        <v>62</v>
      </c>
      <c r="AD237" s="71"/>
      <c r="AE237" s="17" t="s">
        <v>62</v>
      </c>
      <c r="AF237" s="72"/>
      <c r="AG237" s="15"/>
      <c r="AH237" s="16"/>
      <c r="AI237" s="17" t="s">
        <v>62</v>
      </c>
      <c r="AJ237" s="71"/>
      <c r="AK237" s="17" t="s">
        <v>62</v>
      </c>
      <c r="AL237" s="72"/>
      <c r="AM237" s="83"/>
      <c r="AN237" s="31" t="s">
        <v>1053</v>
      </c>
      <c r="AO237" s="3"/>
      <c r="AP237" s="3" t="s">
        <v>80</v>
      </c>
      <c r="AQ237" s="3"/>
    </row>
    <row r="238" spans="1:43" s="55" customFormat="1" ht="65" x14ac:dyDescent="0.2">
      <c r="A238" s="31">
        <v>208</v>
      </c>
      <c r="B238" s="1" t="s">
        <v>419</v>
      </c>
      <c r="C238" s="54" t="s">
        <v>106</v>
      </c>
      <c r="D238" s="54" t="s">
        <v>62</v>
      </c>
      <c r="E238" s="207">
        <v>250</v>
      </c>
      <c r="F238" s="208">
        <v>250</v>
      </c>
      <c r="G238" s="209">
        <v>177</v>
      </c>
      <c r="H238" s="69" t="s">
        <v>700</v>
      </c>
      <c r="I238" s="40" t="s">
        <v>716</v>
      </c>
      <c r="J238" s="40" t="s">
        <v>873</v>
      </c>
      <c r="K238" s="206">
        <v>240</v>
      </c>
      <c r="L238" s="209">
        <v>130</v>
      </c>
      <c r="M238" s="209">
        <v>-110</v>
      </c>
      <c r="N238" s="216">
        <v>-110</v>
      </c>
      <c r="O238" s="74" t="s">
        <v>713</v>
      </c>
      <c r="P238" s="101" t="s">
        <v>1582</v>
      </c>
      <c r="Q238" s="48"/>
      <c r="R238" s="2" t="s">
        <v>420</v>
      </c>
      <c r="S238" s="2" t="s">
        <v>135</v>
      </c>
      <c r="T238" s="33" t="s">
        <v>421</v>
      </c>
      <c r="U238" s="15" t="s">
        <v>374</v>
      </c>
      <c r="V238" s="22"/>
      <c r="W238" s="21" t="s">
        <v>8</v>
      </c>
      <c r="X238" s="109">
        <v>210</v>
      </c>
      <c r="Y238" s="17" t="s">
        <v>8</v>
      </c>
      <c r="Z238" s="72"/>
      <c r="AA238" s="22"/>
      <c r="AB238" s="16"/>
      <c r="AC238" s="17" t="s">
        <v>8</v>
      </c>
      <c r="AD238" s="71"/>
      <c r="AE238" s="17" t="s">
        <v>8</v>
      </c>
      <c r="AF238" s="97"/>
      <c r="AG238" s="15"/>
      <c r="AH238" s="22"/>
      <c r="AI238" s="21" t="s">
        <v>8</v>
      </c>
      <c r="AJ238" s="71"/>
      <c r="AK238" s="21" t="s">
        <v>8</v>
      </c>
      <c r="AL238" s="72"/>
      <c r="AM238" s="83"/>
      <c r="AN238" s="31" t="s">
        <v>535</v>
      </c>
      <c r="AO238" s="3"/>
      <c r="AP238" s="3" t="s">
        <v>80</v>
      </c>
      <c r="AQ238" s="3"/>
    </row>
    <row r="239" spans="1:43" s="55" customFormat="1" ht="65" x14ac:dyDescent="0.2">
      <c r="A239" s="31">
        <v>209</v>
      </c>
      <c r="B239" s="1" t="s">
        <v>422</v>
      </c>
      <c r="C239" s="54" t="s">
        <v>106</v>
      </c>
      <c r="D239" s="54" t="s">
        <v>705</v>
      </c>
      <c r="E239" s="207">
        <v>0</v>
      </c>
      <c r="F239" s="208">
        <v>281</v>
      </c>
      <c r="G239" s="208"/>
      <c r="H239" s="69" t="s">
        <v>700</v>
      </c>
      <c r="I239" s="40" t="s">
        <v>720</v>
      </c>
      <c r="J239" s="40" t="s">
        <v>874</v>
      </c>
      <c r="K239" s="206">
        <v>0</v>
      </c>
      <c r="L239" s="209">
        <v>0</v>
      </c>
      <c r="M239" s="209">
        <v>0</v>
      </c>
      <c r="N239" s="243">
        <v>0</v>
      </c>
      <c r="O239" s="46" t="s">
        <v>711</v>
      </c>
      <c r="P239" s="69" t="s">
        <v>1583</v>
      </c>
      <c r="Q239" s="48"/>
      <c r="R239" s="2" t="s">
        <v>64</v>
      </c>
      <c r="S239" s="2" t="s">
        <v>135</v>
      </c>
      <c r="T239" s="33" t="s">
        <v>421</v>
      </c>
      <c r="U239" s="15" t="s">
        <v>374</v>
      </c>
      <c r="V239" s="22"/>
      <c r="W239" s="21" t="s">
        <v>62</v>
      </c>
      <c r="X239" s="109">
        <v>211</v>
      </c>
      <c r="Y239" s="17" t="s">
        <v>62</v>
      </c>
      <c r="Z239" s="72"/>
      <c r="AA239" s="15"/>
      <c r="AB239" s="22"/>
      <c r="AC239" s="21" t="s">
        <v>62</v>
      </c>
      <c r="AD239" s="71"/>
      <c r="AE239" s="21" t="s">
        <v>62</v>
      </c>
      <c r="AF239" s="72"/>
      <c r="AG239" s="15"/>
      <c r="AH239" s="22"/>
      <c r="AI239" s="21" t="s">
        <v>62</v>
      </c>
      <c r="AJ239" s="71"/>
      <c r="AK239" s="21" t="s">
        <v>62</v>
      </c>
      <c r="AL239" s="72"/>
      <c r="AM239" s="83"/>
      <c r="AN239" s="110" t="s">
        <v>535</v>
      </c>
      <c r="AO239" s="3"/>
      <c r="AP239" s="3"/>
      <c r="AQ239" s="3"/>
    </row>
    <row r="240" spans="1:43" s="55" customFormat="1" ht="65" x14ac:dyDescent="0.2">
      <c r="A240" s="31">
        <v>210</v>
      </c>
      <c r="B240" s="77" t="s">
        <v>1166</v>
      </c>
      <c r="C240" s="54" t="s">
        <v>705</v>
      </c>
      <c r="D240" s="54" t="s">
        <v>1054</v>
      </c>
      <c r="E240" s="207">
        <v>500</v>
      </c>
      <c r="F240" s="208">
        <v>239</v>
      </c>
      <c r="G240" s="208">
        <v>194.43217200000001</v>
      </c>
      <c r="H240" s="40" t="s">
        <v>875</v>
      </c>
      <c r="I240" s="40" t="s">
        <v>716</v>
      </c>
      <c r="J240" s="170" t="s">
        <v>717</v>
      </c>
      <c r="K240" s="206">
        <v>600</v>
      </c>
      <c r="L240" s="209">
        <v>760</v>
      </c>
      <c r="M240" s="209">
        <v>160</v>
      </c>
      <c r="N240" s="244">
        <v>0</v>
      </c>
      <c r="O240" s="69" t="s">
        <v>710</v>
      </c>
      <c r="P240" s="48" t="s">
        <v>1584</v>
      </c>
      <c r="Q240" s="48" t="s">
        <v>1167</v>
      </c>
      <c r="R240" s="2" t="s">
        <v>64</v>
      </c>
      <c r="S240" s="29" t="s">
        <v>135</v>
      </c>
      <c r="T240" s="80" t="s">
        <v>194</v>
      </c>
      <c r="U240" s="15" t="s">
        <v>374</v>
      </c>
      <c r="V240" s="22" t="s">
        <v>569</v>
      </c>
      <c r="W240" s="21" t="s">
        <v>62</v>
      </c>
      <c r="X240" s="71">
        <v>19</v>
      </c>
      <c r="Y240" s="21" t="s">
        <v>62</v>
      </c>
      <c r="Z240" s="72"/>
      <c r="AA240" s="15"/>
      <c r="AB240" s="22"/>
      <c r="AC240" s="21"/>
      <c r="AD240" s="71"/>
      <c r="AE240" s="21"/>
      <c r="AF240" s="72"/>
      <c r="AG240" s="15"/>
      <c r="AH240" s="22"/>
      <c r="AI240" s="21"/>
      <c r="AJ240" s="71"/>
      <c r="AK240" s="21"/>
      <c r="AL240" s="72"/>
      <c r="AM240" s="128"/>
      <c r="AN240" s="31" t="s">
        <v>1082</v>
      </c>
      <c r="AO240" s="3"/>
      <c r="AP240" s="3" t="s">
        <v>80</v>
      </c>
      <c r="AQ240" s="3"/>
    </row>
    <row r="241" spans="1:43" s="55" customFormat="1" ht="65" x14ac:dyDescent="0.2">
      <c r="A241" s="31">
        <v>211</v>
      </c>
      <c r="B241" s="77" t="s">
        <v>1168</v>
      </c>
      <c r="C241" s="54" t="s">
        <v>705</v>
      </c>
      <c r="D241" s="54" t="s">
        <v>1052</v>
      </c>
      <c r="E241" s="207">
        <v>17001</v>
      </c>
      <c r="F241" s="208">
        <v>0</v>
      </c>
      <c r="G241" s="208">
        <v>0</v>
      </c>
      <c r="H241" s="40" t="s">
        <v>876</v>
      </c>
      <c r="I241" s="40" t="s">
        <v>716</v>
      </c>
      <c r="J241" s="170" t="s">
        <v>717</v>
      </c>
      <c r="K241" s="206">
        <v>0</v>
      </c>
      <c r="L241" s="213">
        <v>0</v>
      </c>
      <c r="M241" s="209">
        <v>0</v>
      </c>
      <c r="N241" s="244">
        <v>0</v>
      </c>
      <c r="O241" s="69" t="s">
        <v>709</v>
      </c>
      <c r="P241" s="48" t="s">
        <v>1585</v>
      </c>
      <c r="Q241" s="48" t="s">
        <v>1169</v>
      </c>
      <c r="R241" s="2" t="s">
        <v>64</v>
      </c>
      <c r="S241" s="29" t="s">
        <v>135</v>
      </c>
      <c r="T241" s="80" t="s">
        <v>194</v>
      </c>
      <c r="U241" s="15"/>
      <c r="V241" s="22"/>
      <c r="W241" s="21"/>
      <c r="X241" s="71"/>
      <c r="Y241" s="21"/>
      <c r="Z241" s="72"/>
      <c r="AA241" s="15"/>
      <c r="AB241" s="22"/>
      <c r="AC241" s="21"/>
      <c r="AD241" s="71"/>
      <c r="AE241" s="21"/>
      <c r="AF241" s="72"/>
      <c r="AG241" s="15"/>
      <c r="AH241" s="22"/>
      <c r="AI241" s="21"/>
      <c r="AJ241" s="71"/>
      <c r="AK241" s="21"/>
      <c r="AL241" s="72"/>
      <c r="AM241" s="128"/>
      <c r="AN241" s="31" t="s">
        <v>1082</v>
      </c>
      <c r="AO241" s="3"/>
      <c r="AP241" s="3" t="s">
        <v>80</v>
      </c>
      <c r="AQ241" s="3"/>
    </row>
    <row r="242" spans="1:43" s="55" customFormat="1" ht="39" x14ac:dyDescent="0.2">
      <c r="A242" s="31">
        <v>212</v>
      </c>
      <c r="B242" s="1" t="s">
        <v>521</v>
      </c>
      <c r="C242" s="54" t="s">
        <v>463</v>
      </c>
      <c r="D242" s="54" t="s">
        <v>547</v>
      </c>
      <c r="E242" s="207">
        <v>114</v>
      </c>
      <c r="F242" s="208">
        <v>84</v>
      </c>
      <c r="G242" s="208">
        <v>74</v>
      </c>
      <c r="H242" s="40" t="s">
        <v>877</v>
      </c>
      <c r="I242" s="40" t="s">
        <v>716</v>
      </c>
      <c r="J242" s="171" t="s">
        <v>717</v>
      </c>
      <c r="K242" s="206">
        <v>0</v>
      </c>
      <c r="L242" s="213">
        <v>0</v>
      </c>
      <c r="M242" s="209">
        <v>0</v>
      </c>
      <c r="N242" s="244">
        <v>0</v>
      </c>
      <c r="O242" s="69" t="s">
        <v>709</v>
      </c>
      <c r="P242" s="48" t="s">
        <v>1461</v>
      </c>
      <c r="Q242" s="196" t="s">
        <v>1266</v>
      </c>
      <c r="R242" s="2" t="s">
        <v>55</v>
      </c>
      <c r="S242" s="2" t="s">
        <v>134</v>
      </c>
      <c r="T242" s="33" t="s">
        <v>594</v>
      </c>
      <c r="U242" s="15"/>
      <c r="V242" s="22"/>
      <c r="W242" s="21"/>
      <c r="X242" s="109"/>
      <c r="Y242" s="21"/>
      <c r="Z242" s="72"/>
      <c r="AA242" s="15"/>
      <c r="AB242" s="22"/>
      <c r="AC242" s="21"/>
      <c r="AD242" s="71"/>
      <c r="AE242" s="21"/>
      <c r="AF242" s="72"/>
      <c r="AG242" s="15"/>
      <c r="AH242" s="22"/>
      <c r="AI242" s="21"/>
      <c r="AJ242" s="71"/>
      <c r="AK242" s="21"/>
      <c r="AL242" s="72"/>
      <c r="AM242" s="83"/>
      <c r="AN242" s="110" t="s">
        <v>85</v>
      </c>
      <c r="AO242" s="3"/>
      <c r="AP242" s="3" t="s">
        <v>80</v>
      </c>
      <c r="AQ242" s="3"/>
    </row>
    <row r="243" spans="1:43" s="55" customFormat="1" ht="104" x14ac:dyDescent="0.2">
      <c r="A243" s="31">
        <v>213</v>
      </c>
      <c r="B243" s="1" t="s">
        <v>489</v>
      </c>
      <c r="C243" s="54" t="s">
        <v>463</v>
      </c>
      <c r="D243" s="54" t="s">
        <v>545</v>
      </c>
      <c r="E243" s="207">
        <v>20900</v>
      </c>
      <c r="F243" s="208">
        <v>20900</v>
      </c>
      <c r="G243" s="208">
        <v>20900</v>
      </c>
      <c r="H243" s="33" t="s">
        <v>878</v>
      </c>
      <c r="I243" s="40" t="s">
        <v>716</v>
      </c>
      <c r="J243" s="40" t="s">
        <v>717</v>
      </c>
      <c r="K243" s="206">
        <v>0</v>
      </c>
      <c r="L243" s="209">
        <v>0</v>
      </c>
      <c r="M243" s="209">
        <v>0</v>
      </c>
      <c r="N243" s="243">
        <v>0</v>
      </c>
      <c r="O243" s="46" t="s">
        <v>710</v>
      </c>
      <c r="P243" s="69" t="s">
        <v>1462</v>
      </c>
      <c r="Q243" s="196" t="s">
        <v>1267</v>
      </c>
      <c r="R243" s="2" t="s">
        <v>55</v>
      </c>
      <c r="S243" s="2" t="s">
        <v>134</v>
      </c>
      <c r="T243" s="33" t="s">
        <v>522</v>
      </c>
      <c r="U243" s="184"/>
      <c r="V243" s="25"/>
      <c r="W243" s="26"/>
      <c r="X243" s="127"/>
      <c r="Y243" s="26"/>
      <c r="Z243" s="185"/>
      <c r="AA243" s="184"/>
      <c r="AB243" s="25"/>
      <c r="AC243" s="26"/>
      <c r="AD243" s="186"/>
      <c r="AE243" s="26"/>
      <c r="AF243" s="185"/>
      <c r="AG243" s="184"/>
      <c r="AH243" s="25"/>
      <c r="AI243" s="26"/>
      <c r="AJ243" s="186"/>
      <c r="AK243" s="26"/>
      <c r="AL243" s="185"/>
      <c r="AM243" s="128"/>
      <c r="AN243" s="253" t="s">
        <v>85</v>
      </c>
      <c r="AO243" s="3"/>
      <c r="AP243" s="3"/>
      <c r="AQ243" s="3"/>
    </row>
    <row r="244" spans="1:43" s="66" customFormat="1" ht="21" x14ac:dyDescent="0.3">
      <c r="A244" s="60" t="s">
        <v>357</v>
      </c>
      <c r="B244" s="61"/>
      <c r="C244" s="61"/>
      <c r="D244" s="61"/>
      <c r="E244" s="62"/>
      <c r="F244" s="62"/>
      <c r="G244" s="62"/>
      <c r="H244" s="264"/>
      <c r="I244" s="61"/>
      <c r="J244" s="61"/>
      <c r="K244" s="62"/>
      <c r="L244" s="62"/>
      <c r="M244" s="62"/>
      <c r="N244" s="62"/>
      <c r="O244" s="61"/>
      <c r="P244" s="61"/>
      <c r="Q244" s="63"/>
      <c r="R244" s="61"/>
      <c r="S244" s="61"/>
      <c r="T244" s="63"/>
      <c r="U244" s="61"/>
      <c r="V244" s="61"/>
      <c r="W244" s="61"/>
      <c r="X244" s="61"/>
      <c r="Y244" s="61"/>
      <c r="Z244" s="61"/>
      <c r="AA244" s="61"/>
      <c r="AB244" s="61"/>
      <c r="AC244" s="61"/>
      <c r="AD244" s="61"/>
      <c r="AE244" s="61"/>
      <c r="AF244" s="61"/>
      <c r="AG244" s="61"/>
      <c r="AH244" s="61"/>
      <c r="AI244" s="61"/>
      <c r="AJ244" s="61"/>
      <c r="AK244" s="61"/>
      <c r="AL244" s="61"/>
      <c r="AM244" s="61"/>
      <c r="AN244" s="64"/>
      <c r="AO244" s="61"/>
      <c r="AP244" s="61"/>
      <c r="AQ244" s="65"/>
    </row>
    <row r="245" spans="1:43" s="55" customFormat="1" ht="169" x14ac:dyDescent="0.2">
      <c r="A245" s="31">
        <v>214</v>
      </c>
      <c r="B245" s="5" t="s">
        <v>1170</v>
      </c>
      <c r="C245" s="54" t="s">
        <v>95</v>
      </c>
      <c r="D245" s="54" t="s">
        <v>1052</v>
      </c>
      <c r="E245" s="207">
        <v>1500</v>
      </c>
      <c r="F245" s="208">
        <v>1958</v>
      </c>
      <c r="G245" s="209">
        <v>1958</v>
      </c>
      <c r="H245" s="33" t="s">
        <v>879</v>
      </c>
      <c r="I245" s="40" t="s">
        <v>716</v>
      </c>
      <c r="J245" s="40" t="s">
        <v>742</v>
      </c>
      <c r="K245" s="206">
        <v>1540</v>
      </c>
      <c r="L245" s="209">
        <v>0</v>
      </c>
      <c r="M245" s="209">
        <v>-1540</v>
      </c>
      <c r="N245" s="243">
        <v>0</v>
      </c>
      <c r="O245" s="46" t="s">
        <v>711</v>
      </c>
      <c r="P245" s="69" t="s">
        <v>1586</v>
      </c>
      <c r="Q245" s="48" t="s">
        <v>1171</v>
      </c>
      <c r="R245" s="46" t="s">
        <v>64</v>
      </c>
      <c r="S245" s="2" t="s">
        <v>135</v>
      </c>
      <c r="T245" s="48" t="s">
        <v>197</v>
      </c>
      <c r="U245" s="15" t="s">
        <v>374</v>
      </c>
      <c r="V245" s="16"/>
      <c r="W245" s="17" t="s">
        <v>62</v>
      </c>
      <c r="X245" s="109">
        <v>213</v>
      </c>
      <c r="Y245" s="17" t="s">
        <v>62</v>
      </c>
      <c r="Z245" s="72"/>
      <c r="AA245" s="15"/>
      <c r="AB245" s="16"/>
      <c r="AC245" s="17" t="s">
        <v>62</v>
      </c>
      <c r="AD245" s="71"/>
      <c r="AE245" s="17" t="s">
        <v>62</v>
      </c>
      <c r="AF245" s="72"/>
      <c r="AG245" s="15"/>
      <c r="AH245" s="16"/>
      <c r="AI245" s="17" t="s">
        <v>62</v>
      </c>
      <c r="AJ245" s="71"/>
      <c r="AK245" s="17" t="s">
        <v>62</v>
      </c>
      <c r="AL245" s="72"/>
      <c r="AM245" s="83"/>
      <c r="AN245" s="2" t="s">
        <v>1053</v>
      </c>
      <c r="AO245" s="3"/>
      <c r="AP245" s="3" t="s">
        <v>80</v>
      </c>
      <c r="AQ245" s="3"/>
    </row>
    <row r="246" spans="1:43" s="55" customFormat="1" ht="117" x14ac:dyDescent="0.2">
      <c r="A246" s="31">
        <v>215</v>
      </c>
      <c r="B246" s="129" t="s">
        <v>393</v>
      </c>
      <c r="C246" s="54" t="s">
        <v>95</v>
      </c>
      <c r="D246" s="2" t="s">
        <v>549</v>
      </c>
      <c r="E246" s="207">
        <v>913</v>
      </c>
      <c r="F246" s="208">
        <v>913</v>
      </c>
      <c r="G246" s="209"/>
      <c r="H246" s="69" t="s">
        <v>700</v>
      </c>
      <c r="I246" s="40" t="s">
        <v>709</v>
      </c>
      <c r="J246" s="33" t="s">
        <v>880</v>
      </c>
      <c r="K246" s="206">
        <v>900</v>
      </c>
      <c r="L246" s="213">
        <v>900</v>
      </c>
      <c r="M246" s="209">
        <v>0</v>
      </c>
      <c r="N246" s="216">
        <v>0</v>
      </c>
      <c r="O246" s="2" t="s">
        <v>1036</v>
      </c>
      <c r="P246" s="69" t="s">
        <v>1741</v>
      </c>
      <c r="Q246" s="48" t="s">
        <v>628</v>
      </c>
      <c r="R246" s="46" t="s">
        <v>54</v>
      </c>
      <c r="S246" s="2" t="s">
        <v>135</v>
      </c>
      <c r="T246" s="48" t="s">
        <v>173</v>
      </c>
      <c r="U246" s="15" t="s">
        <v>374</v>
      </c>
      <c r="V246" s="16"/>
      <c r="W246" s="17" t="s">
        <v>8</v>
      </c>
      <c r="X246" s="109">
        <v>214</v>
      </c>
      <c r="Y246" s="17" t="s">
        <v>8</v>
      </c>
      <c r="Z246" s="72"/>
      <c r="AA246" s="15"/>
      <c r="AB246" s="16"/>
      <c r="AC246" s="17" t="s">
        <v>8</v>
      </c>
      <c r="AD246" s="71"/>
      <c r="AE246" s="17" t="s">
        <v>8</v>
      </c>
      <c r="AF246" s="72"/>
      <c r="AG246" s="15"/>
      <c r="AH246" s="16"/>
      <c r="AI246" s="17" t="s">
        <v>8</v>
      </c>
      <c r="AJ246" s="71"/>
      <c r="AK246" s="17" t="s">
        <v>8</v>
      </c>
      <c r="AL246" s="72"/>
      <c r="AM246" s="83"/>
      <c r="AN246" s="31" t="s">
        <v>445</v>
      </c>
      <c r="AO246" s="3" t="s">
        <v>80</v>
      </c>
      <c r="AP246" s="3" t="s">
        <v>80</v>
      </c>
      <c r="AQ246" s="3"/>
    </row>
    <row r="247" spans="1:43" s="175" customFormat="1" ht="78" x14ac:dyDescent="0.3">
      <c r="A247" s="31">
        <v>216</v>
      </c>
      <c r="B247" s="1" t="s">
        <v>305</v>
      </c>
      <c r="C247" s="54" t="s">
        <v>91</v>
      </c>
      <c r="D247" s="90" t="s">
        <v>463</v>
      </c>
      <c r="E247" s="207">
        <v>551</v>
      </c>
      <c r="F247" s="208">
        <v>503</v>
      </c>
      <c r="G247" s="209">
        <v>503</v>
      </c>
      <c r="H247" s="69" t="s">
        <v>700</v>
      </c>
      <c r="I247" s="40" t="s">
        <v>720</v>
      </c>
      <c r="J247" s="40" t="s">
        <v>721</v>
      </c>
      <c r="K247" s="206">
        <v>0</v>
      </c>
      <c r="L247" s="209">
        <v>0</v>
      </c>
      <c r="M247" s="209">
        <v>0</v>
      </c>
      <c r="N247" s="216">
        <v>0</v>
      </c>
      <c r="O247" s="46" t="s">
        <v>711</v>
      </c>
      <c r="P247" s="69" t="s">
        <v>1587</v>
      </c>
      <c r="Q247" s="48"/>
      <c r="R247" s="46" t="s">
        <v>66</v>
      </c>
      <c r="S247" s="2" t="s">
        <v>135</v>
      </c>
      <c r="T247" s="33" t="s">
        <v>575</v>
      </c>
      <c r="U247" s="15" t="s">
        <v>374</v>
      </c>
      <c r="V247" s="16"/>
      <c r="W247" s="17" t="s">
        <v>8</v>
      </c>
      <c r="X247" s="109">
        <v>215</v>
      </c>
      <c r="Y247" s="17" t="s">
        <v>8</v>
      </c>
      <c r="Z247" s="72"/>
      <c r="AA247" s="15"/>
      <c r="AB247" s="16"/>
      <c r="AC247" s="17" t="s">
        <v>8</v>
      </c>
      <c r="AD247" s="71"/>
      <c r="AE247" s="17" t="s">
        <v>8</v>
      </c>
      <c r="AF247" s="72"/>
      <c r="AG247" s="15"/>
      <c r="AH247" s="16"/>
      <c r="AI247" s="17" t="s">
        <v>8</v>
      </c>
      <c r="AJ247" s="71"/>
      <c r="AK247" s="17" t="s">
        <v>8</v>
      </c>
      <c r="AL247" s="72"/>
      <c r="AM247" s="83"/>
      <c r="AN247" s="110" t="s">
        <v>535</v>
      </c>
      <c r="AO247" s="3" t="s">
        <v>80</v>
      </c>
      <c r="AP247" s="3"/>
      <c r="AQ247" s="3"/>
    </row>
    <row r="248" spans="1:43" s="55" customFormat="1" ht="65" x14ac:dyDescent="0.2">
      <c r="A248" s="31">
        <v>217</v>
      </c>
      <c r="B248" s="129" t="s">
        <v>408</v>
      </c>
      <c r="C248" s="54" t="s">
        <v>95</v>
      </c>
      <c r="D248" s="54" t="s">
        <v>463</v>
      </c>
      <c r="E248" s="207">
        <v>600</v>
      </c>
      <c r="F248" s="208">
        <v>596</v>
      </c>
      <c r="G248" s="208">
        <v>596</v>
      </c>
      <c r="H248" s="69" t="s">
        <v>700</v>
      </c>
      <c r="I248" s="40" t="s">
        <v>720</v>
      </c>
      <c r="J248" s="40" t="s">
        <v>721</v>
      </c>
      <c r="K248" s="206">
        <v>0</v>
      </c>
      <c r="L248" s="209">
        <v>0</v>
      </c>
      <c r="M248" s="209">
        <v>0</v>
      </c>
      <c r="N248" s="216">
        <v>0</v>
      </c>
      <c r="O248" s="46" t="s">
        <v>711</v>
      </c>
      <c r="P248" s="69" t="s">
        <v>1588</v>
      </c>
      <c r="Q248" s="48"/>
      <c r="R248" s="46" t="s">
        <v>409</v>
      </c>
      <c r="S248" s="2" t="s">
        <v>135</v>
      </c>
      <c r="T248" s="33" t="s">
        <v>338</v>
      </c>
      <c r="U248" s="15" t="s">
        <v>374</v>
      </c>
      <c r="V248" s="16"/>
      <c r="W248" s="17" t="s">
        <v>8</v>
      </c>
      <c r="X248" s="109">
        <v>216</v>
      </c>
      <c r="Y248" s="17" t="s">
        <v>8</v>
      </c>
      <c r="Z248" s="72"/>
      <c r="AA248" s="15"/>
      <c r="AB248" s="16"/>
      <c r="AC248" s="17" t="s">
        <v>8</v>
      </c>
      <c r="AD248" s="71"/>
      <c r="AE248" s="17" t="s">
        <v>8</v>
      </c>
      <c r="AF248" s="72"/>
      <c r="AG248" s="15"/>
      <c r="AH248" s="16"/>
      <c r="AI248" s="17" t="s">
        <v>8</v>
      </c>
      <c r="AJ248" s="71"/>
      <c r="AK248" s="17" t="s">
        <v>8</v>
      </c>
      <c r="AL248" s="72"/>
      <c r="AM248" s="83"/>
      <c r="AN248" s="2" t="s">
        <v>535</v>
      </c>
      <c r="AO248" s="3"/>
      <c r="AP248" s="3" t="s">
        <v>80</v>
      </c>
      <c r="AQ248" s="3"/>
    </row>
    <row r="249" spans="1:43" s="55" customFormat="1" ht="78" x14ac:dyDescent="0.2">
      <c r="A249" s="31">
        <v>218</v>
      </c>
      <c r="B249" s="130" t="s">
        <v>410</v>
      </c>
      <c r="C249" s="54" t="s">
        <v>93</v>
      </c>
      <c r="D249" s="2" t="s">
        <v>549</v>
      </c>
      <c r="E249" s="207">
        <v>3738</v>
      </c>
      <c r="F249" s="208">
        <v>2785</v>
      </c>
      <c r="G249" s="209">
        <v>2785</v>
      </c>
      <c r="H249" s="69" t="s">
        <v>881</v>
      </c>
      <c r="I249" s="40" t="s">
        <v>716</v>
      </c>
      <c r="J249" s="33" t="s">
        <v>717</v>
      </c>
      <c r="K249" s="206">
        <v>3952</v>
      </c>
      <c r="L249" s="209">
        <v>4500</v>
      </c>
      <c r="M249" s="209">
        <v>548</v>
      </c>
      <c r="N249" s="240">
        <v>0</v>
      </c>
      <c r="O249" s="46" t="s">
        <v>710</v>
      </c>
      <c r="P249" s="69" t="s">
        <v>1589</v>
      </c>
      <c r="Q249" s="48"/>
      <c r="R249" s="46" t="s">
        <v>400</v>
      </c>
      <c r="S249" s="2" t="s">
        <v>135</v>
      </c>
      <c r="T249" s="33" t="s">
        <v>338</v>
      </c>
      <c r="U249" s="15" t="s">
        <v>374</v>
      </c>
      <c r="V249" s="16"/>
      <c r="W249" s="17" t="s">
        <v>8</v>
      </c>
      <c r="X249" s="109">
        <v>217</v>
      </c>
      <c r="Y249" s="17" t="s">
        <v>8</v>
      </c>
      <c r="Z249" s="72"/>
      <c r="AA249" s="15"/>
      <c r="AB249" s="16"/>
      <c r="AC249" s="17" t="s">
        <v>8</v>
      </c>
      <c r="AD249" s="71"/>
      <c r="AE249" s="17" t="s">
        <v>8</v>
      </c>
      <c r="AF249" s="72"/>
      <c r="AG249" s="15"/>
      <c r="AH249" s="16"/>
      <c r="AI249" s="17" t="s">
        <v>8</v>
      </c>
      <c r="AJ249" s="71"/>
      <c r="AK249" s="17" t="s">
        <v>8</v>
      </c>
      <c r="AL249" s="72"/>
      <c r="AM249" s="83"/>
      <c r="AN249" s="46" t="s">
        <v>531</v>
      </c>
      <c r="AO249" s="85"/>
      <c r="AP249" s="3" t="s">
        <v>80</v>
      </c>
      <c r="AQ249" s="3"/>
    </row>
    <row r="250" spans="1:43" s="55" customFormat="1" ht="65" x14ac:dyDescent="0.2">
      <c r="A250" s="31">
        <v>219</v>
      </c>
      <c r="B250" s="1" t="s">
        <v>306</v>
      </c>
      <c r="C250" s="54" t="s">
        <v>93</v>
      </c>
      <c r="D250" s="46" t="s">
        <v>546</v>
      </c>
      <c r="E250" s="207">
        <v>1400</v>
      </c>
      <c r="F250" s="208">
        <v>1371</v>
      </c>
      <c r="G250" s="208">
        <v>1371</v>
      </c>
      <c r="H250" s="69" t="s">
        <v>882</v>
      </c>
      <c r="I250" s="40" t="s">
        <v>716</v>
      </c>
      <c r="J250" s="33" t="s">
        <v>717</v>
      </c>
      <c r="K250" s="206">
        <v>1500</v>
      </c>
      <c r="L250" s="209">
        <v>1500</v>
      </c>
      <c r="M250" s="209">
        <v>0</v>
      </c>
      <c r="N250" s="216">
        <v>0</v>
      </c>
      <c r="O250" s="46" t="s">
        <v>710</v>
      </c>
      <c r="P250" s="69" t="s">
        <v>1590</v>
      </c>
      <c r="Q250" s="48"/>
      <c r="R250" s="46" t="s">
        <v>66</v>
      </c>
      <c r="S250" s="2" t="s">
        <v>135</v>
      </c>
      <c r="T250" s="33" t="s">
        <v>338</v>
      </c>
      <c r="U250" s="15" t="s">
        <v>374</v>
      </c>
      <c r="V250" s="16"/>
      <c r="W250" s="17" t="s">
        <v>8</v>
      </c>
      <c r="X250" s="109">
        <v>218</v>
      </c>
      <c r="Y250" s="17" t="s">
        <v>8</v>
      </c>
      <c r="Z250" s="72"/>
      <c r="AA250" s="15"/>
      <c r="AB250" s="16"/>
      <c r="AC250" s="17" t="s">
        <v>8</v>
      </c>
      <c r="AD250" s="71"/>
      <c r="AE250" s="17" t="s">
        <v>8</v>
      </c>
      <c r="AF250" s="72"/>
      <c r="AG250" s="15"/>
      <c r="AH250" s="16"/>
      <c r="AI250" s="17" t="s">
        <v>8</v>
      </c>
      <c r="AJ250" s="71"/>
      <c r="AK250" s="17" t="s">
        <v>8</v>
      </c>
      <c r="AL250" s="72"/>
      <c r="AM250" s="83"/>
      <c r="AN250" s="46" t="s">
        <v>531</v>
      </c>
      <c r="AO250" s="85"/>
      <c r="AP250" s="3" t="s">
        <v>80</v>
      </c>
      <c r="AQ250" s="3"/>
    </row>
    <row r="251" spans="1:43" s="55" customFormat="1" ht="65" x14ac:dyDescent="0.2">
      <c r="A251" s="31">
        <v>220</v>
      </c>
      <c r="B251" s="1" t="s">
        <v>307</v>
      </c>
      <c r="C251" s="54" t="s">
        <v>93</v>
      </c>
      <c r="D251" s="46" t="s">
        <v>546</v>
      </c>
      <c r="E251" s="207">
        <v>3350</v>
      </c>
      <c r="F251" s="208">
        <v>3404</v>
      </c>
      <c r="G251" s="209">
        <v>3404</v>
      </c>
      <c r="H251" s="69" t="s">
        <v>883</v>
      </c>
      <c r="I251" s="40" t="s">
        <v>716</v>
      </c>
      <c r="J251" s="33" t="s">
        <v>717</v>
      </c>
      <c r="K251" s="206">
        <v>3250</v>
      </c>
      <c r="L251" s="209">
        <v>3300</v>
      </c>
      <c r="M251" s="209">
        <v>50</v>
      </c>
      <c r="N251" s="240">
        <v>0</v>
      </c>
      <c r="O251" s="46" t="s">
        <v>709</v>
      </c>
      <c r="P251" s="69" t="s">
        <v>1591</v>
      </c>
      <c r="Q251" s="48" t="s">
        <v>629</v>
      </c>
      <c r="R251" s="46" t="s">
        <v>66</v>
      </c>
      <c r="S251" s="2" t="s">
        <v>135</v>
      </c>
      <c r="T251" s="33" t="s">
        <v>338</v>
      </c>
      <c r="U251" s="15" t="s">
        <v>374</v>
      </c>
      <c r="V251" s="16"/>
      <c r="W251" s="17" t="s">
        <v>8</v>
      </c>
      <c r="X251" s="109">
        <v>219</v>
      </c>
      <c r="Y251" s="17" t="s">
        <v>8</v>
      </c>
      <c r="Z251" s="72"/>
      <c r="AA251" s="15"/>
      <c r="AB251" s="16"/>
      <c r="AC251" s="17" t="s">
        <v>8</v>
      </c>
      <c r="AD251" s="71"/>
      <c r="AE251" s="17" t="s">
        <v>8</v>
      </c>
      <c r="AF251" s="72"/>
      <c r="AG251" s="15"/>
      <c r="AH251" s="16"/>
      <c r="AI251" s="17" t="s">
        <v>8</v>
      </c>
      <c r="AJ251" s="71"/>
      <c r="AK251" s="17" t="s">
        <v>8</v>
      </c>
      <c r="AL251" s="72"/>
      <c r="AM251" s="83"/>
      <c r="AN251" s="46" t="s">
        <v>531</v>
      </c>
      <c r="AO251" s="85"/>
      <c r="AP251" s="3" t="s">
        <v>80</v>
      </c>
      <c r="AQ251" s="3"/>
    </row>
    <row r="252" spans="1:43" s="55" customFormat="1" ht="91" x14ac:dyDescent="0.2">
      <c r="A252" s="31">
        <v>221</v>
      </c>
      <c r="B252" s="1" t="s">
        <v>308</v>
      </c>
      <c r="C252" s="54" t="s">
        <v>91</v>
      </c>
      <c r="D252" s="54" t="s">
        <v>463</v>
      </c>
      <c r="E252" s="207">
        <v>800</v>
      </c>
      <c r="F252" s="208">
        <v>799</v>
      </c>
      <c r="G252" s="209">
        <v>799</v>
      </c>
      <c r="H252" s="69" t="s">
        <v>700</v>
      </c>
      <c r="I252" s="40" t="s">
        <v>720</v>
      </c>
      <c r="J252" s="40" t="s">
        <v>884</v>
      </c>
      <c r="K252" s="206">
        <v>0</v>
      </c>
      <c r="L252" s="209">
        <v>0</v>
      </c>
      <c r="M252" s="209">
        <v>0</v>
      </c>
      <c r="N252" s="240">
        <v>0</v>
      </c>
      <c r="O252" s="46" t="s">
        <v>711</v>
      </c>
      <c r="P252" s="69" t="s">
        <v>1592</v>
      </c>
      <c r="Q252" s="48"/>
      <c r="R252" s="46" t="s">
        <v>189</v>
      </c>
      <c r="S252" s="2" t="s">
        <v>135</v>
      </c>
      <c r="T252" s="33" t="s">
        <v>338</v>
      </c>
      <c r="U252" s="15" t="s">
        <v>374</v>
      </c>
      <c r="V252" s="16"/>
      <c r="W252" s="17" t="s">
        <v>8</v>
      </c>
      <c r="X252" s="109">
        <v>220</v>
      </c>
      <c r="Y252" s="17" t="s">
        <v>8</v>
      </c>
      <c r="Z252" s="72"/>
      <c r="AA252" s="15"/>
      <c r="AB252" s="16"/>
      <c r="AC252" s="17" t="s">
        <v>8</v>
      </c>
      <c r="AD252" s="71"/>
      <c r="AE252" s="17" t="s">
        <v>8</v>
      </c>
      <c r="AF252" s="72"/>
      <c r="AG252" s="15"/>
      <c r="AH252" s="16"/>
      <c r="AI252" s="17" t="s">
        <v>8</v>
      </c>
      <c r="AJ252" s="71"/>
      <c r="AK252" s="17" t="s">
        <v>8</v>
      </c>
      <c r="AL252" s="72"/>
      <c r="AM252" s="83"/>
      <c r="AN252" s="110" t="s">
        <v>535</v>
      </c>
      <c r="AO252" s="85"/>
      <c r="AP252" s="3" t="s">
        <v>80</v>
      </c>
      <c r="AQ252" s="3"/>
    </row>
    <row r="253" spans="1:43" s="55" customFormat="1" ht="65" x14ac:dyDescent="0.2">
      <c r="A253" s="31">
        <v>222</v>
      </c>
      <c r="B253" s="1" t="s">
        <v>309</v>
      </c>
      <c r="C253" s="54" t="s">
        <v>91</v>
      </c>
      <c r="D253" s="54" t="s">
        <v>463</v>
      </c>
      <c r="E253" s="207">
        <v>2999</v>
      </c>
      <c r="F253" s="208">
        <v>2994</v>
      </c>
      <c r="G253" s="209">
        <v>2994</v>
      </c>
      <c r="H253" s="69" t="s">
        <v>700</v>
      </c>
      <c r="I253" s="40" t="s">
        <v>720</v>
      </c>
      <c r="J253" s="40" t="s">
        <v>721</v>
      </c>
      <c r="K253" s="206">
        <v>0</v>
      </c>
      <c r="L253" s="209">
        <v>0</v>
      </c>
      <c r="M253" s="209">
        <v>0</v>
      </c>
      <c r="N253" s="240">
        <v>0</v>
      </c>
      <c r="O253" s="74" t="s">
        <v>711</v>
      </c>
      <c r="P253" s="69" t="s">
        <v>1593</v>
      </c>
      <c r="Q253" s="48"/>
      <c r="R253" s="46" t="s">
        <v>189</v>
      </c>
      <c r="S253" s="2" t="s">
        <v>60</v>
      </c>
      <c r="T253" s="33" t="s">
        <v>338</v>
      </c>
      <c r="U253" s="15" t="s">
        <v>374</v>
      </c>
      <c r="V253" s="16"/>
      <c r="W253" s="17" t="s">
        <v>8</v>
      </c>
      <c r="X253" s="109">
        <v>221</v>
      </c>
      <c r="Y253" s="17" t="s">
        <v>8</v>
      </c>
      <c r="Z253" s="72"/>
      <c r="AA253" s="15"/>
      <c r="AB253" s="16"/>
      <c r="AC253" s="17" t="s">
        <v>8</v>
      </c>
      <c r="AD253" s="71"/>
      <c r="AE253" s="17" t="s">
        <v>8</v>
      </c>
      <c r="AF253" s="72"/>
      <c r="AG253" s="15"/>
      <c r="AH253" s="16"/>
      <c r="AI253" s="17" t="s">
        <v>8</v>
      </c>
      <c r="AJ253" s="71"/>
      <c r="AK253" s="17" t="s">
        <v>8</v>
      </c>
      <c r="AL253" s="72"/>
      <c r="AM253" s="83"/>
      <c r="AN253" s="110" t="s">
        <v>535</v>
      </c>
      <c r="AO253" s="85"/>
      <c r="AP253" s="3" t="s">
        <v>80</v>
      </c>
      <c r="AQ253" s="3"/>
    </row>
    <row r="254" spans="1:43" s="55" customFormat="1" ht="65" x14ac:dyDescent="0.2">
      <c r="A254" s="31">
        <v>223</v>
      </c>
      <c r="B254" s="1" t="s">
        <v>310</v>
      </c>
      <c r="C254" s="54" t="s">
        <v>91</v>
      </c>
      <c r="D254" s="46" t="s">
        <v>704</v>
      </c>
      <c r="E254" s="207">
        <v>630</v>
      </c>
      <c r="F254" s="208">
        <v>701</v>
      </c>
      <c r="G254" s="209">
        <v>701</v>
      </c>
      <c r="H254" s="69" t="s">
        <v>700</v>
      </c>
      <c r="I254" s="40" t="s">
        <v>716</v>
      </c>
      <c r="J254" s="33" t="s">
        <v>885</v>
      </c>
      <c r="K254" s="206">
        <v>650</v>
      </c>
      <c r="L254" s="209">
        <v>650</v>
      </c>
      <c r="M254" s="209">
        <v>0</v>
      </c>
      <c r="N254" s="240">
        <v>0</v>
      </c>
      <c r="O254" s="131" t="s">
        <v>709</v>
      </c>
      <c r="P254" s="69" t="s">
        <v>1742</v>
      </c>
      <c r="Q254" s="48"/>
      <c r="R254" s="46" t="s">
        <v>1186</v>
      </c>
      <c r="S254" s="2" t="s">
        <v>1076</v>
      </c>
      <c r="T254" s="33" t="s">
        <v>1187</v>
      </c>
      <c r="U254" s="15" t="s">
        <v>374</v>
      </c>
      <c r="V254" s="16"/>
      <c r="W254" s="17" t="s">
        <v>62</v>
      </c>
      <c r="X254" s="109">
        <v>222</v>
      </c>
      <c r="Y254" s="17" t="s">
        <v>62</v>
      </c>
      <c r="Z254" s="72"/>
      <c r="AA254" s="15"/>
      <c r="AB254" s="16"/>
      <c r="AC254" s="17" t="s">
        <v>62</v>
      </c>
      <c r="AD254" s="71"/>
      <c r="AE254" s="17" t="s">
        <v>62</v>
      </c>
      <c r="AF254" s="72"/>
      <c r="AG254" s="15"/>
      <c r="AH254" s="16"/>
      <c r="AI254" s="17" t="s">
        <v>62</v>
      </c>
      <c r="AJ254" s="71"/>
      <c r="AK254" s="17" t="s">
        <v>62</v>
      </c>
      <c r="AL254" s="72"/>
      <c r="AM254" s="83"/>
      <c r="AN254" s="98" t="s">
        <v>1040</v>
      </c>
      <c r="AO254" s="85"/>
      <c r="AP254" s="3" t="s">
        <v>80</v>
      </c>
      <c r="AQ254" s="3"/>
    </row>
    <row r="255" spans="1:43" s="55" customFormat="1" ht="169" x14ac:dyDescent="0.2">
      <c r="A255" s="31">
        <v>224</v>
      </c>
      <c r="B255" s="1" t="s">
        <v>293</v>
      </c>
      <c r="C255" s="54" t="s">
        <v>93</v>
      </c>
      <c r="D255" s="2" t="s">
        <v>549</v>
      </c>
      <c r="E255" s="207">
        <v>250</v>
      </c>
      <c r="F255" s="208">
        <v>500</v>
      </c>
      <c r="G255" s="209">
        <v>500</v>
      </c>
      <c r="H255" s="69" t="s">
        <v>886</v>
      </c>
      <c r="I255" s="40" t="s">
        <v>716</v>
      </c>
      <c r="J255" s="33" t="s">
        <v>717</v>
      </c>
      <c r="K255" s="206">
        <v>250</v>
      </c>
      <c r="L255" s="209">
        <v>250</v>
      </c>
      <c r="M255" s="209">
        <v>0</v>
      </c>
      <c r="N255" s="240">
        <v>0</v>
      </c>
      <c r="O255" s="46" t="s">
        <v>709</v>
      </c>
      <c r="P255" s="69" t="s">
        <v>1594</v>
      </c>
      <c r="Q255" s="48" t="s">
        <v>1031</v>
      </c>
      <c r="R255" s="46" t="s">
        <v>65</v>
      </c>
      <c r="S255" s="2" t="s">
        <v>135</v>
      </c>
      <c r="T255" s="48" t="s">
        <v>177</v>
      </c>
      <c r="U255" s="15" t="s">
        <v>374</v>
      </c>
      <c r="V255" s="16"/>
      <c r="W255" s="17" t="s">
        <v>8</v>
      </c>
      <c r="X255" s="109">
        <v>223</v>
      </c>
      <c r="Y255" s="17" t="s">
        <v>8</v>
      </c>
      <c r="Z255" s="72"/>
      <c r="AA255" s="15"/>
      <c r="AB255" s="16"/>
      <c r="AC255" s="17" t="s">
        <v>8</v>
      </c>
      <c r="AD255" s="71"/>
      <c r="AE255" s="17" t="s">
        <v>8</v>
      </c>
      <c r="AF255" s="72"/>
      <c r="AG255" s="15"/>
      <c r="AH255" s="16"/>
      <c r="AI255" s="17" t="s">
        <v>8</v>
      </c>
      <c r="AJ255" s="71"/>
      <c r="AK255" s="17" t="s">
        <v>8</v>
      </c>
      <c r="AL255" s="72"/>
      <c r="AM255" s="83"/>
      <c r="AN255" s="46" t="s">
        <v>531</v>
      </c>
      <c r="AO255" s="85"/>
      <c r="AP255" s="3"/>
      <c r="AQ255" s="3"/>
    </row>
    <row r="256" spans="1:43" s="55" customFormat="1" ht="104" x14ac:dyDescent="0.2">
      <c r="A256" s="31">
        <v>225</v>
      </c>
      <c r="B256" s="5" t="s">
        <v>620</v>
      </c>
      <c r="C256" s="54" t="s">
        <v>103</v>
      </c>
      <c r="D256" s="54" t="s">
        <v>545</v>
      </c>
      <c r="E256" s="207">
        <v>4000</v>
      </c>
      <c r="F256" s="208">
        <v>4000</v>
      </c>
      <c r="G256" s="208" ph="1">
        <v>4000</v>
      </c>
      <c r="H256" s="69" t="s">
        <v>700</v>
      </c>
      <c r="I256" s="40" t="s">
        <v>716</v>
      </c>
      <c r="J256" s="33" t="s">
        <v>887</v>
      </c>
      <c r="K256" s="206">
        <v>4200</v>
      </c>
      <c r="L256" s="209">
        <v>4500</v>
      </c>
      <c r="M256" s="209">
        <v>300</v>
      </c>
      <c r="N256" s="240">
        <v>0</v>
      </c>
      <c r="O256" s="46" t="s">
        <v>709</v>
      </c>
      <c r="P256" s="69" t="s">
        <v>1595</v>
      </c>
      <c r="Q256" s="48" t="s">
        <v>635</v>
      </c>
      <c r="R256" s="46" t="s">
        <v>65</v>
      </c>
      <c r="S256" s="2" t="s">
        <v>135</v>
      </c>
      <c r="T256" s="33" t="s">
        <v>338</v>
      </c>
      <c r="U256" s="15" t="s">
        <v>374</v>
      </c>
      <c r="V256" s="16"/>
      <c r="W256" s="17" t="s">
        <v>8</v>
      </c>
      <c r="X256" s="109">
        <v>224</v>
      </c>
      <c r="Y256" s="17" t="s">
        <v>8</v>
      </c>
      <c r="Z256" s="72"/>
      <c r="AA256" s="15"/>
      <c r="AB256" s="16"/>
      <c r="AC256" s="17" t="s">
        <v>8</v>
      </c>
      <c r="AD256" s="71"/>
      <c r="AE256" s="17" t="s">
        <v>8</v>
      </c>
      <c r="AF256" s="72"/>
      <c r="AG256" s="15"/>
      <c r="AH256" s="16"/>
      <c r="AI256" s="17" t="s">
        <v>8</v>
      </c>
      <c r="AJ256" s="71"/>
      <c r="AK256" s="17" t="s">
        <v>8</v>
      </c>
      <c r="AL256" s="72"/>
      <c r="AM256" s="83"/>
      <c r="AN256" s="31" t="s">
        <v>445</v>
      </c>
      <c r="AO256" s="3"/>
      <c r="AP256" s="3" t="s">
        <v>80</v>
      </c>
      <c r="AQ256" s="3"/>
    </row>
    <row r="257" spans="1:43" s="55" customFormat="1" ht="247" x14ac:dyDescent="0.2">
      <c r="A257" s="31">
        <v>226</v>
      </c>
      <c r="B257" s="132" t="s">
        <v>311</v>
      </c>
      <c r="C257" s="54" t="s">
        <v>95</v>
      </c>
      <c r="D257" s="54" t="s">
        <v>550</v>
      </c>
      <c r="E257" s="207">
        <v>2000</v>
      </c>
      <c r="F257" s="208">
        <v>2144</v>
      </c>
      <c r="G257" s="208">
        <v>2144</v>
      </c>
      <c r="H257" s="69" t="s">
        <v>700</v>
      </c>
      <c r="I257" s="40" t="s">
        <v>716</v>
      </c>
      <c r="J257" s="40" t="s">
        <v>888</v>
      </c>
      <c r="K257" s="206">
        <v>2200</v>
      </c>
      <c r="L257" s="209">
        <v>2340</v>
      </c>
      <c r="M257" s="209">
        <v>140</v>
      </c>
      <c r="N257" s="240">
        <v>0</v>
      </c>
      <c r="O257" s="46" t="s">
        <v>709</v>
      </c>
      <c r="P257" s="69" t="s">
        <v>1596</v>
      </c>
      <c r="Q257" s="48"/>
      <c r="R257" s="46" t="s">
        <v>189</v>
      </c>
      <c r="S257" s="2" t="s">
        <v>135</v>
      </c>
      <c r="T257" s="33" t="s">
        <v>338</v>
      </c>
      <c r="U257" s="15" t="s">
        <v>374</v>
      </c>
      <c r="V257" s="16"/>
      <c r="W257" s="17" t="s">
        <v>8</v>
      </c>
      <c r="X257" s="109">
        <v>225</v>
      </c>
      <c r="Y257" s="17" t="s">
        <v>8</v>
      </c>
      <c r="Z257" s="72"/>
      <c r="AA257" s="15"/>
      <c r="AB257" s="16"/>
      <c r="AC257" s="17" t="s">
        <v>8</v>
      </c>
      <c r="AD257" s="71"/>
      <c r="AE257" s="17" t="s">
        <v>8</v>
      </c>
      <c r="AF257" s="72"/>
      <c r="AG257" s="15"/>
      <c r="AH257" s="16"/>
      <c r="AI257" s="17" t="s">
        <v>8</v>
      </c>
      <c r="AJ257" s="71"/>
      <c r="AK257" s="17" t="s">
        <v>8</v>
      </c>
      <c r="AL257" s="72"/>
      <c r="AM257" s="83"/>
      <c r="AN257" s="2" t="s">
        <v>535</v>
      </c>
      <c r="AO257" s="3"/>
      <c r="AP257" s="3" t="s">
        <v>80</v>
      </c>
      <c r="AQ257" s="3"/>
    </row>
    <row r="258" spans="1:43" s="55" customFormat="1" ht="78" x14ac:dyDescent="0.2">
      <c r="A258" s="31">
        <v>227</v>
      </c>
      <c r="B258" s="1" t="s">
        <v>683</v>
      </c>
      <c r="C258" s="54" t="s">
        <v>93</v>
      </c>
      <c r="D258" s="46" t="s">
        <v>546</v>
      </c>
      <c r="E258" s="207">
        <v>2310</v>
      </c>
      <c r="F258" s="208">
        <v>2606</v>
      </c>
      <c r="G258" s="209">
        <v>2606</v>
      </c>
      <c r="H258" s="69" t="s">
        <v>1025</v>
      </c>
      <c r="I258" s="40" t="s">
        <v>716</v>
      </c>
      <c r="J258" s="33" t="s">
        <v>717</v>
      </c>
      <c r="K258" s="206">
        <v>2680</v>
      </c>
      <c r="L258" s="209">
        <v>3150</v>
      </c>
      <c r="M258" s="209">
        <v>470</v>
      </c>
      <c r="N258" s="240">
        <v>0</v>
      </c>
      <c r="O258" s="46" t="s">
        <v>709</v>
      </c>
      <c r="P258" s="69" t="s">
        <v>1597</v>
      </c>
      <c r="Q258" s="48"/>
      <c r="R258" s="46" t="s">
        <v>189</v>
      </c>
      <c r="S258" s="2" t="s">
        <v>135</v>
      </c>
      <c r="T258" s="33" t="s">
        <v>442</v>
      </c>
      <c r="U258" s="15" t="s">
        <v>374</v>
      </c>
      <c r="V258" s="16"/>
      <c r="W258" s="17" t="s">
        <v>8</v>
      </c>
      <c r="X258" s="109">
        <v>227</v>
      </c>
      <c r="Y258" s="17" t="s">
        <v>8</v>
      </c>
      <c r="Z258" s="72"/>
      <c r="AA258" s="15"/>
      <c r="AB258" s="16"/>
      <c r="AC258" s="17" t="s">
        <v>8</v>
      </c>
      <c r="AD258" s="71"/>
      <c r="AE258" s="17" t="s">
        <v>8</v>
      </c>
      <c r="AF258" s="72"/>
      <c r="AG258" s="15"/>
      <c r="AH258" s="16"/>
      <c r="AI258" s="17" t="s">
        <v>8</v>
      </c>
      <c r="AJ258" s="71"/>
      <c r="AK258" s="17" t="s">
        <v>8</v>
      </c>
      <c r="AL258" s="72"/>
      <c r="AM258" s="83"/>
      <c r="AN258" s="46" t="s">
        <v>531</v>
      </c>
      <c r="AO258" s="3" t="s">
        <v>80</v>
      </c>
      <c r="AP258" s="3" t="s">
        <v>80</v>
      </c>
      <c r="AQ258" s="3"/>
    </row>
    <row r="259" spans="1:43" s="55" customFormat="1" ht="65" x14ac:dyDescent="0.2">
      <c r="A259" s="31">
        <v>228</v>
      </c>
      <c r="B259" s="33" t="s">
        <v>294</v>
      </c>
      <c r="C259" s="54" t="s">
        <v>95</v>
      </c>
      <c r="D259" s="54" t="s">
        <v>545</v>
      </c>
      <c r="E259" s="207">
        <v>1743</v>
      </c>
      <c r="F259" s="208">
        <v>1795</v>
      </c>
      <c r="G259" s="208">
        <v>1795</v>
      </c>
      <c r="H259" s="69" t="s">
        <v>700</v>
      </c>
      <c r="I259" s="40" t="s">
        <v>716</v>
      </c>
      <c r="J259" s="33" t="s">
        <v>889</v>
      </c>
      <c r="K259" s="206">
        <v>1840</v>
      </c>
      <c r="L259" s="209">
        <v>1650</v>
      </c>
      <c r="M259" s="209">
        <v>-190</v>
      </c>
      <c r="N259" s="216">
        <v>0</v>
      </c>
      <c r="O259" s="46" t="s">
        <v>709</v>
      </c>
      <c r="P259" s="69" t="s">
        <v>1598</v>
      </c>
      <c r="Q259" s="48"/>
      <c r="R259" s="46" t="s">
        <v>409</v>
      </c>
      <c r="S259" s="2" t="s">
        <v>135</v>
      </c>
      <c r="T259" s="33" t="s">
        <v>338</v>
      </c>
      <c r="U259" s="15" t="s">
        <v>374</v>
      </c>
      <c r="V259" s="16"/>
      <c r="W259" s="17" t="s">
        <v>8</v>
      </c>
      <c r="X259" s="109">
        <v>228</v>
      </c>
      <c r="Y259" s="17" t="s">
        <v>8</v>
      </c>
      <c r="Z259" s="72"/>
      <c r="AA259" s="15"/>
      <c r="AB259" s="16"/>
      <c r="AC259" s="17" t="s">
        <v>8</v>
      </c>
      <c r="AD259" s="71"/>
      <c r="AE259" s="17" t="s">
        <v>8</v>
      </c>
      <c r="AF259" s="72"/>
      <c r="AG259" s="15"/>
      <c r="AH259" s="16"/>
      <c r="AI259" s="17" t="s">
        <v>8</v>
      </c>
      <c r="AJ259" s="71"/>
      <c r="AK259" s="17" t="s">
        <v>8</v>
      </c>
      <c r="AL259" s="72"/>
      <c r="AM259" s="83"/>
      <c r="AN259" s="98" t="s">
        <v>264</v>
      </c>
      <c r="AO259" s="3"/>
      <c r="AP259" s="3"/>
      <c r="AQ259" s="3"/>
    </row>
    <row r="260" spans="1:43" s="55" customFormat="1" ht="65" x14ac:dyDescent="0.2">
      <c r="A260" s="31">
        <v>229</v>
      </c>
      <c r="B260" s="1" t="s">
        <v>322</v>
      </c>
      <c r="C260" s="54" t="s">
        <v>93</v>
      </c>
      <c r="D260" s="46" t="s">
        <v>546</v>
      </c>
      <c r="E260" s="207">
        <v>2625</v>
      </c>
      <c r="F260" s="208">
        <v>2625</v>
      </c>
      <c r="G260" s="209">
        <v>2394</v>
      </c>
      <c r="H260" s="69" t="s">
        <v>700</v>
      </c>
      <c r="I260" s="40" t="s">
        <v>709</v>
      </c>
      <c r="J260" s="33" t="s">
        <v>890</v>
      </c>
      <c r="K260" s="206">
        <v>2580</v>
      </c>
      <c r="L260" s="209">
        <v>2600</v>
      </c>
      <c r="M260" s="209">
        <v>20</v>
      </c>
      <c r="N260" s="216">
        <v>0</v>
      </c>
      <c r="O260" s="74" t="s">
        <v>709</v>
      </c>
      <c r="P260" s="69" t="s">
        <v>1465</v>
      </c>
      <c r="Q260" s="48" t="s">
        <v>1032</v>
      </c>
      <c r="R260" s="46" t="s">
        <v>66</v>
      </c>
      <c r="S260" s="2" t="s">
        <v>135</v>
      </c>
      <c r="T260" s="48" t="s">
        <v>173</v>
      </c>
      <c r="U260" s="15" t="s">
        <v>374</v>
      </c>
      <c r="V260" s="16"/>
      <c r="W260" s="17" t="s">
        <v>8</v>
      </c>
      <c r="X260" s="109">
        <v>229</v>
      </c>
      <c r="Y260" s="17" t="s">
        <v>8</v>
      </c>
      <c r="Z260" s="72"/>
      <c r="AA260" s="15"/>
      <c r="AB260" s="16"/>
      <c r="AC260" s="17" t="s">
        <v>8</v>
      </c>
      <c r="AD260" s="71"/>
      <c r="AE260" s="17" t="s">
        <v>8</v>
      </c>
      <c r="AF260" s="72"/>
      <c r="AG260" s="15"/>
      <c r="AH260" s="16"/>
      <c r="AI260" s="17" t="s">
        <v>8</v>
      </c>
      <c r="AJ260" s="71"/>
      <c r="AK260" s="17" t="s">
        <v>8</v>
      </c>
      <c r="AL260" s="72"/>
      <c r="AM260" s="83"/>
      <c r="AN260" s="98" t="s">
        <v>535</v>
      </c>
      <c r="AO260" s="3" t="s">
        <v>80</v>
      </c>
      <c r="AP260" s="3"/>
      <c r="AQ260" s="3"/>
    </row>
    <row r="261" spans="1:43" s="55" customFormat="1" ht="65" x14ac:dyDescent="0.2">
      <c r="A261" s="31">
        <v>231</v>
      </c>
      <c r="B261" s="5" t="s">
        <v>1126</v>
      </c>
      <c r="C261" s="54" t="s">
        <v>117</v>
      </c>
      <c r="D261" s="54" t="s">
        <v>62</v>
      </c>
      <c r="E261" s="207">
        <v>1916</v>
      </c>
      <c r="F261" s="208">
        <v>1916</v>
      </c>
      <c r="G261" s="209"/>
      <c r="H261" s="69" t="s">
        <v>700</v>
      </c>
      <c r="I261" s="40" t="s">
        <v>709</v>
      </c>
      <c r="J261" s="40" t="s">
        <v>891</v>
      </c>
      <c r="K261" s="206">
        <v>1883</v>
      </c>
      <c r="L261" s="209">
        <v>1976</v>
      </c>
      <c r="M261" s="209">
        <v>93</v>
      </c>
      <c r="N261" s="216">
        <v>0</v>
      </c>
      <c r="O261" s="46" t="s">
        <v>709</v>
      </c>
      <c r="P261" s="69" t="s">
        <v>1743</v>
      </c>
      <c r="Q261" s="48"/>
      <c r="R261" s="46" t="s">
        <v>64</v>
      </c>
      <c r="S261" s="2" t="s">
        <v>135</v>
      </c>
      <c r="T261" s="33" t="s">
        <v>177</v>
      </c>
      <c r="U261" s="15" t="s">
        <v>374</v>
      </c>
      <c r="V261" s="16"/>
      <c r="W261" s="17" t="s">
        <v>62</v>
      </c>
      <c r="X261" s="109">
        <v>232</v>
      </c>
      <c r="Y261" s="17" t="s">
        <v>62</v>
      </c>
      <c r="Z261" s="72"/>
      <c r="AA261" s="15"/>
      <c r="AB261" s="16"/>
      <c r="AC261" s="17" t="s">
        <v>62</v>
      </c>
      <c r="AD261" s="71"/>
      <c r="AE261" s="17" t="s">
        <v>62</v>
      </c>
      <c r="AF261" s="72"/>
      <c r="AG261" s="15"/>
      <c r="AH261" s="16"/>
      <c r="AI261" s="17" t="s">
        <v>62</v>
      </c>
      <c r="AJ261" s="71"/>
      <c r="AK261" s="17" t="s">
        <v>62</v>
      </c>
      <c r="AL261" s="72"/>
      <c r="AM261" s="83"/>
      <c r="AN261" s="2" t="s">
        <v>535</v>
      </c>
      <c r="AO261" s="3" t="s">
        <v>80</v>
      </c>
      <c r="AP261" s="3"/>
      <c r="AQ261" s="3"/>
    </row>
    <row r="262" spans="1:43" s="55" customFormat="1" ht="65" x14ac:dyDescent="0.2">
      <c r="A262" s="31">
        <v>232</v>
      </c>
      <c r="B262" s="5" t="s">
        <v>282</v>
      </c>
      <c r="C262" s="54" t="s">
        <v>119</v>
      </c>
      <c r="D262" s="54" t="s">
        <v>62</v>
      </c>
      <c r="E262" s="207">
        <v>558</v>
      </c>
      <c r="F262" s="208">
        <v>558</v>
      </c>
      <c r="G262" s="209"/>
      <c r="H262" s="69" t="s">
        <v>892</v>
      </c>
      <c r="I262" s="40" t="s">
        <v>716</v>
      </c>
      <c r="J262" s="33" t="s">
        <v>717</v>
      </c>
      <c r="K262" s="206">
        <v>540</v>
      </c>
      <c r="L262" s="209">
        <v>540</v>
      </c>
      <c r="M262" s="209">
        <v>0</v>
      </c>
      <c r="N262" s="243">
        <v>0</v>
      </c>
      <c r="O262" s="46" t="s">
        <v>709</v>
      </c>
      <c r="P262" s="69" t="s">
        <v>1599</v>
      </c>
      <c r="Q262" s="48"/>
      <c r="R262" s="46" t="s">
        <v>64</v>
      </c>
      <c r="S262" s="2" t="s">
        <v>135</v>
      </c>
      <c r="T262" s="33" t="s">
        <v>177</v>
      </c>
      <c r="U262" s="15" t="s">
        <v>374</v>
      </c>
      <c r="V262" s="16"/>
      <c r="W262" s="17" t="s">
        <v>62</v>
      </c>
      <c r="X262" s="109">
        <v>233</v>
      </c>
      <c r="Y262" s="17" t="s">
        <v>62</v>
      </c>
      <c r="Z262" s="72"/>
      <c r="AA262" s="15"/>
      <c r="AB262" s="16"/>
      <c r="AC262" s="17" t="s">
        <v>62</v>
      </c>
      <c r="AD262" s="71"/>
      <c r="AE262" s="17" t="s">
        <v>62</v>
      </c>
      <c r="AF262" s="72"/>
      <c r="AG262" s="15"/>
      <c r="AH262" s="16"/>
      <c r="AI262" s="17" t="s">
        <v>62</v>
      </c>
      <c r="AJ262" s="71"/>
      <c r="AK262" s="17" t="s">
        <v>62</v>
      </c>
      <c r="AL262" s="72"/>
      <c r="AM262" s="83"/>
      <c r="AN262" s="46" t="s">
        <v>1118</v>
      </c>
      <c r="AO262" s="3" t="s">
        <v>80</v>
      </c>
      <c r="AP262" s="3"/>
      <c r="AQ262" s="3"/>
    </row>
    <row r="263" spans="1:43" s="55" customFormat="1" ht="78" x14ac:dyDescent="0.2">
      <c r="A263" s="31">
        <v>233</v>
      </c>
      <c r="B263" s="5" t="s">
        <v>75</v>
      </c>
      <c r="C263" s="54" t="s">
        <v>108</v>
      </c>
      <c r="D263" s="54" t="s">
        <v>62</v>
      </c>
      <c r="E263" s="207">
        <v>346</v>
      </c>
      <c r="F263" s="208">
        <v>346</v>
      </c>
      <c r="G263" s="209"/>
      <c r="H263" s="69" t="s">
        <v>700</v>
      </c>
      <c r="I263" s="40" t="s">
        <v>709</v>
      </c>
      <c r="J263" s="33" t="s">
        <v>838</v>
      </c>
      <c r="K263" s="206">
        <v>394</v>
      </c>
      <c r="L263" s="209">
        <v>0</v>
      </c>
      <c r="M263" s="209">
        <v>-394</v>
      </c>
      <c r="N263" s="243">
        <v>0</v>
      </c>
      <c r="O263" s="46" t="s">
        <v>709</v>
      </c>
      <c r="P263" s="69" t="s">
        <v>1600</v>
      </c>
      <c r="Q263" s="48"/>
      <c r="R263" s="46" t="s">
        <v>64</v>
      </c>
      <c r="S263" s="2" t="s">
        <v>135</v>
      </c>
      <c r="T263" s="33" t="s">
        <v>173</v>
      </c>
      <c r="U263" s="15" t="s">
        <v>374</v>
      </c>
      <c r="V263" s="16"/>
      <c r="W263" s="17" t="s">
        <v>62</v>
      </c>
      <c r="X263" s="109">
        <v>234</v>
      </c>
      <c r="Y263" s="17" t="s">
        <v>62</v>
      </c>
      <c r="Z263" s="72"/>
      <c r="AA263" s="15"/>
      <c r="AB263" s="16"/>
      <c r="AC263" s="17" t="s">
        <v>62</v>
      </c>
      <c r="AD263" s="71"/>
      <c r="AE263" s="17" t="s">
        <v>62</v>
      </c>
      <c r="AF263" s="72"/>
      <c r="AG263" s="15"/>
      <c r="AH263" s="16"/>
      <c r="AI263" s="17" t="s">
        <v>62</v>
      </c>
      <c r="AJ263" s="71"/>
      <c r="AK263" s="17" t="s">
        <v>62</v>
      </c>
      <c r="AL263" s="72"/>
      <c r="AM263" s="83"/>
      <c r="AN263" s="98" t="s">
        <v>1040</v>
      </c>
      <c r="AO263" s="3"/>
      <c r="AP263" s="3" t="s">
        <v>80</v>
      </c>
      <c r="AQ263" s="3"/>
    </row>
    <row r="264" spans="1:43" s="55" customFormat="1" ht="117" x14ac:dyDescent="0.2">
      <c r="A264" s="31">
        <v>234</v>
      </c>
      <c r="B264" s="5" t="s">
        <v>1127</v>
      </c>
      <c r="C264" s="54" t="s">
        <v>92</v>
      </c>
      <c r="D264" s="54" t="s">
        <v>62</v>
      </c>
      <c r="E264" s="207">
        <v>110</v>
      </c>
      <c r="F264" s="208">
        <v>110</v>
      </c>
      <c r="G264" s="209"/>
      <c r="H264" s="69" t="s">
        <v>700</v>
      </c>
      <c r="I264" s="40" t="s">
        <v>709</v>
      </c>
      <c r="J264" s="33" t="s">
        <v>838</v>
      </c>
      <c r="K264" s="206">
        <v>100</v>
      </c>
      <c r="L264" s="209">
        <v>0</v>
      </c>
      <c r="M264" s="209">
        <v>-100</v>
      </c>
      <c r="N264" s="243">
        <v>0</v>
      </c>
      <c r="O264" s="46" t="s">
        <v>709</v>
      </c>
      <c r="P264" s="69" t="s">
        <v>1601</v>
      </c>
      <c r="Q264" s="48"/>
      <c r="R264" s="46" t="s">
        <v>64</v>
      </c>
      <c r="S264" s="2" t="s">
        <v>135</v>
      </c>
      <c r="T264" s="33" t="s">
        <v>173</v>
      </c>
      <c r="U264" s="15" t="s">
        <v>374</v>
      </c>
      <c r="V264" s="16"/>
      <c r="W264" s="17" t="s">
        <v>62</v>
      </c>
      <c r="X264" s="109">
        <v>235</v>
      </c>
      <c r="Y264" s="17" t="s">
        <v>62</v>
      </c>
      <c r="Z264" s="72"/>
      <c r="AA264" s="15"/>
      <c r="AB264" s="16"/>
      <c r="AC264" s="17" t="s">
        <v>62</v>
      </c>
      <c r="AD264" s="71"/>
      <c r="AE264" s="17" t="s">
        <v>62</v>
      </c>
      <c r="AF264" s="72"/>
      <c r="AG264" s="15"/>
      <c r="AH264" s="16"/>
      <c r="AI264" s="17" t="s">
        <v>62</v>
      </c>
      <c r="AJ264" s="71"/>
      <c r="AK264" s="17" t="s">
        <v>62</v>
      </c>
      <c r="AL264" s="72"/>
      <c r="AM264" s="83"/>
      <c r="AN264" s="110" t="s">
        <v>1042</v>
      </c>
      <c r="AO264" s="3"/>
      <c r="AP264" s="3" t="s">
        <v>80</v>
      </c>
      <c r="AQ264" s="3"/>
    </row>
    <row r="265" spans="1:43" s="55" customFormat="1" ht="143" x14ac:dyDescent="0.2">
      <c r="A265" s="31">
        <v>235</v>
      </c>
      <c r="B265" s="5" t="s">
        <v>158</v>
      </c>
      <c r="C265" s="54" t="s">
        <v>101</v>
      </c>
      <c r="D265" s="54" t="s">
        <v>62</v>
      </c>
      <c r="E265" s="207">
        <v>430</v>
      </c>
      <c r="F265" s="208">
        <v>430</v>
      </c>
      <c r="G265" s="209"/>
      <c r="H265" s="69" t="s">
        <v>700</v>
      </c>
      <c r="I265" s="40" t="s">
        <v>709</v>
      </c>
      <c r="J265" s="33" t="s">
        <v>838</v>
      </c>
      <c r="K265" s="206">
        <v>450</v>
      </c>
      <c r="L265" s="209">
        <v>0</v>
      </c>
      <c r="M265" s="209">
        <v>-450</v>
      </c>
      <c r="N265" s="243">
        <v>0</v>
      </c>
      <c r="O265" s="46" t="s">
        <v>709</v>
      </c>
      <c r="P265" s="69" t="s">
        <v>1602</v>
      </c>
      <c r="Q265" s="48" t="s">
        <v>1237</v>
      </c>
      <c r="R265" s="46" t="s">
        <v>64</v>
      </c>
      <c r="S265" s="2" t="s">
        <v>135</v>
      </c>
      <c r="T265" s="33" t="s">
        <v>173</v>
      </c>
      <c r="U265" s="15" t="s">
        <v>374</v>
      </c>
      <c r="V265" s="16"/>
      <c r="W265" s="17" t="s">
        <v>62</v>
      </c>
      <c r="X265" s="109">
        <v>236</v>
      </c>
      <c r="Y265" s="17" t="s">
        <v>62</v>
      </c>
      <c r="Z265" s="72"/>
      <c r="AA265" s="15"/>
      <c r="AB265" s="16"/>
      <c r="AC265" s="17" t="s">
        <v>62</v>
      </c>
      <c r="AD265" s="71"/>
      <c r="AE265" s="17" t="s">
        <v>62</v>
      </c>
      <c r="AF265" s="72"/>
      <c r="AG265" s="15"/>
      <c r="AH265" s="16"/>
      <c r="AI265" s="17" t="s">
        <v>62</v>
      </c>
      <c r="AJ265" s="71"/>
      <c r="AK265" s="17" t="s">
        <v>62</v>
      </c>
      <c r="AL265" s="72"/>
      <c r="AM265" s="83"/>
      <c r="AN265" s="98" t="s">
        <v>1040</v>
      </c>
      <c r="AO265" s="3"/>
      <c r="AP265" s="3" t="s">
        <v>80</v>
      </c>
      <c r="AQ265" s="3"/>
    </row>
    <row r="266" spans="1:43" s="55" customFormat="1" ht="78" x14ac:dyDescent="0.2">
      <c r="A266" s="31">
        <v>236</v>
      </c>
      <c r="B266" s="5" t="s">
        <v>1124</v>
      </c>
      <c r="C266" s="54" t="s">
        <v>90</v>
      </c>
      <c r="D266" s="54" t="s">
        <v>62</v>
      </c>
      <c r="E266" s="207">
        <v>560</v>
      </c>
      <c r="F266" s="208">
        <v>560</v>
      </c>
      <c r="G266" s="209"/>
      <c r="H266" s="69" t="s">
        <v>700</v>
      </c>
      <c r="I266" s="40" t="s">
        <v>709</v>
      </c>
      <c r="J266" s="33" t="s">
        <v>838</v>
      </c>
      <c r="K266" s="206">
        <v>560</v>
      </c>
      <c r="L266" s="209">
        <v>0</v>
      </c>
      <c r="M266" s="209">
        <v>-560</v>
      </c>
      <c r="N266" s="243">
        <v>0</v>
      </c>
      <c r="O266" s="46" t="s">
        <v>709</v>
      </c>
      <c r="P266" s="69" t="s">
        <v>1603</v>
      </c>
      <c r="Q266" s="48"/>
      <c r="R266" s="46" t="s">
        <v>64</v>
      </c>
      <c r="S266" s="2" t="s">
        <v>135</v>
      </c>
      <c r="T266" s="33" t="s">
        <v>173</v>
      </c>
      <c r="U266" s="15" t="s">
        <v>374</v>
      </c>
      <c r="V266" s="16"/>
      <c r="W266" s="17" t="s">
        <v>62</v>
      </c>
      <c r="X266" s="109">
        <v>237</v>
      </c>
      <c r="Y266" s="17" t="s">
        <v>62</v>
      </c>
      <c r="Z266" s="72"/>
      <c r="AA266" s="15"/>
      <c r="AB266" s="16"/>
      <c r="AC266" s="17" t="s">
        <v>62</v>
      </c>
      <c r="AD266" s="71"/>
      <c r="AE266" s="17" t="s">
        <v>62</v>
      </c>
      <c r="AF266" s="72"/>
      <c r="AG266" s="15"/>
      <c r="AH266" s="16"/>
      <c r="AI266" s="17" t="s">
        <v>62</v>
      </c>
      <c r="AJ266" s="71"/>
      <c r="AK266" s="17" t="s">
        <v>62</v>
      </c>
      <c r="AL266" s="72"/>
      <c r="AM266" s="83"/>
      <c r="AN266" s="110" t="s">
        <v>1042</v>
      </c>
      <c r="AO266" s="3"/>
      <c r="AP266" s="3" t="s">
        <v>80</v>
      </c>
      <c r="AQ266" s="3"/>
    </row>
    <row r="267" spans="1:43" s="55" customFormat="1" ht="65" x14ac:dyDescent="0.2">
      <c r="A267" s="31">
        <v>237</v>
      </c>
      <c r="B267" s="5" t="s">
        <v>1188</v>
      </c>
      <c r="C267" s="54" t="s">
        <v>111</v>
      </c>
      <c r="D267" s="54" t="s">
        <v>62</v>
      </c>
      <c r="E267" s="207">
        <v>2559</v>
      </c>
      <c r="F267" s="208">
        <v>2559</v>
      </c>
      <c r="G267" s="208">
        <v>2257</v>
      </c>
      <c r="H267" s="69" t="s">
        <v>700</v>
      </c>
      <c r="I267" s="40" t="s">
        <v>716</v>
      </c>
      <c r="J267" s="33" t="s">
        <v>893</v>
      </c>
      <c r="K267" s="206">
        <v>3366</v>
      </c>
      <c r="L267" s="209">
        <v>3500</v>
      </c>
      <c r="M267" s="209">
        <v>134</v>
      </c>
      <c r="N267" s="243">
        <v>0</v>
      </c>
      <c r="O267" s="46" t="s">
        <v>710</v>
      </c>
      <c r="P267" s="69" t="s">
        <v>1744</v>
      </c>
      <c r="Q267" s="133" t="s">
        <v>1189</v>
      </c>
      <c r="R267" s="46" t="s">
        <v>64</v>
      </c>
      <c r="S267" s="2" t="s">
        <v>135</v>
      </c>
      <c r="T267" s="33" t="s">
        <v>177</v>
      </c>
      <c r="U267" s="15" t="s">
        <v>374</v>
      </c>
      <c r="V267" s="16"/>
      <c r="W267" s="17" t="s">
        <v>62</v>
      </c>
      <c r="X267" s="109">
        <v>239</v>
      </c>
      <c r="Y267" s="17" t="s">
        <v>62</v>
      </c>
      <c r="Z267" s="72"/>
      <c r="AA267" s="15"/>
      <c r="AB267" s="16"/>
      <c r="AC267" s="17" t="s">
        <v>62</v>
      </c>
      <c r="AD267" s="71"/>
      <c r="AE267" s="17" t="s">
        <v>62</v>
      </c>
      <c r="AF267" s="72"/>
      <c r="AG267" s="15"/>
      <c r="AH267" s="16"/>
      <c r="AI267" s="17" t="s">
        <v>62</v>
      </c>
      <c r="AJ267" s="71"/>
      <c r="AK267" s="17" t="s">
        <v>62</v>
      </c>
      <c r="AL267" s="72"/>
      <c r="AM267" s="83"/>
      <c r="AN267" s="98" t="s">
        <v>1040</v>
      </c>
      <c r="AO267" s="3" t="s">
        <v>80</v>
      </c>
      <c r="AP267" s="3"/>
      <c r="AQ267" s="3"/>
    </row>
    <row r="268" spans="1:43" s="55" customFormat="1" ht="65" x14ac:dyDescent="0.2">
      <c r="A268" s="31">
        <v>238</v>
      </c>
      <c r="B268" s="5" t="s">
        <v>1190</v>
      </c>
      <c r="C268" s="54" t="s">
        <v>108</v>
      </c>
      <c r="D268" s="54" t="s">
        <v>62</v>
      </c>
      <c r="E268" s="207">
        <v>810</v>
      </c>
      <c r="F268" s="208">
        <v>810</v>
      </c>
      <c r="G268" s="206">
        <v>731</v>
      </c>
      <c r="H268" s="69" t="s">
        <v>700</v>
      </c>
      <c r="I268" s="40" t="s">
        <v>738</v>
      </c>
      <c r="J268" s="40" t="s">
        <v>894</v>
      </c>
      <c r="K268" s="206">
        <v>650</v>
      </c>
      <c r="L268" s="209">
        <v>920</v>
      </c>
      <c r="M268" s="209">
        <v>920</v>
      </c>
      <c r="N268" s="216">
        <v>0</v>
      </c>
      <c r="O268" s="46" t="s">
        <v>710</v>
      </c>
      <c r="P268" s="69" t="s">
        <v>1745</v>
      </c>
      <c r="Q268" s="48"/>
      <c r="R268" s="46" t="s">
        <v>64</v>
      </c>
      <c r="S268" s="2" t="s">
        <v>135</v>
      </c>
      <c r="T268" s="33" t="s">
        <v>177</v>
      </c>
      <c r="U268" s="15" t="s">
        <v>374</v>
      </c>
      <c r="V268" s="16"/>
      <c r="W268" s="17" t="s">
        <v>62</v>
      </c>
      <c r="X268" s="109">
        <v>240</v>
      </c>
      <c r="Y268" s="17" t="s">
        <v>62</v>
      </c>
      <c r="Z268" s="72"/>
      <c r="AA268" s="15"/>
      <c r="AB268" s="16"/>
      <c r="AC268" s="17" t="s">
        <v>62</v>
      </c>
      <c r="AD268" s="71"/>
      <c r="AE268" s="17" t="s">
        <v>62</v>
      </c>
      <c r="AF268" s="72"/>
      <c r="AG268" s="15"/>
      <c r="AH268" s="16"/>
      <c r="AI268" s="17" t="s">
        <v>62</v>
      </c>
      <c r="AJ268" s="71"/>
      <c r="AK268" s="17" t="s">
        <v>62</v>
      </c>
      <c r="AL268" s="72"/>
      <c r="AM268" s="83"/>
      <c r="AN268" s="2" t="s">
        <v>535</v>
      </c>
      <c r="AO268" s="3" t="s">
        <v>80</v>
      </c>
      <c r="AP268" s="3"/>
      <c r="AQ268" s="3"/>
    </row>
    <row r="269" spans="1:43" s="55" customFormat="1" ht="78" x14ac:dyDescent="0.2">
      <c r="A269" s="31">
        <v>239</v>
      </c>
      <c r="B269" s="5" t="s">
        <v>1191</v>
      </c>
      <c r="C269" s="54" t="s">
        <v>92</v>
      </c>
      <c r="D269" s="54" t="s">
        <v>1052</v>
      </c>
      <c r="E269" s="207">
        <v>5200</v>
      </c>
      <c r="F269" s="208">
        <v>5200</v>
      </c>
      <c r="G269" s="209">
        <v>2681</v>
      </c>
      <c r="H269" s="69" t="s">
        <v>895</v>
      </c>
      <c r="I269" s="40" t="s">
        <v>716</v>
      </c>
      <c r="J269" s="33" t="s">
        <v>717</v>
      </c>
      <c r="K269" s="206">
        <v>4000</v>
      </c>
      <c r="L269" s="209">
        <v>0</v>
      </c>
      <c r="M269" s="209">
        <v>-4000</v>
      </c>
      <c r="N269" s="216">
        <v>0</v>
      </c>
      <c r="O269" s="46" t="s">
        <v>711</v>
      </c>
      <c r="P269" s="69" t="s">
        <v>1746</v>
      </c>
      <c r="Q269" s="48"/>
      <c r="R269" s="46" t="s">
        <v>64</v>
      </c>
      <c r="S269" s="2" t="s">
        <v>135</v>
      </c>
      <c r="T269" s="33" t="s">
        <v>177</v>
      </c>
      <c r="U269" s="15" t="s">
        <v>374</v>
      </c>
      <c r="V269" s="16"/>
      <c r="W269" s="17" t="s">
        <v>62</v>
      </c>
      <c r="X269" s="109">
        <v>241</v>
      </c>
      <c r="Y269" s="17" t="s">
        <v>62</v>
      </c>
      <c r="Z269" s="72"/>
      <c r="AA269" s="15"/>
      <c r="AB269" s="16"/>
      <c r="AC269" s="17" t="s">
        <v>62</v>
      </c>
      <c r="AD269" s="71"/>
      <c r="AE269" s="17" t="s">
        <v>62</v>
      </c>
      <c r="AF269" s="72"/>
      <c r="AG269" s="15"/>
      <c r="AH269" s="16"/>
      <c r="AI269" s="17" t="s">
        <v>62</v>
      </c>
      <c r="AJ269" s="71"/>
      <c r="AK269" s="17" t="s">
        <v>62</v>
      </c>
      <c r="AL269" s="72"/>
      <c r="AM269" s="83"/>
      <c r="AN269" s="98" t="s">
        <v>1053</v>
      </c>
      <c r="AO269" s="3"/>
      <c r="AP269" s="3" t="s">
        <v>80</v>
      </c>
      <c r="AQ269" s="3"/>
    </row>
    <row r="270" spans="1:43" s="55" customFormat="1" ht="65" x14ac:dyDescent="0.2">
      <c r="A270" s="31">
        <v>240</v>
      </c>
      <c r="B270" s="5" t="s">
        <v>1192</v>
      </c>
      <c r="C270" s="54" t="s">
        <v>101</v>
      </c>
      <c r="D270" s="54" t="s">
        <v>62</v>
      </c>
      <c r="E270" s="207">
        <v>127</v>
      </c>
      <c r="F270" s="208">
        <v>127</v>
      </c>
      <c r="G270" s="209">
        <v>120</v>
      </c>
      <c r="H270" s="69" t="s">
        <v>700</v>
      </c>
      <c r="I270" s="40" t="s">
        <v>709</v>
      </c>
      <c r="J270" s="33" t="s">
        <v>896</v>
      </c>
      <c r="K270" s="206">
        <v>127</v>
      </c>
      <c r="L270" s="209">
        <v>127</v>
      </c>
      <c r="M270" s="209">
        <v>0</v>
      </c>
      <c r="N270" s="243">
        <v>0</v>
      </c>
      <c r="O270" s="46" t="s">
        <v>709</v>
      </c>
      <c r="P270" s="69" t="s">
        <v>1604</v>
      </c>
      <c r="Q270" s="48"/>
      <c r="R270" s="46" t="s">
        <v>64</v>
      </c>
      <c r="S270" s="2" t="s">
        <v>135</v>
      </c>
      <c r="T270" s="33" t="s">
        <v>177</v>
      </c>
      <c r="U270" s="15" t="s">
        <v>374</v>
      </c>
      <c r="V270" s="16"/>
      <c r="W270" s="17" t="s">
        <v>62</v>
      </c>
      <c r="X270" s="109">
        <v>242</v>
      </c>
      <c r="Y270" s="17" t="s">
        <v>62</v>
      </c>
      <c r="Z270" s="72"/>
      <c r="AA270" s="15"/>
      <c r="AB270" s="16"/>
      <c r="AC270" s="17" t="s">
        <v>62</v>
      </c>
      <c r="AD270" s="71"/>
      <c r="AE270" s="17" t="s">
        <v>62</v>
      </c>
      <c r="AF270" s="72"/>
      <c r="AG270" s="15"/>
      <c r="AH270" s="16"/>
      <c r="AI270" s="17" t="s">
        <v>62</v>
      </c>
      <c r="AJ270" s="71"/>
      <c r="AK270" s="17" t="s">
        <v>62</v>
      </c>
      <c r="AL270" s="72"/>
      <c r="AM270" s="83"/>
      <c r="AN270" s="110" t="s">
        <v>1042</v>
      </c>
      <c r="AO270" s="3"/>
      <c r="AP270" s="3" t="s">
        <v>80</v>
      </c>
      <c r="AQ270" s="3"/>
    </row>
    <row r="271" spans="1:43" s="55" customFormat="1" ht="65" x14ac:dyDescent="0.2">
      <c r="A271" s="31">
        <v>241</v>
      </c>
      <c r="B271" s="5" t="s">
        <v>1193</v>
      </c>
      <c r="C271" s="54" t="s">
        <v>94</v>
      </c>
      <c r="D271" s="54" t="s">
        <v>62</v>
      </c>
      <c r="E271" s="207">
        <v>50</v>
      </c>
      <c r="F271" s="208">
        <v>50</v>
      </c>
      <c r="G271" s="209">
        <v>50</v>
      </c>
      <c r="H271" s="69" t="s">
        <v>700</v>
      </c>
      <c r="I271" s="40" t="s">
        <v>709</v>
      </c>
      <c r="J271" s="33" t="s">
        <v>838</v>
      </c>
      <c r="K271" s="206">
        <v>55</v>
      </c>
      <c r="L271" s="209">
        <v>55</v>
      </c>
      <c r="M271" s="209">
        <v>0</v>
      </c>
      <c r="N271" s="243">
        <v>0</v>
      </c>
      <c r="O271" s="46" t="s">
        <v>709</v>
      </c>
      <c r="P271" s="69" t="s">
        <v>1605</v>
      </c>
      <c r="Q271" s="48"/>
      <c r="R271" s="46" t="s">
        <v>64</v>
      </c>
      <c r="S271" s="2" t="s">
        <v>135</v>
      </c>
      <c r="T271" s="33" t="s">
        <v>177</v>
      </c>
      <c r="U271" s="15" t="s">
        <v>374</v>
      </c>
      <c r="V271" s="16"/>
      <c r="W271" s="17" t="s">
        <v>62</v>
      </c>
      <c r="X271" s="109">
        <v>243</v>
      </c>
      <c r="Y271" s="17" t="s">
        <v>62</v>
      </c>
      <c r="Z271" s="72"/>
      <c r="AA271" s="15"/>
      <c r="AB271" s="16"/>
      <c r="AC271" s="17" t="s">
        <v>62</v>
      </c>
      <c r="AD271" s="71"/>
      <c r="AE271" s="17" t="s">
        <v>62</v>
      </c>
      <c r="AF271" s="72"/>
      <c r="AG271" s="15"/>
      <c r="AH271" s="16"/>
      <c r="AI271" s="17" t="s">
        <v>62</v>
      </c>
      <c r="AJ271" s="71"/>
      <c r="AK271" s="17" t="s">
        <v>62</v>
      </c>
      <c r="AL271" s="72"/>
      <c r="AM271" s="83"/>
      <c r="AN271" s="31" t="s">
        <v>1041</v>
      </c>
      <c r="AO271" s="3"/>
      <c r="AP271" s="3" t="s">
        <v>80</v>
      </c>
      <c r="AQ271" s="3"/>
    </row>
    <row r="272" spans="1:43" s="55" customFormat="1" ht="65" x14ac:dyDescent="0.2">
      <c r="A272" s="31">
        <v>242</v>
      </c>
      <c r="B272" s="1" t="s">
        <v>1194</v>
      </c>
      <c r="C272" s="54" t="s">
        <v>95</v>
      </c>
      <c r="D272" s="54" t="s">
        <v>1052</v>
      </c>
      <c r="E272" s="207">
        <v>10000</v>
      </c>
      <c r="F272" s="208">
        <v>11867</v>
      </c>
      <c r="G272" s="209">
        <v>7337.5519999999997</v>
      </c>
      <c r="H272" s="69" t="s">
        <v>897</v>
      </c>
      <c r="I272" s="40" t="s">
        <v>716</v>
      </c>
      <c r="J272" s="33" t="s">
        <v>717</v>
      </c>
      <c r="K272" s="206">
        <v>12000</v>
      </c>
      <c r="L272" s="209">
        <v>12000</v>
      </c>
      <c r="M272" s="209">
        <v>0</v>
      </c>
      <c r="N272" s="243">
        <v>0</v>
      </c>
      <c r="O272" s="46" t="s">
        <v>709</v>
      </c>
      <c r="P272" s="69" t="s">
        <v>1724</v>
      </c>
      <c r="Q272" s="48"/>
      <c r="R272" s="2" t="s">
        <v>64</v>
      </c>
      <c r="S272" s="2" t="s">
        <v>135</v>
      </c>
      <c r="T272" s="48" t="s">
        <v>177</v>
      </c>
      <c r="U272" s="15" t="s">
        <v>374</v>
      </c>
      <c r="V272" s="16"/>
      <c r="W272" s="17" t="s">
        <v>62</v>
      </c>
      <c r="X272" s="109">
        <v>244</v>
      </c>
      <c r="Y272" s="17" t="s">
        <v>62</v>
      </c>
      <c r="Z272" s="72"/>
      <c r="AA272" s="15"/>
      <c r="AB272" s="16"/>
      <c r="AC272" s="17" t="s">
        <v>62</v>
      </c>
      <c r="AD272" s="71"/>
      <c r="AE272" s="17" t="s">
        <v>62</v>
      </c>
      <c r="AF272" s="72"/>
      <c r="AG272" s="15"/>
      <c r="AH272" s="16"/>
      <c r="AI272" s="17" t="s">
        <v>62</v>
      </c>
      <c r="AJ272" s="71"/>
      <c r="AK272" s="17" t="s">
        <v>62</v>
      </c>
      <c r="AL272" s="72"/>
      <c r="AM272" s="83"/>
      <c r="AN272" s="98" t="s">
        <v>1053</v>
      </c>
      <c r="AO272" s="3"/>
      <c r="AP272" s="3" t="s">
        <v>80</v>
      </c>
      <c r="AQ272" s="3"/>
    </row>
    <row r="273" spans="1:43" s="55" customFormat="1" ht="65" x14ac:dyDescent="0.2">
      <c r="A273" s="31">
        <v>243</v>
      </c>
      <c r="B273" s="5" t="s">
        <v>1195</v>
      </c>
      <c r="C273" s="54" t="s">
        <v>95</v>
      </c>
      <c r="D273" s="54" t="s">
        <v>62</v>
      </c>
      <c r="E273" s="207">
        <v>8200</v>
      </c>
      <c r="F273" s="208">
        <v>8200</v>
      </c>
      <c r="G273" s="212">
        <v>8200</v>
      </c>
      <c r="H273" s="69" t="s">
        <v>700</v>
      </c>
      <c r="I273" s="40" t="s">
        <v>709</v>
      </c>
      <c r="J273" s="33" t="s">
        <v>898</v>
      </c>
      <c r="K273" s="206">
        <v>8200</v>
      </c>
      <c r="L273" s="209">
        <v>8000</v>
      </c>
      <c r="M273" s="209">
        <v>8000</v>
      </c>
      <c r="N273" s="243">
        <v>0</v>
      </c>
      <c r="O273" s="46" t="s">
        <v>709</v>
      </c>
      <c r="P273" s="48" t="s">
        <v>1725</v>
      </c>
      <c r="Q273" s="48"/>
      <c r="R273" s="46" t="s">
        <v>64</v>
      </c>
      <c r="S273" s="2" t="s">
        <v>135</v>
      </c>
      <c r="T273" s="48" t="s">
        <v>177</v>
      </c>
      <c r="U273" s="15" t="s">
        <v>374</v>
      </c>
      <c r="V273" s="16"/>
      <c r="W273" s="17" t="s">
        <v>62</v>
      </c>
      <c r="X273" s="109">
        <v>245</v>
      </c>
      <c r="Y273" s="17" t="s">
        <v>62</v>
      </c>
      <c r="Z273" s="72"/>
      <c r="AA273" s="15"/>
      <c r="AB273" s="16"/>
      <c r="AC273" s="17" t="s">
        <v>62</v>
      </c>
      <c r="AD273" s="71"/>
      <c r="AE273" s="17" t="s">
        <v>62</v>
      </c>
      <c r="AF273" s="72"/>
      <c r="AG273" s="15"/>
      <c r="AH273" s="16"/>
      <c r="AI273" s="17" t="s">
        <v>62</v>
      </c>
      <c r="AJ273" s="71"/>
      <c r="AK273" s="17" t="s">
        <v>62</v>
      </c>
      <c r="AL273" s="72"/>
      <c r="AM273" s="83"/>
      <c r="AN273" s="31" t="s">
        <v>1041</v>
      </c>
      <c r="AO273" s="3"/>
      <c r="AP273" s="3" t="s">
        <v>80</v>
      </c>
      <c r="AQ273" s="3"/>
    </row>
    <row r="274" spans="1:43" s="55" customFormat="1" ht="65" x14ac:dyDescent="0.2">
      <c r="A274" s="31">
        <v>244</v>
      </c>
      <c r="B274" s="134" t="s">
        <v>283</v>
      </c>
      <c r="C274" s="54" t="s">
        <v>95</v>
      </c>
      <c r="D274" s="46" t="s">
        <v>704</v>
      </c>
      <c r="E274" s="207">
        <v>8000</v>
      </c>
      <c r="F274" s="208">
        <v>8000</v>
      </c>
      <c r="G274" s="209">
        <v>8000</v>
      </c>
      <c r="H274" s="69" t="s">
        <v>700</v>
      </c>
      <c r="I274" s="40" t="s">
        <v>709</v>
      </c>
      <c r="J274" s="33" t="s">
        <v>899</v>
      </c>
      <c r="K274" s="206">
        <v>9150</v>
      </c>
      <c r="L274" s="209">
        <v>8900</v>
      </c>
      <c r="M274" s="209">
        <v>-250</v>
      </c>
      <c r="N274" s="243">
        <v>0</v>
      </c>
      <c r="O274" s="46" t="s">
        <v>709</v>
      </c>
      <c r="P274" s="69" t="s">
        <v>1726</v>
      </c>
      <c r="Q274" s="48"/>
      <c r="R274" s="46" t="s">
        <v>64</v>
      </c>
      <c r="S274" s="2" t="s">
        <v>135</v>
      </c>
      <c r="T274" s="33" t="s">
        <v>177</v>
      </c>
      <c r="U274" s="15" t="s">
        <v>374</v>
      </c>
      <c r="V274" s="16"/>
      <c r="W274" s="17" t="s">
        <v>62</v>
      </c>
      <c r="X274" s="109">
        <v>246</v>
      </c>
      <c r="Y274" s="17" t="s">
        <v>62</v>
      </c>
      <c r="Z274" s="72"/>
      <c r="AA274" s="15"/>
      <c r="AB274" s="16"/>
      <c r="AC274" s="17" t="s">
        <v>62</v>
      </c>
      <c r="AD274" s="71"/>
      <c r="AE274" s="17" t="s">
        <v>62</v>
      </c>
      <c r="AF274" s="72"/>
      <c r="AG274" s="15"/>
      <c r="AH274" s="16"/>
      <c r="AI274" s="17" t="s">
        <v>62</v>
      </c>
      <c r="AJ274" s="71"/>
      <c r="AK274" s="17" t="s">
        <v>62</v>
      </c>
      <c r="AL274" s="72"/>
      <c r="AM274" s="83"/>
      <c r="AN274" s="31" t="s">
        <v>1041</v>
      </c>
      <c r="AO274" s="3"/>
      <c r="AP274" s="3" t="s">
        <v>80</v>
      </c>
      <c r="AQ274" s="3"/>
    </row>
    <row r="275" spans="1:43" s="55" customFormat="1" ht="65" x14ac:dyDescent="0.2">
      <c r="A275" s="31">
        <v>245</v>
      </c>
      <c r="B275" s="5" t="s">
        <v>1196</v>
      </c>
      <c r="C275" s="54" t="s">
        <v>108</v>
      </c>
      <c r="D275" s="46" t="s">
        <v>704</v>
      </c>
      <c r="E275" s="207">
        <v>285</v>
      </c>
      <c r="F275" s="208">
        <v>285</v>
      </c>
      <c r="G275" s="209">
        <v>224</v>
      </c>
      <c r="H275" s="69" t="s">
        <v>900</v>
      </c>
      <c r="I275" s="40" t="s">
        <v>716</v>
      </c>
      <c r="J275" s="33" t="s">
        <v>717</v>
      </c>
      <c r="K275" s="206">
        <v>257</v>
      </c>
      <c r="L275" s="209">
        <v>257</v>
      </c>
      <c r="M275" s="209">
        <v>0</v>
      </c>
      <c r="N275" s="243">
        <v>0</v>
      </c>
      <c r="O275" s="46" t="s">
        <v>709</v>
      </c>
      <c r="P275" s="69" t="s">
        <v>1727</v>
      </c>
      <c r="Q275" s="48"/>
      <c r="R275" s="46" t="s">
        <v>64</v>
      </c>
      <c r="S275" s="2" t="s">
        <v>135</v>
      </c>
      <c r="T275" s="33" t="s">
        <v>173</v>
      </c>
      <c r="U275" s="15" t="s">
        <v>374</v>
      </c>
      <c r="V275" s="16"/>
      <c r="W275" s="17" t="s">
        <v>62</v>
      </c>
      <c r="X275" s="109">
        <v>248</v>
      </c>
      <c r="Y275" s="17" t="s">
        <v>62</v>
      </c>
      <c r="Z275" s="72"/>
      <c r="AA275" s="15"/>
      <c r="AB275" s="16"/>
      <c r="AC275" s="17" t="s">
        <v>62</v>
      </c>
      <c r="AD275" s="71"/>
      <c r="AE275" s="17" t="s">
        <v>62</v>
      </c>
      <c r="AF275" s="72"/>
      <c r="AG275" s="15"/>
      <c r="AH275" s="16"/>
      <c r="AI275" s="17" t="s">
        <v>62</v>
      </c>
      <c r="AJ275" s="71"/>
      <c r="AK275" s="17" t="s">
        <v>62</v>
      </c>
      <c r="AL275" s="72"/>
      <c r="AM275" s="83"/>
      <c r="AN275" s="46" t="s">
        <v>1118</v>
      </c>
      <c r="AO275" s="3" t="s">
        <v>80</v>
      </c>
      <c r="AP275" s="3"/>
      <c r="AQ275" s="3"/>
    </row>
    <row r="276" spans="1:43" s="55" customFormat="1" ht="104" x14ac:dyDescent="0.2">
      <c r="A276" s="31">
        <v>246</v>
      </c>
      <c r="B276" s="5" t="s">
        <v>1197</v>
      </c>
      <c r="C276" s="54" t="s">
        <v>106</v>
      </c>
      <c r="D276" s="54" t="s">
        <v>705</v>
      </c>
      <c r="E276" s="207">
        <v>0</v>
      </c>
      <c r="F276" s="208">
        <v>450</v>
      </c>
      <c r="G276" s="209">
        <v>423</v>
      </c>
      <c r="H276" s="69" t="s">
        <v>700</v>
      </c>
      <c r="I276" s="40" t="s">
        <v>720</v>
      </c>
      <c r="J276" s="40" t="s">
        <v>885</v>
      </c>
      <c r="K276" s="206">
        <v>0</v>
      </c>
      <c r="L276" s="209">
        <v>0</v>
      </c>
      <c r="M276" s="209">
        <v>0</v>
      </c>
      <c r="N276" s="243">
        <v>0</v>
      </c>
      <c r="O276" s="46" t="s">
        <v>711</v>
      </c>
      <c r="P276" s="69" t="s">
        <v>1728</v>
      </c>
      <c r="Q276" s="48"/>
      <c r="R276" s="46" t="s">
        <v>64</v>
      </c>
      <c r="S276" s="2" t="s">
        <v>135</v>
      </c>
      <c r="T276" s="33" t="s">
        <v>173</v>
      </c>
      <c r="U276" s="15" t="s">
        <v>374</v>
      </c>
      <c r="V276" s="16"/>
      <c r="W276" s="17" t="s">
        <v>62</v>
      </c>
      <c r="X276" s="109">
        <v>250</v>
      </c>
      <c r="Y276" s="17" t="s">
        <v>62</v>
      </c>
      <c r="Z276" s="72"/>
      <c r="AA276" s="15"/>
      <c r="AB276" s="16"/>
      <c r="AC276" s="17"/>
      <c r="AD276" s="71"/>
      <c r="AE276" s="17"/>
      <c r="AF276" s="72"/>
      <c r="AG276" s="15"/>
      <c r="AH276" s="16"/>
      <c r="AI276" s="17"/>
      <c r="AJ276" s="71"/>
      <c r="AK276" s="17"/>
      <c r="AL276" s="72"/>
      <c r="AM276" s="83"/>
      <c r="AN276" s="31" t="s">
        <v>535</v>
      </c>
      <c r="AO276" s="3" t="s">
        <v>80</v>
      </c>
      <c r="AP276" s="3"/>
      <c r="AQ276" s="3"/>
    </row>
    <row r="277" spans="1:43" s="55" customFormat="1" ht="65" x14ac:dyDescent="0.2">
      <c r="A277" s="31">
        <v>247</v>
      </c>
      <c r="B277" s="5" t="s">
        <v>1198</v>
      </c>
      <c r="C277" s="54" t="s">
        <v>92</v>
      </c>
      <c r="D277" s="54" t="s">
        <v>62</v>
      </c>
      <c r="E277" s="207">
        <v>900</v>
      </c>
      <c r="F277" s="208">
        <v>900</v>
      </c>
      <c r="G277" s="209">
        <v>732</v>
      </c>
      <c r="H277" s="69" t="s">
        <v>700</v>
      </c>
      <c r="I277" s="40" t="s">
        <v>716</v>
      </c>
      <c r="J277" s="33" t="s">
        <v>901</v>
      </c>
      <c r="K277" s="206">
        <v>1000</v>
      </c>
      <c r="L277" s="209">
        <v>950</v>
      </c>
      <c r="M277" s="209">
        <v>-50</v>
      </c>
      <c r="N277" s="243">
        <v>-50</v>
      </c>
      <c r="O277" s="46" t="s">
        <v>713</v>
      </c>
      <c r="P277" s="69" t="s">
        <v>1606</v>
      </c>
      <c r="Q277" s="48" t="s">
        <v>1199</v>
      </c>
      <c r="R277" s="46" t="s">
        <v>64</v>
      </c>
      <c r="S277" s="2" t="s">
        <v>135</v>
      </c>
      <c r="T277" s="33" t="s">
        <v>173</v>
      </c>
      <c r="U277" s="15" t="s">
        <v>374</v>
      </c>
      <c r="V277" s="16"/>
      <c r="W277" s="17" t="s">
        <v>62</v>
      </c>
      <c r="X277" s="109">
        <v>251</v>
      </c>
      <c r="Y277" s="17" t="s">
        <v>62</v>
      </c>
      <c r="Z277" s="72"/>
      <c r="AA277" s="15"/>
      <c r="AB277" s="16"/>
      <c r="AC277" s="17" t="s">
        <v>62</v>
      </c>
      <c r="AD277" s="71"/>
      <c r="AE277" s="17" t="s">
        <v>62</v>
      </c>
      <c r="AF277" s="72"/>
      <c r="AG277" s="15"/>
      <c r="AH277" s="16"/>
      <c r="AI277" s="17" t="s">
        <v>62</v>
      </c>
      <c r="AJ277" s="71"/>
      <c r="AK277" s="17" t="s">
        <v>62</v>
      </c>
      <c r="AL277" s="72"/>
      <c r="AM277" s="83"/>
      <c r="AN277" s="31" t="s">
        <v>1041</v>
      </c>
      <c r="AO277" s="3" t="s">
        <v>80</v>
      </c>
      <c r="AP277" s="3"/>
      <c r="AQ277" s="3"/>
    </row>
    <row r="278" spans="1:43" s="55" customFormat="1" ht="65" x14ac:dyDescent="0.2">
      <c r="A278" s="31">
        <v>248</v>
      </c>
      <c r="B278" s="5" t="s">
        <v>1200</v>
      </c>
      <c r="C278" s="54" t="s">
        <v>116</v>
      </c>
      <c r="D278" s="54" t="s">
        <v>1052</v>
      </c>
      <c r="E278" s="207">
        <v>43140</v>
      </c>
      <c r="F278" s="208">
        <v>42502</v>
      </c>
      <c r="G278" s="209">
        <v>40209</v>
      </c>
      <c r="H278" s="69" t="s">
        <v>902</v>
      </c>
      <c r="I278" s="40" t="s">
        <v>716</v>
      </c>
      <c r="J278" s="33" t="s">
        <v>717</v>
      </c>
      <c r="K278" s="206">
        <v>45950</v>
      </c>
      <c r="L278" s="209">
        <v>0</v>
      </c>
      <c r="M278" s="209">
        <v>-45950</v>
      </c>
      <c r="N278" s="243">
        <v>0</v>
      </c>
      <c r="O278" s="46" t="s">
        <v>711</v>
      </c>
      <c r="P278" s="69" t="s">
        <v>1709</v>
      </c>
      <c r="Q278" s="48" t="s">
        <v>1201</v>
      </c>
      <c r="R278" s="46" t="s">
        <v>64</v>
      </c>
      <c r="S278" s="2" t="s">
        <v>135</v>
      </c>
      <c r="T278" s="33" t="s">
        <v>173</v>
      </c>
      <c r="U278" s="15" t="s">
        <v>374</v>
      </c>
      <c r="V278" s="16"/>
      <c r="W278" s="17" t="s">
        <v>62</v>
      </c>
      <c r="X278" s="109">
        <v>252</v>
      </c>
      <c r="Y278" s="17" t="s">
        <v>62</v>
      </c>
      <c r="Z278" s="72"/>
      <c r="AA278" s="15"/>
      <c r="AB278" s="16"/>
      <c r="AC278" s="17" t="s">
        <v>62</v>
      </c>
      <c r="AD278" s="71"/>
      <c r="AE278" s="17" t="s">
        <v>62</v>
      </c>
      <c r="AF278" s="72"/>
      <c r="AG278" s="15"/>
      <c r="AH278" s="16"/>
      <c r="AI278" s="17" t="s">
        <v>62</v>
      </c>
      <c r="AJ278" s="71"/>
      <c r="AK278" s="17" t="s">
        <v>62</v>
      </c>
      <c r="AL278" s="72"/>
      <c r="AM278" s="83"/>
      <c r="AN278" s="98" t="s">
        <v>1053</v>
      </c>
      <c r="AO278" s="3"/>
      <c r="AP278" s="3" t="s">
        <v>80</v>
      </c>
      <c r="AQ278" s="3"/>
    </row>
    <row r="279" spans="1:43" s="55" customFormat="1" ht="78" x14ac:dyDescent="0.2">
      <c r="A279" s="31">
        <v>249</v>
      </c>
      <c r="B279" s="5" t="s">
        <v>284</v>
      </c>
      <c r="C279" s="54" t="s">
        <v>117</v>
      </c>
      <c r="D279" s="54" t="s">
        <v>1052</v>
      </c>
      <c r="E279" s="207">
        <v>1069</v>
      </c>
      <c r="F279" s="208">
        <v>1069</v>
      </c>
      <c r="G279" s="209">
        <v>970.64582700000005</v>
      </c>
      <c r="H279" s="69" t="s">
        <v>903</v>
      </c>
      <c r="I279" s="40" t="s">
        <v>716</v>
      </c>
      <c r="J279" s="33" t="s">
        <v>717</v>
      </c>
      <c r="K279" s="206">
        <v>962</v>
      </c>
      <c r="L279" s="209">
        <v>0</v>
      </c>
      <c r="M279" s="209">
        <v>-962</v>
      </c>
      <c r="N279" s="243">
        <v>0</v>
      </c>
      <c r="O279" s="46" t="s">
        <v>709</v>
      </c>
      <c r="P279" s="69" t="s">
        <v>1710</v>
      </c>
      <c r="Q279" s="48"/>
      <c r="R279" s="46" t="s">
        <v>64</v>
      </c>
      <c r="S279" s="2" t="s">
        <v>135</v>
      </c>
      <c r="T279" s="33" t="s">
        <v>173</v>
      </c>
      <c r="U279" s="15" t="s">
        <v>374</v>
      </c>
      <c r="V279" s="16"/>
      <c r="W279" s="17" t="s">
        <v>62</v>
      </c>
      <c r="X279" s="109">
        <v>253</v>
      </c>
      <c r="Y279" s="17" t="s">
        <v>62</v>
      </c>
      <c r="Z279" s="72"/>
      <c r="AA279" s="15"/>
      <c r="AB279" s="16"/>
      <c r="AC279" s="17" t="s">
        <v>62</v>
      </c>
      <c r="AD279" s="71"/>
      <c r="AE279" s="17" t="s">
        <v>62</v>
      </c>
      <c r="AF279" s="72"/>
      <c r="AG279" s="15"/>
      <c r="AH279" s="16"/>
      <c r="AI279" s="17" t="s">
        <v>62</v>
      </c>
      <c r="AJ279" s="71"/>
      <c r="AK279" s="17" t="s">
        <v>62</v>
      </c>
      <c r="AL279" s="72"/>
      <c r="AM279" s="83"/>
      <c r="AN279" s="110" t="s">
        <v>1053</v>
      </c>
      <c r="AO279" s="3"/>
      <c r="AP279" s="3" t="s">
        <v>80</v>
      </c>
      <c r="AQ279" s="3"/>
    </row>
    <row r="280" spans="1:43" s="55" customFormat="1" ht="65" x14ac:dyDescent="0.2">
      <c r="A280" s="31">
        <v>250</v>
      </c>
      <c r="B280" s="5" t="s">
        <v>1202</v>
      </c>
      <c r="C280" s="54" t="s">
        <v>128</v>
      </c>
      <c r="D280" s="54" t="s">
        <v>1070</v>
      </c>
      <c r="E280" s="207">
        <v>1</v>
      </c>
      <c r="F280" s="208">
        <v>1</v>
      </c>
      <c r="G280" s="209">
        <v>0.84460400000000002</v>
      </c>
      <c r="H280" s="69" t="s">
        <v>700</v>
      </c>
      <c r="I280" s="40" t="s">
        <v>709</v>
      </c>
      <c r="J280" s="33" t="s">
        <v>904</v>
      </c>
      <c r="K280" s="206">
        <v>1</v>
      </c>
      <c r="L280" s="209">
        <v>1</v>
      </c>
      <c r="M280" s="209">
        <v>0</v>
      </c>
      <c r="N280" s="216">
        <v>-0.21099999999999997</v>
      </c>
      <c r="O280" s="46" t="s">
        <v>713</v>
      </c>
      <c r="P280" s="69" t="s">
        <v>1729</v>
      </c>
      <c r="Q280" s="48"/>
      <c r="R280" s="46" t="s">
        <v>64</v>
      </c>
      <c r="S280" s="2" t="s">
        <v>135</v>
      </c>
      <c r="T280" s="33" t="s">
        <v>173</v>
      </c>
      <c r="U280" s="15" t="s">
        <v>374</v>
      </c>
      <c r="V280" s="16"/>
      <c r="W280" s="17" t="s">
        <v>62</v>
      </c>
      <c r="X280" s="109">
        <v>254</v>
      </c>
      <c r="Y280" s="17" t="s">
        <v>62</v>
      </c>
      <c r="Z280" s="72"/>
      <c r="AA280" s="15"/>
      <c r="AB280" s="16"/>
      <c r="AC280" s="17" t="s">
        <v>62</v>
      </c>
      <c r="AD280" s="71"/>
      <c r="AE280" s="17" t="s">
        <v>62</v>
      </c>
      <c r="AF280" s="72"/>
      <c r="AG280" s="15"/>
      <c r="AH280" s="16"/>
      <c r="AI280" s="17" t="s">
        <v>62</v>
      </c>
      <c r="AJ280" s="71"/>
      <c r="AK280" s="17" t="s">
        <v>62</v>
      </c>
      <c r="AL280" s="72"/>
      <c r="AM280" s="83"/>
      <c r="AN280" s="110" t="s">
        <v>1042</v>
      </c>
      <c r="AO280" s="3"/>
      <c r="AP280" s="3" t="s">
        <v>80</v>
      </c>
      <c r="AQ280" s="3"/>
    </row>
    <row r="281" spans="1:43" s="55" customFormat="1" ht="65" x14ac:dyDescent="0.2">
      <c r="A281" s="31">
        <v>251</v>
      </c>
      <c r="B281" s="5" t="s">
        <v>285</v>
      </c>
      <c r="C281" s="54" t="s">
        <v>94</v>
      </c>
      <c r="D281" s="54" t="s">
        <v>1054</v>
      </c>
      <c r="E281" s="207">
        <v>1500</v>
      </c>
      <c r="F281" s="208">
        <v>1500</v>
      </c>
      <c r="G281" s="209">
        <v>1012.0005169999999</v>
      </c>
      <c r="H281" s="69" t="s">
        <v>700</v>
      </c>
      <c r="I281" s="40" t="s">
        <v>716</v>
      </c>
      <c r="J281" s="33" t="s">
        <v>905</v>
      </c>
      <c r="K281" s="206">
        <v>1271</v>
      </c>
      <c r="L281" s="209">
        <v>1500</v>
      </c>
      <c r="M281" s="209">
        <v>229</v>
      </c>
      <c r="N281" s="243">
        <v>0</v>
      </c>
      <c r="O281" s="46" t="s">
        <v>709</v>
      </c>
      <c r="P281" s="69" t="s">
        <v>1711</v>
      </c>
      <c r="Q281" s="48"/>
      <c r="R281" s="46" t="s">
        <v>64</v>
      </c>
      <c r="S281" s="2" t="s">
        <v>135</v>
      </c>
      <c r="T281" s="33" t="s">
        <v>173</v>
      </c>
      <c r="U281" s="15" t="s">
        <v>374</v>
      </c>
      <c r="V281" s="16"/>
      <c r="W281" s="17" t="s">
        <v>62</v>
      </c>
      <c r="X281" s="109">
        <v>255</v>
      </c>
      <c r="Y281" s="17" t="s">
        <v>62</v>
      </c>
      <c r="Z281" s="72"/>
      <c r="AA281" s="15"/>
      <c r="AB281" s="16"/>
      <c r="AC281" s="17" t="s">
        <v>62</v>
      </c>
      <c r="AD281" s="71"/>
      <c r="AE281" s="17" t="s">
        <v>62</v>
      </c>
      <c r="AF281" s="72"/>
      <c r="AG281" s="15"/>
      <c r="AH281" s="16"/>
      <c r="AI281" s="17" t="s">
        <v>62</v>
      </c>
      <c r="AJ281" s="71"/>
      <c r="AK281" s="17" t="s">
        <v>62</v>
      </c>
      <c r="AL281" s="72"/>
      <c r="AM281" s="83"/>
      <c r="AN281" s="31" t="s">
        <v>1041</v>
      </c>
      <c r="AO281" s="3"/>
      <c r="AP281" s="3" t="s">
        <v>80</v>
      </c>
      <c r="AQ281" s="3"/>
    </row>
    <row r="282" spans="1:43" s="55" customFormat="1" ht="65" x14ac:dyDescent="0.2">
      <c r="A282" s="31">
        <v>252</v>
      </c>
      <c r="B282" s="5" t="s">
        <v>1203</v>
      </c>
      <c r="C282" s="54" t="s">
        <v>103</v>
      </c>
      <c r="D282" s="46" t="s">
        <v>704</v>
      </c>
      <c r="E282" s="207">
        <v>7330</v>
      </c>
      <c r="F282" s="208">
        <v>4175</v>
      </c>
      <c r="G282" s="212">
        <v>4175</v>
      </c>
      <c r="H282" s="69" t="s">
        <v>700</v>
      </c>
      <c r="I282" s="40" t="s">
        <v>716</v>
      </c>
      <c r="J282" s="33" t="s">
        <v>906</v>
      </c>
      <c r="K282" s="206">
        <v>7650</v>
      </c>
      <c r="L282" s="209">
        <v>8680</v>
      </c>
      <c r="M282" s="209">
        <v>1030</v>
      </c>
      <c r="N282" s="243">
        <v>0</v>
      </c>
      <c r="O282" s="46" t="s">
        <v>710</v>
      </c>
      <c r="P282" s="69" t="s">
        <v>1730</v>
      </c>
      <c r="Q282" s="48" t="s">
        <v>1204</v>
      </c>
      <c r="R282" s="46" t="s">
        <v>64</v>
      </c>
      <c r="S282" s="2" t="s">
        <v>135</v>
      </c>
      <c r="T282" s="33" t="s">
        <v>318</v>
      </c>
      <c r="U282" s="15" t="s">
        <v>374</v>
      </c>
      <c r="V282" s="16"/>
      <c r="W282" s="17" t="s">
        <v>62</v>
      </c>
      <c r="X282" s="109">
        <v>256</v>
      </c>
      <c r="Y282" s="17" t="s">
        <v>62</v>
      </c>
      <c r="Z282" s="72"/>
      <c r="AA282" s="15"/>
      <c r="AB282" s="16"/>
      <c r="AC282" s="17" t="s">
        <v>62</v>
      </c>
      <c r="AD282" s="71"/>
      <c r="AE282" s="17" t="s">
        <v>62</v>
      </c>
      <c r="AF282" s="72"/>
      <c r="AG282" s="15"/>
      <c r="AH282" s="16"/>
      <c r="AI282" s="17" t="s">
        <v>62</v>
      </c>
      <c r="AJ282" s="71"/>
      <c r="AK282" s="17" t="s">
        <v>62</v>
      </c>
      <c r="AL282" s="72"/>
      <c r="AM282" s="83"/>
      <c r="AN282" s="110" t="s">
        <v>1042</v>
      </c>
      <c r="AO282" s="3"/>
      <c r="AP282" s="3"/>
      <c r="AQ282" s="3"/>
    </row>
    <row r="283" spans="1:43" s="55" customFormat="1" ht="78" x14ac:dyDescent="0.2">
      <c r="A283" s="31">
        <v>253</v>
      </c>
      <c r="B283" s="5" t="s">
        <v>1205</v>
      </c>
      <c r="C283" s="54" t="s">
        <v>111</v>
      </c>
      <c r="D283" s="54" t="s">
        <v>62</v>
      </c>
      <c r="E283" s="207">
        <v>1900</v>
      </c>
      <c r="F283" s="208">
        <v>1483</v>
      </c>
      <c r="G283" s="212">
        <v>1483</v>
      </c>
      <c r="H283" s="69" t="s">
        <v>700</v>
      </c>
      <c r="I283" s="40" t="s">
        <v>716</v>
      </c>
      <c r="J283" s="33" t="s">
        <v>907</v>
      </c>
      <c r="K283" s="206">
        <v>1880</v>
      </c>
      <c r="L283" s="209">
        <v>2800</v>
      </c>
      <c r="M283" s="209">
        <v>920</v>
      </c>
      <c r="N283" s="243">
        <v>0</v>
      </c>
      <c r="O283" s="46" t="s">
        <v>710</v>
      </c>
      <c r="P283" s="69" t="s">
        <v>1731</v>
      </c>
      <c r="Q283" s="48"/>
      <c r="R283" s="46" t="s">
        <v>64</v>
      </c>
      <c r="S283" s="2" t="s">
        <v>135</v>
      </c>
      <c r="T283" s="33" t="s">
        <v>318</v>
      </c>
      <c r="U283" s="15" t="s">
        <v>374</v>
      </c>
      <c r="V283" s="16"/>
      <c r="W283" s="17" t="s">
        <v>62</v>
      </c>
      <c r="X283" s="109">
        <v>257</v>
      </c>
      <c r="Y283" s="17" t="s">
        <v>62</v>
      </c>
      <c r="Z283" s="72"/>
      <c r="AA283" s="15"/>
      <c r="AB283" s="16"/>
      <c r="AC283" s="17" t="s">
        <v>62</v>
      </c>
      <c r="AD283" s="71"/>
      <c r="AE283" s="17" t="s">
        <v>62</v>
      </c>
      <c r="AF283" s="72"/>
      <c r="AG283" s="15"/>
      <c r="AH283" s="16"/>
      <c r="AI283" s="17" t="s">
        <v>62</v>
      </c>
      <c r="AJ283" s="71"/>
      <c r="AK283" s="17" t="s">
        <v>62</v>
      </c>
      <c r="AL283" s="72"/>
      <c r="AM283" s="83"/>
      <c r="AN283" s="98" t="s">
        <v>1040</v>
      </c>
      <c r="AO283" s="3"/>
      <c r="AP283" s="3"/>
      <c r="AQ283" s="3"/>
    </row>
    <row r="284" spans="1:43" s="55" customFormat="1" ht="65" x14ac:dyDescent="0.2">
      <c r="A284" s="31">
        <v>254</v>
      </c>
      <c r="B284" s="5" t="s">
        <v>1206</v>
      </c>
      <c r="C284" s="54" t="s">
        <v>94</v>
      </c>
      <c r="D284" s="54" t="s">
        <v>1207</v>
      </c>
      <c r="E284" s="207">
        <v>8150</v>
      </c>
      <c r="F284" s="208">
        <v>7133</v>
      </c>
      <c r="G284" s="208">
        <v>7133</v>
      </c>
      <c r="H284" s="69" t="s">
        <v>700</v>
      </c>
      <c r="I284" s="40" t="s">
        <v>716</v>
      </c>
      <c r="J284" s="33" t="s">
        <v>908</v>
      </c>
      <c r="K284" s="206">
        <v>7350</v>
      </c>
      <c r="L284" s="209">
        <v>8850</v>
      </c>
      <c r="M284" s="209">
        <v>1500</v>
      </c>
      <c r="N284" s="243">
        <v>0</v>
      </c>
      <c r="O284" s="46" t="s">
        <v>710</v>
      </c>
      <c r="P284" s="69" t="s">
        <v>1732</v>
      </c>
      <c r="Q284" s="48" t="s">
        <v>1208</v>
      </c>
      <c r="R284" s="46" t="s">
        <v>64</v>
      </c>
      <c r="S284" s="2" t="s">
        <v>135</v>
      </c>
      <c r="T284" s="33" t="s">
        <v>318</v>
      </c>
      <c r="U284" s="15" t="s">
        <v>374</v>
      </c>
      <c r="V284" s="16"/>
      <c r="W284" s="17" t="s">
        <v>62</v>
      </c>
      <c r="X284" s="109">
        <v>258</v>
      </c>
      <c r="Y284" s="17" t="s">
        <v>62</v>
      </c>
      <c r="Z284" s="72"/>
      <c r="AA284" s="15"/>
      <c r="AB284" s="16"/>
      <c r="AC284" s="17" t="s">
        <v>62</v>
      </c>
      <c r="AD284" s="71"/>
      <c r="AE284" s="17" t="s">
        <v>62</v>
      </c>
      <c r="AF284" s="72"/>
      <c r="AG284" s="15"/>
      <c r="AH284" s="16"/>
      <c r="AI284" s="17" t="s">
        <v>62</v>
      </c>
      <c r="AJ284" s="71"/>
      <c r="AK284" s="17" t="s">
        <v>62</v>
      </c>
      <c r="AL284" s="72"/>
      <c r="AM284" s="83"/>
      <c r="AN284" s="31" t="s">
        <v>1041</v>
      </c>
      <c r="AO284" s="3"/>
      <c r="AP284" s="3" t="s">
        <v>80</v>
      </c>
      <c r="AQ284" s="3"/>
    </row>
    <row r="285" spans="1:43" s="55" customFormat="1" ht="91" x14ac:dyDescent="0.2">
      <c r="A285" s="31">
        <v>255</v>
      </c>
      <c r="B285" s="5" t="s">
        <v>1209</v>
      </c>
      <c r="C285" s="54" t="s">
        <v>90</v>
      </c>
      <c r="D285" s="54" t="s">
        <v>1052</v>
      </c>
      <c r="E285" s="207">
        <v>14200</v>
      </c>
      <c r="F285" s="208">
        <v>14200</v>
      </c>
      <c r="G285" s="208">
        <v>9919</v>
      </c>
      <c r="H285" s="69" t="s">
        <v>909</v>
      </c>
      <c r="I285" s="40" t="s">
        <v>716</v>
      </c>
      <c r="J285" s="33" t="s">
        <v>717</v>
      </c>
      <c r="K285" s="206">
        <v>8500</v>
      </c>
      <c r="L285" s="209">
        <v>7700</v>
      </c>
      <c r="M285" s="209">
        <v>-800</v>
      </c>
      <c r="N285" s="216">
        <v>-800</v>
      </c>
      <c r="O285" s="46" t="s">
        <v>713</v>
      </c>
      <c r="P285" s="69" t="s">
        <v>1607</v>
      </c>
      <c r="Q285" s="48"/>
      <c r="R285" s="46" t="s">
        <v>64</v>
      </c>
      <c r="S285" s="2" t="s">
        <v>135</v>
      </c>
      <c r="T285" s="33" t="s">
        <v>199</v>
      </c>
      <c r="U285" s="15" t="s">
        <v>374</v>
      </c>
      <c r="V285" s="16"/>
      <c r="W285" s="17" t="s">
        <v>62</v>
      </c>
      <c r="X285" s="109">
        <v>259</v>
      </c>
      <c r="Y285" s="17" t="s">
        <v>62</v>
      </c>
      <c r="Z285" s="72"/>
      <c r="AA285" s="15"/>
      <c r="AB285" s="16"/>
      <c r="AC285" s="17" t="s">
        <v>62</v>
      </c>
      <c r="AD285" s="71"/>
      <c r="AE285" s="17" t="s">
        <v>62</v>
      </c>
      <c r="AF285" s="72"/>
      <c r="AG285" s="15"/>
      <c r="AH285" s="16"/>
      <c r="AI285" s="17" t="s">
        <v>62</v>
      </c>
      <c r="AJ285" s="71"/>
      <c r="AK285" s="17" t="s">
        <v>62</v>
      </c>
      <c r="AL285" s="72"/>
      <c r="AM285" s="83"/>
      <c r="AN285" s="98" t="s">
        <v>1053</v>
      </c>
      <c r="AO285" s="3"/>
      <c r="AP285" s="3"/>
      <c r="AQ285" s="3"/>
    </row>
    <row r="286" spans="1:43" s="55" customFormat="1" ht="65" x14ac:dyDescent="0.2">
      <c r="A286" s="31">
        <v>256</v>
      </c>
      <c r="B286" s="5" t="s">
        <v>1210</v>
      </c>
      <c r="C286" s="54" t="s">
        <v>95</v>
      </c>
      <c r="D286" s="2" t="s">
        <v>1052</v>
      </c>
      <c r="E286" s="207">
        <v>1460</v>
      </c>
      <c r="F286" s="208">
        <v>1320</v>
      </c>
      <c r="G286" s="212">
        <v>1320</v>
      </c>
      <c r="H286" s="69" t="s">
        <v>700</v>
      </c>
      <c r="I286" s="40" t="s">
        <v>716</v>
      </c>
      <c r="J286" s="33" t="s">
        <v>910</v>
      </c>
      <c r="K286" s="206">
        <v>1460</v>
      </c>
      <c r="L286" s="209">
        <v>0</v>
      </c>
      <c r="M286" s="209">
        <v>-1460</v>
      </c>
      <c r="N286" s="243">
        <v>0</v>
      </c>
      <c r="O286" s="46" t="s">
        <v>711</v>
      </c>
      <c r="P286" s="69" t="s">
        <v>1733</v>
      </c>
      <c r="Q286" s="48" t="s">
        <v>1211</v>
      </c>
      <c r="R286" s="46" t="s">
        <v>64</v>
      </c>
      <c r="S286" s="2" t="s">
        <v>135</v>
      </c>
      <c r="T286" s="33" t="s">
        <v>318</v>
      </c>
      <c r="U286" s="15" t="s">
        <v>374</v>
      </c>
      <c r="V286" s="16"/>
      <c r="W286" s="17" t="s">
        <v>62</v>
      </c>
      <c r="X286" s="109">
        <v>260</v>
      </c>
      <c r="Y286" s="17" t="s">
        <v>62</v>
      </c>
      <c r="Z286" s="72"/>
      <c r="AA286" s="15"/>
      <c r="AB286" s="16"/>
      <c r="AC286" s="17" t="s">
        <v>62</v>
      </c>
      <c r="AD286" s="71"/>
      <c r="AE286" s="17" t="s">
        <v>62</v>
      </c>
      <c r="AF286" s="72"/>
      <c r="AG286" s="15"/>
      <c r="AH286" s="16"/>
      <c r="AI286" s="17" t="s">
        <v>62</v>
      </c>
      <c r="AJ286" s="71"/>
      <c r="AK286" s="17" t="s">
        <v>62</v>
      </c>
      <c r="AL286" s="72"/>
      <c r="AM286" s="83"/>
      <c r="AN286" s="110" t="s">
        <v>1042</v>
      </c>
      <c r="AO286" s="3"/>
      <c r="AP286" s="3"/>
      <c r="AQ286" s="3"/>
    </row>
    <row r="287" spans="1:43" s="55" customFormat="1" ht="156" x14ac:dyDescent="0.2">
      <c r="A287" s="31">
        <v>257</v>
      </c>
      <c r="B287" s="5" t="s">
        <v>1172</v>
      </c>
      <c r="C287" s="54" t="s">
        <v>93</v>
      </c>
      <c r="D287" s="54" t="s">
        <v>699</v>
      </c>
      <c r="E287" s="207">
        <v>2725</v>
      </c>
      <c r="F287" s="208">
        <v>2629</v>
      </c>
      <c r="G287" s="206">
        <v>2629</v>
      </c>
      <c r="H287" s="69" t="s">
        <v>1026</v>
      </c>
      <c r="I287" s="40" t="s">
        <v>716</v>
      </c>
      <c r="J287" s="33" t="s">
        <v>742</v>
      </c>
      <c r="K287" s="206">
        <v>4500</v>
      </c>
      <c r="L287" s="209">
        <v>5280</v>
      </c>
      <c r="M287" s="209">
        <v>780</v>
      </c>
      <c r="N287" s="243">
        <v>0</v>
      </c>
      <c r="O287" s="46" t="s">
        <v>712</v>
      </c>
      <c r="P287" s="69" t="s">
        <v>1608</v>
      </c>
      <c r="Q287" s="48" t="s">
        <v>1173</v>
      </c>
      <c r="R287" s="46" t="s">
        <v>64</v>
      </c>
      <c r="S287" s="2" t="s">
        <v>135</v>
      </c>
      <c r="T287" s="33" t="s">
        <v>318</v>
      </c>
      <c r="U287" s="15" t="s">
        <v>374</v>
      </c>
      <c r="V287" s="16"/>
      <c r="W287" s="17" t="s">
        <v>62</v>
      </c>
      <c r="X287" s="109">
        <v>263</v>
      </c>
      <c r="Y287" s="17" t="s">
        <v>62</v>
      </c>
      <c r="Z287" s="72"/>
      <c r="AA287" s="15"/>
      <c r="AB287" s="16"/>
      <c r="AC287" s="17" t="s">
        <v>62</v>
      </c>
      <c r="AD287" s="71"/>
      <c r="AE287" s="17" t="s">
        <v>62</v>
      </c>
      <c r="AF287" s="72"/>
      <c r="AG287" s="15"/>
      <c r="AH287" s="16"/>
      <c r="AI287" s="17" t="s">
        <v>62</v>
      </c>
      <c r="AJ287" s="71"/>
      <c r="AK287" s="17" t="s">
        <v>62</v>
      </c>
      <c r="AL287" s="72"/>
      <c r="AM287" s="83"/>
      <c r="AN287" s="98" t="s">
        <v>1174</v>
      </c>
      <c r="AO287" s="85"/>
      <c r="AP287" s="3"/>
      <c r="AQ287" s="3"/>
    </row>
    <row r="288" spans="1:43" s="55" customFormat="1" ht="117" x14ac:dyDescent="0.2">
      <c r="A288" s="31">
        <v>258</v>
      </c>
      <c r="B288" s="130" t="s">
        <v>1212</v>
      </c>
      <c r="C288" s="54" t="s">
        <v>93</v>
      </c>
      <c r="D288" s="54" t="s">
        <v>1052</v>
      </c>
      <c r="E288" s="207">
        <v>1250</v>
      </c>
      <c r="F288" s="208">
        <v>1126</v>
      </c>
      <c r="G288" s="206">
        <v>1126</v>
      </c>
      <c r="H288" s="33" t="s">
        <v>911</v>
      </c>
      <c r="I288" s="40" t="s">
        <v>716</v>
      </c>
      <c r="J288" s="40" t="s">
        <v>717</v>
      </c>
      <c r="K288" s="206">
        <v>1130</v>
      </c>
      <c r="L288" s="209">
        <v>0</v>
      </c>
      <c r="M288" s="209">
        <v>-1130</v>
      </c>
      <c r="N288" s="216">
        <v>0</v>
      </c>
      <c r="O288" s="46" t="s">
        <v>711</v>
      </c>
      <c r="P288" s="135" t="s">
        <v>1734</v>
      </c>
      <c r="Q288" s="48"/>
      <c r="R288" s="46" t="s">
        <v>64</v>
      </c>
      <c r="S288" s="2" t="s">
        <v>135</v>
      </c>
      <c r="T288" s="33" t="s">
        <v>318</v>
      </c>
      <c r="U288" s="15" t="s">
        <v>374</v>
      </c>
      <c r="V288" s="16"/>
      <c r="W288" s="17" t="s">
        <v>62</v>
      </c>
      <c r="X288" s="109">
        <v>265</v>
      </c>
      <c r="Y288" s="17" t="s">
        <v>62</v>
      </c>
      <c r="Z288" s="72"/>
      <c r="AA288" s="15"/>
      <c r="AB288" s="16"/>
      <c r="AC288" s="17" t="s">
        <v>62</v>
      </c>
      <c r="AD288" s="71"/>
      <c r="AE288" s="17" t="s">
        <v>62</v>
      </c>
      <c r="AF288" s="72"/>
      <c r="AG288" s="15"/>
      <c r="AH288" s="16"/>
      <c r="AI288" s="17" t="s">
        <v>62</v>
      </c>
      <c r="AJ288" s="71"/>
      <c r="AK288" s="17" t="s">
        <v>62</v>
      </c>
      <c r="AL288" s="72"/>
      <c r="AM288" s="83"/>
      <c r="AN288" s="3" t="s">
        <v>1053</v>
      </c>
      <c r="AO288" s="85"/>
      <c r="AP288" s="3"/>
      <c r="AQ288" s="3"/>
    </row>
    <row r="289" spans="1:43" s="55" customFormat="1" ht="65" x14ac:dyDescent="0.2">
      <c r="A289" s="31">
        <v>259</v>
      </c>
      <c r="B289" s="1" t="s">
        <v>1213</v>
      </c>
      <c r="C289" s="54" t="s">
        <v>91</v>
      </c>
      <c r="D289" s="54" t="s">
        <v>705</v>
      </c>
      <c r="E289" s="207">
        <v>3790</v>
      </c>
      <c r="F289" s="208">
        <v>3806</v>
      </c>
      <c r="G289" s="208">
        <v>3589</v>
      </c>
      <c r="H289" s="69" t="s">
        <v>700</v>
      </c>
      <c r="I289" s="40" t="s">
        <v>716</v>
      </c>
      <c r="J289" s="40" t="s">
        <v>912</v>
      </c>
      <c r="K289" s="206">
        <v>0</v>
      </c>
      <c r="L289" s="209">
        <v>0</v>
      </c>
      <c r="M289" s="209">
        <v>0</v>
      </c>
      <c r="N289" s="243">
        <v>0</v>
      </c>
      <c r="O289" s="46" t="s">
        <v>711</v>
      </c>
      <c r="P289" s="69" t="s">
        <v>1735</v>
      </c>
      <c r="Q289" s="48"/>
      <c r="R289" s="46" t="s">
        <v>1066</v>
      </c>
      <c r="S289" s="2" t="s">
        <v>135</v>
      </c>
      <c r="T289" s="33" t="s">
        <v>318</v>
      </c>
      <c r="U289" s="15" t="s">
        <v>374</v>
      </c>
      <c r="V289" s="16"/>
      <c r="W289" s="17" t="s">
        <v>62</v>
      </c>
      <c r="X289" s="109">
        <v>266</v>
      </c>
      <c r="Y289" s="17" t="s">
        <v>62</v>
      </c>
      <c r="Z289" s="72"/>
      <c r="AA289" s="15"/>
      <c r="AB289" s="16"/>
      <c r="AC289" s="17" t="s">
        <v>62</v>
      </c>
      <c r="AD289" s="71"/>
      <c r="AE289" s="17" t="s">
        <v>62</v>
      </c>
      <c r="AF289" s="72"/>
      <c r="AG289" s="15"/>
      <c r="AH289" s="16"/>
      <c r="AI289" s="17" t="s">
        <v>62</v>
      </c>
      <c r="AJ289" s="71"/>
      <c r="AK289" s="17" t="s">
        <v>62</v>
      </c>
      <c r="AL289" s="72"/>
      <c r="AM289" s="83"/>
      <c r="AN289" s="110" t="s">
        <v>535</v>
      </c>
      <c r="AO289" s="85"/>
      <c r="AP289" s="3"/>
      <c r="AQ289" s="3"/>
    </row>
    <row r="290" spans="1:43" s="55" customFormat="1" ht="65" x14ac:dyDescent="0.2">
      <c r="A290" s="31">
        <v>260</v>
      </c>
      <c r="B290" s="1" t="s">
        <v>1214</v>
      </c>
      <c r="C290" s="54" t="s">
        <v>91</v>
      </c>
      <c r="D290" s="46" t="s">
        <v>704</v>
      </c>
      <c r="E290" s="207">
        <v>16270</v>
      </c>
      <c r="F290" s="208">
        <v>16270</v>
      </c>
      <c r="G290" s="209">
        <v>15650</v>
      </c>
      <c r="H290" s="69" t="s">
        <v>700</v>
      </c>
      <c r="I290" s="40" t="s">
        <v>716</v>
      </c>
      <c r="J290" s="33" t="s">
        <v>913</v>
      </c>
      <c r="K290" s="206">
        <v>14120</v>
      </c>
      <c r="L290" s="209">
        <v>7480</v>
      </c>
      <c r="M290" s="209">
        <v>-6640</v>
      </c>
      <c r="N290" s="216">
        <v>-6640</v>
      </c>
      <c r="O290" s="46" t="s">
        <v>713</v>
      </c>
      <c r="P290" s="69" t="s">
        <v>1736</v>
      </c>
      <c r="Q290" s="48"/>
      <c r="R290" s="46" t="s">
        <v>1066</v>
      </c>
      <c r="S290" s="2" t="s">
        <v>135</v>
      </c>
      <c r="T290" s="33" t="s">
        <v>318</v>
      </c>
      <c r="U290" s="15" t="s">
        <v>374</v>
      </c>
      <c r="V290" s="16"/>
      <c r="W290" s="17" t="s">
        <v>62</v>
      </c>
      <c r="X290" s="109">
        <v>267</v>
      </c>
      <c r="Y290" s="17" t="s">
        <v>62</v>
      </c>
      <c r="Z290" s="72"/>
      <c r="AA290" s="15"/>
      <c r="AB290" s="16"/>
      <c r="AC290" s="17" t="s">
        <v>62</v>
      </c>
      <c r="AD290" s="71"/>
      <c r="AE290" s="17" t="s">
        <v>62</v>
      </c>
      <c r="AF290" s="72"/>
      <c r="AG290" s="15"/>
      <c r="AH290" s="16"/>
      <c r="AI290" s="17" t="s">
        <v>62</v>
      </c>
      <c r="AJ290" s="71"/>
      <c r="AK290" s="17" t="s">
        <v>62</v>
      </c>
      <c r="AL290" s="72"/>
      <c r="AM290" s="83"/>
      <c r="AN290" s="98" t="s">
        <v>1040</v>
      </c>
      <c r="AO290" s="85"/>
      <c r="AP290" s="3"/>
      <c r="AQ290" s="3"/>
    </row>
    <row r="291" spans="1:43" s="55" customFormat="1" ht="65" x14ac:dyDescent="0.2">
      <c r="A291" s="31">
        <v>261</v>
      </c>
      <c r="B291" s="1" t="s">
        <v>1215</v>
      </c>
      <c r="C291" s="54" t="s">
        <v>91</v>
      </c>
      <c r="D291" s="2" t="s">
        <v>696</v>
      </c>
      <c r="E291" s="207">
        <v>1973</v>
      </c>
      <c r="F291" s="208">
        <v>1838</v>
      </c>
      <c r="G291" s="209">
        <v>1838</v>
      </c>
      <c r="H291" s="69" t="s">
        <v>700</v>
      </c>
      <c r="I291" s="40" t="s">
        <v>716</v>
      </c>
      <c r="J291" s="33" t="s">
        <v>914</v>
      </c>
      <c r="K291" s="206">
        <v>3190</v>
      </c>
      <c r="L291" s="209">
        <v>4335</v>
      </c>
      <c r="M291" s="209">
        <v>1145</v>
      </c>
      <c r="N291" s="243">
        <v>0</v>
      </c>
      <c r="O291" s="46" t="s">
        <v>710</v>
      </c>
      <c r="P291" s="69" t="s">
        <v>1737</v>
      </c>
      <c r="Q291" s="48" t="s">
        <v>1216</v>
      </c>
      <c r="R291" s="46" t="s">
        <v>1066</v>
      </c>
      <c r="S291" s="2" t="s">
        <v>135</v>
      </c>
      <c r="T291" s="33" t="s">
        <v>318</v>
      </c>
      <c r="U291" s="15" t="s">
        <v>374</v>
      </c>
      <c r="V291" s="16"/>
      <c r="W291" s="17" t="s">
        <v>62</v>
      </c>
      <c r="X291" s="109">
        <v>268</v>
      </c>
      <c r="Y291" s="17" t="s">
        <v>62</v>
      </c>
      <c r="Z291" s="72"/>
      <c r="AA291" s="15"/>
      <c r="AB291" s="16"/>
      <c r="AC291" s="17" t="s">
        <v>62</v>
      </c>
      <c r="AD291" s="71"/>
      <c r="AE291" s="17" t="s">
        <v>62</v>
      </c>
      <c r="AF291" s="72"/>
      <c r="AG291" s="15"/>
      <c r="AH291" s="16"/>
      <c r="AI291" s="17" t="s">
        <v>62</v>
      </c>
      <c r="AJ291" s="71"/>
      <c r="AK291" s="17" t="s">
        <v>62</v>
      </c>
      <c r="AL291" s="72"/>
      <c r="AM291" s="83"/>
      <c r="AN291" s="98" t="s">
        <v>1040</v>
      </c>
      <c r="AO291" s="85"/>
      <c r="AP291" s="3"/>
      <c r="AQ291" s="3"/>
    </row>
    <row r="292" spans="1:43" s="55" customFormat="1" ht="91" x14ac:dyDescent="0.2">
      <c r="A292" s="31">
        <v>262</v>
      </c>
      <c r="B292" s="1" t="s">
        <v>1217</v>
      </c>
      <c r="C292" s="54" t="s">
        <v>91</v>
      </c>
      <c r="D292" s="54" t="s">
        <v>705</v>
      </c>
      <c r="E292" s="207">
        <v>3350</v>
      </c>
      <c r="F292" s="208">
        <v>3315</v>
      </c>
      <c r="G292" s="209">
        <v>3315</v>
      </c>
      <c r="H292" s="69" t="s">
        <v>700</v>
      </c>
      <c r="I292" s="40" t="s">
        <v>720</v>
      </c>
      <c r="J292" s="40" t="s">
        <v>885</v>
      </c>
      <c r="K292" s="206">
        <v>0</v>
      </c>
      <c r="L292" s="209">
        <v>0</v>
      </c>
      <c r="M292" s="209">
        <v>0</v>
      </c>
      <c r="N292" s="243">
        <v>0</v>
      </c>
      <c r="O292" s="46" t="s">
        <v>711</v>
      </c>
      <c r="P292" s="69" t="s">
        <v>1738</v>
      </c>
      <c r="Q292" s="48" t="s">
        <v>1218</v>
      </c>
      <c r="R292" s="46" t="s">
        <v>1066</v>
      </c>
      <c r="S292" s="2" t="s">
        <v>135</v>
      </c>
      <c r="T292" s="33" t="s">
        <v>318</v>
      </c>
      <c r="U292" s="15" t="s">
        <v>374</v>
      </c>
      <c r="V292" s="16"/>
      <c r="W292" s="17" t="s">
        <v>62</v>
      </c>
      <c r="X292" s="109">
        <v>269</v>
      </c>
      <c r="Y292" s="17" t="s">
        <v>62</v>
      </c>
      <c r="Z292" s="72"/>
      <c r="AA292" s="15"/>
      <c r="AB292" s="16"/>
      <c r="AC292" s="17" t="s">
        <v>62</v>
      </c>
      <c r="AD292" s="71"/>
      <c r="AE292" s="17" t="s">
        <v>62</v>
      </c>
      <c r="AF292" s="72"/>
      <c r="AG292" s="15"/>
      <c r="AH292" s="16"/>
      <c r="AI292" s="17" t="s">
        <v>62</v>
      </c>
      <c r="AJ292" s="71"/>
      <c r="AK292" s="17" t="s">
        <v>62</v>
      </c>
      <c r="AL292" s="72"/>
      <c r="AM292" s="83"/>
      <c r="AN292" s="110" t="s">
        <v>535</v>
      </c>
      <c r="AO292" s="85"/>
      <c r="AP292" s="3"/>
      <c r="AQ292" s="3"/>
    </row>
    <row r="293" spans="1:43" s="55" customFormat="1" ht="65" x14ac:dyDescent="0.2">
      <c r="A293" s="31">
        <v>263</v>
      </c>
      <c r="B293" s="1" t="s">
        <v>1219</v>
      </c>
      <c r="C293" s="54" t="s">
        <v>106</v>
      </c>
      <c r="D293" s="54" t="s">
        <v>705</v>
      </c>
      <c r="E293" s="207">
        <v>4400</v>
      </c>
      <c r="F293" s="208">
        <v>8800</v>
      </c>
      <c r="G293" s="209">
        <v>642</v>
      </c>
      <c r="H293" s="69" t="s">
        <v>700</v>
      </c>
      <c r="I293" s="40" t="s">
        <v>720</v>
      </c>
      <c r="J293" s="40" t="s">
        <v>885</v>
      </c>
      <c r="K293" s="206">
        <v>0</v>
      </c>
      <c r="L293" s="209">
        <v>0</v>
      </c>
      <c r="M293" s="209">
        <v>0</v>
      </c>
      <c r="N293" s="243">
        <v>0</v>
      </c>
      <c r="O293" s="46" t="s">
        <v>711</v>
      </c>
      <c r="P293" s="69" t="s">
        <v>1715</v>
      </c>
      <c r="Q293" s="48"/>
      <c r="R293" s="46" t="s">
        <v>1066</v>
      </c>
      <c r="S293" s="2" t="s">
        <v>135</v>
      </c>
      <c r="T293" s="33" t="s">
        <v>177</v>
      </c>
      <c r="U293" s="15" t="s">
        <v>374</v>
      </c>
      <c r="V293" s="16"/>
      <c r="W293" s="17" t="s">
        <v>62</v>
      </c>
      <c r="X293" s="109">
        <v>270</v>
      </c>
      <c r="Y293" s="17" t="s">
        <v>62</v>
      </c>
      <c r="Z293" s="72"/>
      <c r="AA293" s="15"/>
      <c r="AB293" s="16"/>
      <c r="AC293" s="17"/>
      <c r="AD293" s="71"/>
      <c r="AE293" s="17"/>
      <c r="AF293" s="72"/>
      <c r="AG293" s="15"/>
      <c r="AH293" s="16"/>
      <c r="AI293" s="17"/>
      <c r="AJ293" s="71"/>
      <c r="AK293" s="17"/>
      <c r="AL293" s="72"/>
      <c r="AM293" s="83"/>
      <c r="AN293" s="31" t="s">
        <v>535</v>
      </c>
      <c r="AO293" s="85"/>
      <c r="AP293" s="3" t="s">
        <v>80</v>
      </c>
      <c r="AQ293" s="3"/>
    </row>
    <row r="294" spans="1:43" s="55" customFormat="1" ht="65" x14ac:dyDescent="0.2">
      <c r="A294" s="31">
        <v>264</v>
      </c>
      <c r="B294" s="5" t="s">
        <v>286</v>
      </c>
      <c r="C294" s="54" t="s">
        <v>94</v>
      </c>
      <c r="D294" s="54" t="s">
        <v>705</v>
      </c>
      <c r="E294" s="207">
        <v>300</v>
      </c>
      <c r="F294" s="208">
        <v>300</v>
      </c>
      <c r="G294" s="209">
        <v>297</v>
      </c>
      <c r="H294" s="69" t="s">
        <v>700</v>
      </c>
      <c r="I294" s="40" t="s">
        <v>720</v>
      </c>
      <c r="J294" s="40" t="s">
        <v>915</v>
      </c>
      <c r="K294" s="206">
        <v>0</v>
      </c>
      <c r="L294" s="209">
        <v>0</v>
      </c>
      <c r="M294" s="209">
        <v>0</v>
      </c>
      <c r="N294" s="243">
        <v>0</v>
      </c>
      <c r="O294" s="46" t="s">
        <v>711</v>
      </c>
      <c r="P294" s="69" t="s">
        <v>1609</v>
      </c>
      <c r="Q294" s="48"/>
      <c r="R294" s="46" t="s">
        <v>64</v>
      </c>
      <c r="S294" s="2" t="s">
        <v>135</v>
      </c>
      <c r="T294" s="33" t="s">
        <v>177</v>
      </c>
      <c r="U294" s="15" t="s">
        <v>374</v>
      </c>
      <c r="V294" s="16"/>
      <c r="W294" s="17" t="s">
        <v>62</v>
      </c>
      <c r="X294" s="109">
        <v>271</v>
      </c>
      <c r="Y294" s="17" t="s">
        <v>62</v>
      </c>
      <c r="Z294" s="72"/>
      <c r="AA294" s="15"/>
      <c r="AB294" s="16"/>
      <c r="AC294" s="17" t="s">
        <v>62</v>
      </c>
      <c r="AD294" s="71"/>
      <c r="AE294" s="17" t="s">
        <v>62</v>
      </c>
      <c r="AF294" s="72"/>
      <c r="AG294" s="15"/>
      <c r="AH294" s="16"/>
      <c r="AI294" s="17" t="s">
        <v>62</v>
      </c>
      <c r="AJ294" s="71"/>
      <c r="AK294" s="17" t="s">
        <v>62</v>
      </c>
      <c r="AL294" s="72"/>
      <c r="AM294" s="83"/>
      <c r="AN294" s="110" t="s">
        <v>535</v>
      </c>
      <c r="AO294" s="3"/>
      <c r="AP294" s="3" t="s">
        <v>80</v>
      </c>
      <c r="AQ294" s="3"/>
    </row>
    <row r="295" spans="1:43" s="55" customFormat="1" ht="65" x14ac:dyDescent="0.2">
      <c r="A295" s="31">
        <v>265</v>
      </c>
      <c r="B295" s="5" t="s">
        <v>1175</v>
      </c>
      <c r="C295" s="54" t="s">
        <v>94</v>
      </c>
      <c r="D295" s="54" t="s">
        <v>706</v>
      </c>
      <c r="E295" s="207">
        <v>8650</v>
      </c>
      <c r="F295" s="208">
        <v>9907</v>
      </c>
      <c r="G295" s="209">
        <v>7525</v>
      </c>
      <c r="H295" s="69" t="s">
        <v>700</v>
      </c>
      <c r="I295" s="40" t="s">
        <v>716</v>
      </c>
      <c r="J295" s="33" t="s">
        <v>916</v>
      </c>
      <c r="K295" s="206">
        <v>10450</v>
      </c>
      <c r="L295" s="209">
        <v>13980</v>
      </c>
      <c r="M295" s="209">
        <v>3530</v>
      </c>
      <c r="N295" s="243">
        <v>0</v>
      </c>
      <c r="O295" s="46" t="s">
        <v>710</v>
      </c>
      <c r="P295" s="69" t="s">
        <v>1610</v>
      </c>
      <c r="Q295" s="48" t="s">
        <v>1176</v>
      </c>
      <c r="R295" s="46" t="s">
        <v>64</v>
      </c>
      <c r="S295" s="2" t="s">
        <v>135</v>
      </c>
      <c r="T295" s="33" t="s">
        <v>177</v>
      </c>
      <c r="U295" s="15" t="s">
        <v>374</v>
      </c>
      <c r="V295" s="16"/>
      <c r="W295" s="17" t="s">
        <v>62</v>
      </c>
      <c r="X295" s="109">
        <v>272</v>
      </c>
      <c r="Y295" s="17" t="s">
        <v>62</v>
      </c>
      <c r="Z295" s="72"/>
      <c r="AA295" s="15"/>
      <c r="AB295" s="16"/>
      <c r="AC295" s="17" t="s">
        <v>62</v>
      </c>
      <c r="AD295" s="71"/>
      <c r="AE295" s="17" t="s">
        <v>62</v>
      </c>
      <c r="AF295" s="72"/>
      <c r="AG295" s="15"/>
      <c r="AH295" s="16"/>
      <c r="AI295" s="17" t="s">
        <v>62</v>
      </c>
      <c r="AJ295" s="71"/>
      <c r="AK295" s="17" t="s">
        <v>62</v>
      </c>
      <c r="AL295" s="72"/>
      <c r="AM295" s="83"/>
      <c r="AN295" s="31" t="s">
        <v>1041</v>
      </c>
      <c r="AO295" s="3"/>
      <c r="AP295" s="3" t="s">
        <v>80</v>
      </c>
      <c r="AQ295" s="3"/>
    </row>
    <row r="296" spans="1:43" s="55" customFormat="1" ht="409.5" x14ac:dyDescent="0.2">
      <c r="A296" s="31">
        <v>266</v>
      </c>
      <c r="B296" s="5" t="s">
        <v>1177</v>
      </c>
      <c r="C296" s="54" t="s">
        <v>90</v>
      </c>
      <c r="D296" s="54" t="s">
        <v>1122</v>
      </c>
      <c r="E296" s="207">
        <v>8700</v>
      </c>
      <c r="F296" s="208">
        <v>9730</v>
      </c>
      <c r="G296" s="208">
        <v>9374</v>
      </c>
      <c r="H296" s="69" t="s">
        <v>700</v>
      </c>
      <c r="I296" s="40" t="s">
        <v>716</v>
      </c>
      <c r="J296" s="33" t="s">
        <v>917</v>
      </c>
      <c r="K296" s="206">
        <v>8900</v>
      </c>
      <c r="L296" s="209">
        <v>9300</v>
      </c>
      <c r="M296" s="209">
        <v>400</v>
      </c>
      <c r="N296" s="243">
        <v>0</v>
      </c>
      <c r="O296" s="46" t="s">
        <v>709</v>
      </c>
      <c r="P296" s="69" t="s">
        <v>1611</v>
      </c>
      <c r="Q296" s="48" t="s">
        <v>1178</v>
      </c>
      <c r="R296" s="46" t="s">
        <v>64</v>
      </c>
      <c r="S296" s="2" t="s">
        <v>135</v>
      </c>
      <c r="T296" s="33" t="s">
        <v>173</v>
      </c>
      <c r="U296" s="15" t="s">
        <v>374</v>
      </c>
      <c r="V296" s="16"/>
      <c r="W296" s="17" t="s">
        <v>62</v>
      </c>
      <c r="X296" s="109">
        <v>274</v>
      </c>
      <c r="Y296" s="17" t="s">
        <v>62</v>
      </c>
      <c r="Z296" s="72"/>
      <c r="AA296" s="15"/>
      <c r="AB296" s="16"/>
      <c r="AC296" s="17" t="s">
        <v>62</v>
      </c>
      <c r="AD296" s="71"/>
      <c r="AE296" s="17" t="s">
        <v>62</v>
      </c>
      <c r="AF296" s="72"/>
      <c r="AG296" s="15"/>
      <c r="AH296" s="16"/>
      <c r="AI296" s="17" t="s">
        <v>62</v>
      </c>
      <c r="AJ296" s="71"/>
      <c r="AK296" s="17" t="s">
        <v>62</v>
      </c>
      <c r="AL296" s="72"/>
      <c r="AM296" s="31"/>
      <c r="AN296" s="31" t="s">
        <v>1041</v>
      </c>
      <c r="AO296" s="3" t="s">
        <v>80</v>
      </c>
      <c r="AP296" s="3"/>
      <c r="AQ296" s="3"/>
    </row>
    <row r="297" spans="1:43" s="55" customFormat="1" ht="65" x14ac:dyDescent="0.2">
      <c r="A297" s="31">
        <v>267</v>
      </c>
      <c r="B297" s="1" t="s">
        <v>1179</v>
      </c>
      <c r="C297" s="54" t="s">
        <v>91</v>
      </c>
      <c r="D297" s="54" t="s">
        <v>62</v>
      </c>
      <c r="E297" s="207">
        <v>1982</v>
      </c>
      <c r="F297" s="208">
        <v>2182</v>
      </c>
      <c r="G297" s="209">
        <v>2077.0436060000002</v>
      </c>
      <c r="H297" s="69" t="s">
        <v>700</v>
      </c>
      <c r="I297" s="40" t="s">
        <v>716</v>
      </c>
      <c r="J297" s="33" t="s">
        <v>918</v>
      </c>
      <c r="K297" s="206">
        <v>1867</v>
      </c>
      <c r="L297" s="209">
        <v>1933</v>
      </c>
      <c r="M297" s="209">
        <v>66</v>
      </c>
      <c r="N297" s="243">
        <v>0</v>
      </c>
      <c r="O297" s="46" t="s">
        <v>710</v>
      </c>
      <c r="P297" s="69" t="s">
        <v>1612</v>
      </c>
      <c r="Q297" s="48"/>
      <c r="R297" s="46" t="s">
        <v>1066</v>
      </c>
      <c r="S297" s="2" t="s">
        <v>135</v>
      </c>
      <c r="T297" s="33" t="s">
        <v>173</v>
      </c>
      <c r="U297" s="15" t="s">
        <v>374</v>
      </c>
      <c r="V297" s="16"/>
      <c r="W297" s="17" t="s">
        <v>62</v>
      </c>
      <c r="X297" s="109">
        <v>275</v>
      </c>
      <c r="Y297" s="17" t="s">
        <v>62</v>
      </c>
      <c r="Z297" s="72"/>
      <c r="AA297" s="15"/>
      <c r="AB297" s="16"/>
      <c r="AC297" s="17" t="s">
        <v>62</v>
      </c>
      <c r="AD297" s="71"/>
      <c r="AE297" s="17" t="s">
        <v>62</v>
      </c>
      <c r="AF297" s="72"/>
      <c r="AG297" s="15"/>
      <c r="AH297" s="16"/>
      <c r="AI297" s="17" t="s">
        <v>62</v>
      </c>
      <c r="AJ297" s="71"/>
      <c r="AK297" s="17" t="s">
        <v>62</v>
      </c>
      <c r="AL297" s="72"/>
      <c r="AM297" s="31"/>
      <c r="AN297" s="110" t="s">
        <v>1042</v>
      </c>
      <c r="AO297" s="3" t="s">
        <v>80</v>
      </c>
      <c r="AP297" s="3"/>
      <c r="AQ297" s="3"/>
    </row>
    <row r="298" spans="1:43" s="55" customFormat="1" ht="65" x14ac:dyDescent="0.2">
      <c r="A298" s="31">
        <v>268</v>
      </c>
      <c r="B298" s="5" t="s">
        <v>287</v>
      </c>
      <c r="C298" s="54" t="s">
        <v>1072</v>
      </c>
      <c r="D298" s="54" t="s">
        <v>705</v>
      </c>
      <c r="E298" s="207">
        <v>10</v>
      </c>
      <c r="F298" s="208">
        <v>10</v>
      </c>
      <c r="G298" s="208">
        <v>7.9619999999999997</v>
      </c>
      <c r="H298" s="69" t="s">
        <v>700</v>
      </c>
      <c r="I298" s="40" t="s">
        <v>720</v>
      </c>
      <c r="J298" s="40" t="s">
        <v>919</v>
      </c>
      <c r="K298" s="206">
        <v>0</v>
      </c>
      <c r="L298" s="209">
        <v>0</v>
      </c>
      <c r="M298" s="209">
        <v>0</v>
      </c>
      <c r="N298" s="243">
        <v>0</v>
      </c>
      <c r="O298" s="46" t="s">
        <v>711</v>
      </c>
      <c r="P298" s="69" t="s">
        <v>1613</v>
      </c>
      <c r="Q298" s="48"/>
      <c r="R298" s="46" t="s">
        <v>64</v>
      </c>
      <c r="S298" s="2" t="s">
        <v>135</v>
      </c>
      <c r="T298" s="33" t="s">
        <v>177</v>
      </c>
      <c r="U298" s="15" t="s">
        <v>374</v>
      </c>
      <c r="V298" s="16"/>
      <c r="W298" s="17" t="s">
        <v>62</v>
      </c>
      <c r="X298" s="109">
        <v>277</v>
      </c>
      <c r="Y298" s="17" t="s">
        <v>62</v>
      </c>
      <c r="Z298" s="72"/>
      <c r="AA298" s="15"/>
      <c r="AB298" s="16"/>
      <c r="AC298" s="17" t="s">
        <v>62</v>
      </c>
      <c r="AD298" s="71"/>
      <c r="AE298" s="17" t="s">
        <v>62</v>
      </c>
      <c r="AF298" s="72"/>
      <c r="AG298" s="15"/>
      <c r="AH298" s="16"/>
      <c r="AI298" s="17" t="s">
        <v>62</v>
      </c>
      <c r="AJ298" s="71"/>
      <c r="AK298" s="17" t="s">
        <v>62</v>
      </c>
      <c r="AL298" s="72"/>
      <c r="AM298" s="31"/>
      <c r="AN298" s="110" t="s">
        <v>535</v>
      </c>
      <c r="AO298" s="3"/>
      <c r="AP298" s="3" t="s">
        <v>80</v>
      </c>
      <c r="AQ298" s="3"/>
    </row>
    <row r="299" spans="1:43" s="55" customFormat="1" ht="65" x14ac:dyDescent="0.2">
      <c r="A299" s="31">
        <v>269</v>
      </c>
      <c r="B299" s="5" t="s">
        <v>1073</v>
      </c>
      <c r="C299" s="54" t="s">
        <v>101</v>
      </c>
      <c r="D299" s="54" t="s">
        <v>705</v>
      </c>
      <c r="E299" s="207">
        <v>16</v>
      </c>
      <c r="F299" s="208">
        <v>16</v>
      </c>
      <c r="G299" s="208">
        <v>15.79161</v>
      </c>
      <c r="H299" s="69" t="s">
        <v>700</v>
      </c>
      <c r="I299" s="40" t="s">
        <v>720</v>
      </c>
      <c r="J299" s="40" t="s">
        <v>919</v>
      </c>
      <c r="K299" s="206">
        <v>0</v>
      </c>
      <c r="L299" s="209">
        <v>0</v>
      </c>
      <c r="M299" s="209">
        <v>0</v>
      </c>
      <c r="N299" s="243">
        <v>0</v>
      </c>
      <c r="O299" s="46" t="s">
        <v>711</v>
      </c>
      <c r="P299" s="69" t="s">
        <v>1613</v>
      </c>
      <c r="Q299" s="48"/>
      <c r="R299" s="46" t="s">
        <v>64</v>
      </c>
      <c r="S299" s="2" t="s">
        <v>135</v>
      </c>
      <c r="T299" s="33" t="s">
        <v>177</v>
      </c>
      <c r="U299" s="15" t="s">
        <v>374</v>
      </c>
      <c r="V299" s="16"/>
      <c r="W299" s="17" t="s">
        <v>62</v>
      </c>
      <c r="X299" s="109">
        <v>278</v>
      </c>
      <c r="Y299" s="17" t="s">
        <v>62</v>
      </c>
      <c r="Z299" s="72"/>
      <c r="AA299" s="15"/>
      <c r="AB299" s="16"/>
      <c r="AC299" s="17" t="s">
        <v>62</v>
      </c>
      <c r="AD299" s="71"/>
      <c r="AE299" s="17" t="s">
        <v>62</v>
      </c>
      <c r="AF299" s="72"/>
      <c r="AG299" s="15"/>
      <c r="AH299" s="16"/>
      <c r="AI299" s="17" t="s">
        <v>62</v>
      </c>
      <c r="AJ299" s="71"/>
      <c r="AK299" s="17" t="s">
        <v>62</v>
      </c>
      <c r="AL299" s="72"/>
      <c r="AM299" s="31"/>
      <c r="AN299" s="110" t="s">
        <v>535</v>
      </c>
      <c r="AO299" s="3"/>
      <c r="AP299" s="3" t="s">
        <v>80</v>
      </c>
      <c r="AQ299" s="3"/>
    </row>
    <row r="300" spans="1:43" s="55" customFormat="1" ht="78" x14ac:dyDescent="0.2">
      <c r="A300" s="31">
        <v>270</v>
      </c>
      <c r="B300" s="1" t="s">
        <v>312</v>
      </c>
      <c r="C300" s="54" t="s">
        <v>98</v>
      </c>
      <c r="D300" s="54" t="s">
        <v>545</v>
      </c>
      <c r="E300" s="207">
        <v>2650</v>
      </c>
      <c r="F300" s="208">
        <v>2215</v>
      </c>
      <c r="G300" s="208">
        <v>2215</v>
      </c>
      <c r="H300" s="69" t="s">
        <v>700</v>
      </c>
      <c r="I300" s="40" t="s">
        <v>716</v>
      </c>
      <c r="J300" s="33" t="s">
        <v>920</v>
      </c>
      <c r="K300" s="206">
        <v>2476</v>
      </c>
      <c r="L300" s="209">
        <v>2550</v>
      </c>
      <c r="M300" s="209">
        <v>74</v>
      </c>
      <c r="N300" s="240">
        <v>0</v>
      </c>
      <c r="O300" s="46" t="s">
        <v>709</v>
      </c>
      <c r="P300" s="69" t="s">
        <v>1614</v>
      </c>
      <c r="Q300" s="48"/>
      <c r="R300" s="2" t="s">
        <v>189</v>
      </c>
      <c r="S300" s="2" t="s">
        <v>60</v>
      </c>
      <c r="T300" s="33" t="s">
        <v>338</v>
      </c>
      <c r="U300" s="15" t="s">
        <v>374</v>
      </c>
      <c r="V300" s="16"/>
      <c r="W300" s="17" t="s">
        <v>8</v>
      </c>
      <c r="X300" s="109">
        <v>279</v>
      </c>
      <c r="Y300" s="17" t="s">
        <v>8</v>
      </c>
      <c r="Z300" s="72"/>
      <c r="AA300" s="15"/>
      <c r="AB300" s="16"/>
      <c r="AC300" s="17" t="s">
        <v>8</v>
      </c>
      <c r="AD300" s="71"/>
      <c r="AE300" s="17" t="s">
        <v>8</v>
      </c>
      <c r="AF300" s="72"/>
      <c r="AG300" s="15"/>
      <c r="AH300" s="16"/>
      <c r="AI300" s="17" t="s">
        <v>8</v>
      </c>
      <c r="AJ300" s="71"/>
      <c r="AK300" s="17" t="s">
        <v>8</v>
      </c>
      <c r="AL300" s="72"/>
      <c r="AM300" s="31"/>
      <c r="AN300" s="110" t="s">
        <v>328</v>
      </c>
      <c r="AO300" s="3"/>
      <c r="AP300" s="3" t="s">
        <v>80</v>
      </c>
      <c r="AQ300" s="3"/>
    </row>
    <row r="301" spans="1:43" s="55" customFormat="1" ht="130" x14ac:dyDescent="0.2">
      <c r="A301" s="31">
        <v>271</v>
      </c>
      <c r="B301" s="1" t="s">
        <v>313</v>
      </c>
      <c r="C301" s="54" t="s">
        <v>98</v>
      </c>
      <c r="D301" s="54" t="s">
        <v>547</v>
      </c>
      <c r="E301" s="207">
        <v>2250</v>
      </c>
      <c r="F301" s="208">
        <v>2332</v>
      </c>
      <c r="G301" s="208">
        <v>2332</v>
      </c>
      <c r="H301" s="69" t="s">
        <v>921</v>
      </c>
      <c r="I301" s="40" t="s">
        <v>716</v>
      </c>
      <c r="J301" s="33" t="s">
        <v>717</v>
      </c>
      <c r="K301" s="206">
        <v>2000</v>
      </c>
      <c r="L301" s="209">
        <v>0</v>
      </c>
      <c r="M301" s="209">
        <v>-2000</v>
      </c>
      <c r="N301" s="240">
        <v>0</v>
      </c>
      <c r="O301" s="131" t="s">
        <v>711</v>
      </c>
      <c r="P301" s="69" t="s">
        <v>1615</v>
      </c>
      <c r="Q301" s="48" t="s">
        <v>1033</v>
      </c>
      <c r="R301" s="2" t="s">
        <v>56</v>
      </c>
      <c r="S301" s="2" t="s">
        <v>60</v>
      </c>
      <c r="T301" s="33" t="s">
        <v>338</v>
      </c>
      <c r="U301" s="15" t="s">
        <v>374</v>
      </c>
      <c r="V301" s="16"/>
      <c r="W301" s="17" t="s">
        <v>8</v>
      </c>
      <c r="X301" s="109">
        <v>280</v>
      </c>
      <c r="Y301" s="17" t="s">
        <v>8</v>
      </c>
      <c r="Z301" s="72"/>
      <c r="AA301" s="15"/>
      <c r="AB301" s="16"/>
      <c r="AC301" s="17" t="s">
        <v>8</v>
      </c>
      <c r="AD301" s="71"/>
      <c r="AE301" s="17" t="s">
        <v>8</v>
      </c>
      <c r="AF301" s="72"/>
      <c r="AG301" s="15"/>
      <c r="AH301" s="16"/>
      <c r="AI301" s="17" t="s">
        <v>8</v>
      </c>
      <c r="AJ301" s="71"/>
      <c r="AK301" s="17" t="s">
        <v>8</v>
      </c>
      <c r="AL301" s="72"/>
      <c r="AM301" s="31"/>
      <c r="AN301" s="110" t="s">
        <v>532</v>
      </c>
      <c r="AO301" s="3"/>
      <c r="AP301" s="3" t="s">
        <v>80</v>
      </c>
      <c r="AQ301" s="3"/>
    </row>
    <row r="302" spans="1:43" s="55" customFormat="1" ht="65" x14ac:dyDescent="0.2">
      <c r="A302" s="31">
        <v>272</v>
      </c>
      <c r="B302" s="1" t="s">
        <v>314</v>
      </c>
      <c r="C302" s="54" t="s">
        <v>98</v>
      </c>
      <c r="D302" s="54" t="s">
        <v>547</v>
      </c>
      <c r="E302" s="207">
        <v>177</v>
      </c>
      <c r="F302" s="208">
        <v>176</v>
      </c>
      <c r="G302" s="208">
        <v>176</v>
      </c>
      <c r="H302" s="69" t="s">
        <v>922</v>
      </c>
      <c r="I302" s="40" t="s">
        <v>716</v>
      </c>
      <c r="J302" s="33" t="s">
        <v>717</v>
      </c>
      <c r="K302" s="206">
        <v>158</v>
      </c>
      <c r="L302" s="209">
        <v>0</v>
      </c>
      <c r="M302" s="209">
        <v>-158</v>
      </c>
      <c r="N302" s="216">
        <v>0</v>
      </c>
      <c r="O302" s="46" t="s">
        <v>711</v>
      </c>
      <c r="P302" s="69" t="s">
        <v>1616</v>
      </c>
      <c r="Q302" s="48"/>
      <c r="R302" s="2" t="s">
        <v>56</v>
      </c>
      <c r="S302" s="2" t="s">
        <v>60</v>
      </c>
      <c r="T302" s="33" t="s">
        <v>338</v>
      </c>
      <c r="U302" s="15" t="s">
        <v>374</v>
      </c>
      <c r="V302" s="16"/>
      <c r="W302" s="17" t="s">
        <v>8</v>
      </c>
      <c r="X302" s="109">
        <v>281</v>
      </c>
      <c r="Y302" s="17" t="s">
        <v>8</v>
      </c>
      <c r="Z302" s="72"/>
      <c r="AA302" s="15"/>
      <c r="AB302" s="16"/>
      <c r="AC302" s="17" t="s">
        <v>8</v>
      </c>
      <c r="AD302" s="71"/>
      <c r="AE302" s="17" t="s">
        <v>8</v>
      </c>
      <c r="AF302" s="72"/>
      <c r="AG302" s="15"/>
      <c r="AH302" s="16"/>
      <c r="AI302" s="17" t="s">
        <v>8</v>
      </c>
      <c r="AJ302" s="71"/>
      <c r="AK302" s="17" t="s">
        <v>8</v>
      </c>
      <c r="AL302" s="72"/>
      <c r="AM302" s="31"/>
      <c r="AN302" s="110" t="s">
        <v>532</v>
      </c>
      <c r="AO302" s="3"/>
      <c r="AP302" s="3" t="s">
        <v>80</v>
      </c>
      <c r="AQ302" s="3"/>
    </row>
    <row r="303" spans="1:43" s="55" customFormat="1" ht="65" x14ac:dyDescent="0.2">
      <c r="A303" s="31">
        <v>273</v>
      </c>
      <c r="B303" s="1" t="s">
        <v>411</v>
      </c>
      <c r="C303" s="54" t="s">
        <v>98</v>
      </c>
      <c r="D303" s="54" t="s">
        <v>547</v>
      </c>
      <c r="E303" s="207">
        <v>3400</v>
      </c>
      <c r="F303" s="208">
        <v>3400</v>
      </c>
      <c r="G303" s="208">
        <v>3400</v>
      </c>
      <c r="H303" s="69" t="s">
        <v>923</v>
      </c>
      <c r="I303" s="40" t="s">
        <v>716</v>
      </c>
      <c r="J303" s="33" t="s">
        <v>717</v>
      </c>
      <c r="K303" s="206">
        <v>3400</v>
      </c>
      <c r="L303" s="209">
        <v>0</v>
      </c>
      <c r="M303" s="209">
        <v>-3400</v>
      </c>
      <c r="N303" s="240">
        <v>0</v>
      </c>
      <c r="O303" s="46" t="s">
        <v>711</v>
      </c>
      <c r="P303" s="69" t="s">
        <v>1617</v>
      </c>
      <c r="Q303" s="48"/>
      <c r="R303" s="2" t="s">
        <v>57</v>
      </c>
      <c r="S303" s="2" t="s">
        <v>60</v>
      </c>
      <c r="T303" s="33" t="s">
        <v>338</v>
      </c>
      <c r="U303" s="15" t="s">
        <v>374</v>
      </c>
      <c r="V303" s="16"/>
      <c r="W303" s="17" t="s">
        <v>8</v>
      </c>
      <c r="X303" s="109">
        <v>283</v>
      </c>
      <c r="Y303" s="17" t="s">
        <v>8</v>
      </c>
      <c r="Z303" s="72"/>
      <c r="AA303" s="15"/>
      <c r="AB303" s="16"/>
      <c r="AC303" s="17" t="s">
        <v>8</v>
      </c>
      <c r="AD303" s="71"/>
      <c r="AE303" s="17" t="s">
        <v>8</v>
      </c>
      <c r="AF303" s="72"/>
      <c r="AG303" s="15"/>
      <c r="AH303" s="16"/>
      <c r="AI303" s="17" t="s">
        <v>8</v>
      </c>
      <c r="AJ303" s="71"/>
      <c r="AK303" s="17" t="s">
        <v>8</v>
      </c>
      <c r="AL303" s="72"/>
      <c r="AM303" s="31"/>
      <c r="AN303" s="110" t="s">
        <v>532</v>
      </c>
      <c r="AO303" s="3"/>
      <c r="AP303" s="3" t="s">
        <v>80</v>
      </c>
      <c r="AQ303" s="3"/>
    </row>
    <row r="304" spans="1:43" s="55" customFormat="1" ht="65" x14ac:dyDescent="0.2">
      <c r="A304" s="31">
        <v>274</v>
      </c>
      <c r="B304" s="1" t="s">
        <v>413</v>
      </c>
      <c r="C304" s="54" t="s">
        <v>98</v>
      </c>
      <c r="D304" s="54" t="s">
        <v>547</v>
      </c>
      <c r="E304" s="207">
        <v>2600</v>
      </c>
      <c r="F304" s="208">
        <v>2477</v>
      </c>
      <c r="G304" s="208">
        <v>2477</v>
      </c>
      <c r="H304" s="69" t="s">
        <v>924</v>
      </c>
      <c r="I304" s="40" t="s">
        <v>716</v>
      </c>
      <c r="J304" s="33" t="s">
        <v>717</v>
      </c>
      <c r="K304" s="206">
        <v>2600</v>
      </c>
      <c r="L304" s="209">
        <v>0</v>
      </c>
      <c r="M304" s="209">
        <v>-2600</v>
      </c>
      <c r="N304" s="240">
        <v>0</v>
      </c>
      <c r="O304" s="46" t="s">
        <v>711</v>
      </c>
      <c r="P304" s="69" t="s">
        <v>1618</v>
      </c>
      <c r="Q304" s="48"/>
      <c r="R304" s="46" t="s">
        <v>565</v>
      </c>
      <c r="S304" s="2" t="s">
        <v>60</v>
      </c>
      <c r="T304" s="33" t="s">
        <v>338</v>
      </c>
      <c r="U304" s="15" t="s">
        <v>374</v>
      </c>
      <c r="V304" s="16"/>
      <c r="W304" s="17" t="s">
        <v>8</v>
      </c>
      <c r="X304" s="109">
        <v>284</v>
      </c>
      <c r="Y304" s="17" t="s">
        <v>8</v>
      </c>
      <c r="Z304" s="72"/>
      <c r="AA304" s="15"/>
      <c r="AB304" s="16"/>
      <c r="AC304" s="17" t="s">
        <v>8</v>
      </c>
      <c r="AD304" s="71"/>
      <c r="AE304" s="17" t="s">
        <v>8</v>
      </c>
      <c r="AF304" s="72"/>
      <c r="AG304" s="15"/>
      <c r="AH304" s="16"/>
      <c r="AI304" s="17" t="s">
        <v>8</v>
      </c>
      <c r="AJ304" s="71"/>
      <c r="AK304" s="17" t="s">
        <v>8</v>
      </c>
      <c r="AL304" s="72"/>
      <c r="AM304" s="31"/>
      <c r="AN304" s="110" t="s">
        <v>532</v>
      </c>
      <c r="AO304" s="3"/>
      <c r="AP304" s="3" t="s">
        <v>80</v>
      </c>
      <c r="AQ304" s="3"/>
    </row>
    <row r="305" spans="1:43" s="55" customFormat="1" ht="65" x14ac:dyDescent="0.2">
      <c r="A305" s="31">
        <v>275</v>
      </c>
      <c r="B305" s="1" t="s">
        <v>453</v>
      </c>
      <c r="C305" s="54" t="s">
        <v>241</v>
      </c>
      <c r="D305" s="54" t="s">
        <v>547</v>
      </c>
      <c r="E305" s="207">
        <v>4200</v>
      </c>
      <c r="F305" s="208">
        <v>4200</v>
      </c>
      <c r="G305" s="208">
        <v>3891</v>
      </c>
      <c r="H305" s="93" t="s">
        <v>925</v>
      </c>
      <c r="I305" s="40" t="s">
        <v>716</v>
      </c>
      <c r="J305" s="40" t="s">
        <v>717</v>
      </c>
      <c r="K305" s="206">
        <v>5000</v>
      </c>
      <c r="L305" s="209">
        <v>0</v>
      </c>
      <c r="M305" s="209">
        <v>-5000</v>
      </c>
      <c r="N305" s="240">
        <v>0</v>
      </c>
      <c r="O305" s="2" t="s">
        <v>711</v>
      </c>
      <c r="P305" s="69" t="s">
        <v>1434</v>
      </c>
      <c r="Q305" s="48"/>
      <c r="R305" s="2" t="s">
        <v>189</v>
      </c>
      <c r="S305" s="2" t="s">
        <v>60</v>
      </c>
      <c r="T305" s="33" t="s">
        <v>173</v>
      </c>
      <c r="U305" s="15" t="s">
        <v>374</v>
      </c>
      <c r="V305" s="16"/>
      <c r="W305" s="17" t="s">
        <v>8</v>
      </c>
      <c r="X305" s="109">
        <v>285</v>
      </c>
      <c r="Y305" s="17" t="s">
        <v>8</v>
      </c>
      <c r="Z305" s="72"/>
      <c r="AA305" s="15"/>
      <c r="AB305" s="16"/>
      <c r="AC305" s="17" t="s">
        <v>8</v>
      </c>
      <c r="AD305" s="71"/>
      <c r="AE305" s="17" t="s">
        <v>8</v>
      </c>
      <c r="AF305" s="72"/>
      <c r="AG305" s="15"/>
      <c r="AH305" s="16"/>
      <c r="AI305" s="17" t="s">
        <v>8</v>
      </c>
      <c r="AJ305" s="71"/>
      <c r="AK305" s="17" t="s">
        <v>8</v>
      </c>
      <c r="AL305" s="72"/>
      <c r="AM305" s="31"/>
      <c r="AN305" s="31" t="s">
        <v>532</v>
      </c>
      <c r="AO305" s="3" t="s">
        <v>80</v>
      </c>
      <c r="AP305" s="3"/>
      <c r="AQ305" s="3"/>
    </row>
    <row r="306" spans="1:43" s="55" customFormat="1" ht="65" x14ac:dyDescent="0.2">
      <c r="A306" s="31">
        <v>276</v>
      </c>
      <c r="B306" s="1" t="s">
        <v>687</v>
      </c>
      <c r="C306" s="54" t="s">
        <v>241</v>
      </c>
      <c r="D306" s="54" t="s">
        <v>550</v>
      </c>
      <c r="E306" s="207">
        <v>21001</v>
      </c>
      <c r="F306" s="208">
        <v>16000</v>
      </c>
      <c r="G306" s="208">
        <v>13106928</v>
      </c>
      <c r="H306" s="69" t="s">
        <v>1027</v>
      </c>
      <c r="I306" s="40" t="s">
        <v>716</v>
      </c>
      <c r="J306" s="33" t="s">
        <v>717</v>
      </c>
      <c r="K306" s="206">
        <v>13000</v>
      </c>
      <c r="L306" s="209">
        <v>20000</v>
      </c>
      <c r="M306" s="209">
        <v>7000</v>
      </c>
      <c r="N306" s="240">
        <v>0</v>
      </c>
      <c r="O306" s="46" t="s">
        <v>712</v>
      </c>
      <c r="P306" s="69" t="s">
        <v>1619</v>
      </c>
      <c r="Q306" s="48" t="s">
        <v>688</v>
      </c>
      <c r="R306" s="2" t="s">
        <v>57</v>
      </c>
      <c r="S306" s="2" t="s">
        <v>60</v>
      </c>
      <c r="T306" s="33" t="s">
        <v>326</v>
      </c>
      <c r="U306" s="15" t="s">
        <v>374</v>
      </c>
      <c r="V306" s="16"/>
      <c r="W306" s="17" t="s">
        <v>8</v>
      </c>
      <c r="X306" s="109">
        <v>286</v>
      </c>
      <c r="Y306" s="17" t="s">
        <v>8</v>
      </c>
      <c r="Z306" s="72"/>
      <c r="AA306" s="15"/>
      <c r="AB306" s="16"/>
      <c r="AC306" s="17" t="s">
        <v>8</v>
      </c>
      <c r="AD306" s="71"/>
      <c r="AE306" s="17" t="s">
        <v>8</v>
      </c>
      <c r="AF306" s="72"/>
      <c r="AG306" s="15"/>
      <c r="AH306" s="16"/>
      <c r="AI306" s="17" t="s">
        <v>8</v>
      </c>
      <c r="AJ306" s="71"/>
      <c r="AK306" s="17" t="s">
        <v>8</v>
      </c>
      <c r="AL306" s="72"/>
      <c r="AM306" s="31"/>
      <c r="AN306" s="110" t="s">
        <v>532</v>
      </c>
      <c r="AO306" s="3"/>
      <c r="AP306" s="3" t="s">
        <v>80</v>
      </c>
      <c r="AQ306" s="3"/>
    </row>
    <row r="307" spans="1:43" s="55" customFormat="1" ht="65" x14ac:dyDescent="0.2">
      <c r="A307" s="31">
        <v>277</v>
      </c>
      <c r="B307" s="1" t="s">
        <v>295</v>
      </c>
      <c r="C307" s="54" t="s">
        <v>241</v>
      </c>
      <c r="D307" s="54" t="s">
        <v>547</v>
      </c>
      <c r="E307" s="207">
        <v>1100</v>
      </c>
      <c r="F307" s="208">
        <v>1150</v>
      </c>
      <c r="G307" s="208"/>
      <c r="H307" s="69" t="s">
        <v>926</v>
      </c>
      <c r="I307" s="40" t="s">
        <v>716</v>
      </c>
      <c r="J307" s="33" t="s">
        <v>717</v>
      </c>
      <c r="K307" s="206">
        <v>893</v>
      </c>
      <c r="L307" s="209">
        <v>0</v>
      </c>
      <c r="M307" s="209">
        <v>-893</v>
      </c>
      <c r="N307" s="216">
        <v>0</v>
      </c>
      <c r="O307" s="46" t="s">
        <v>711</v>
      </c>
      <c r="P307" s="69" t="s">
        <v>1620</v>
      </c>
      <c r="Q307" s="48"/>
      <c r="R307" s="2" t="s">
        <v>57</v>
      </c>
      <c r="S307" s="2" t="s">
        <v>60</v>
      </c>
      <c r="T307" s="33" t="s">
        <v>177</v>
      </c>
      <c r="U307" s="15" t="s">
        <v>374</v>
      </c>
      <c r="V307" s="16"/>
      <c r="W307" s="17" t="s">
        <v>8</v>
      </c>
      <c r="X307" s="109">
        <v>287</v>
      </c>
      <c r="Y307" s="17" t="s">
        <v>8</v>
      </c>
      <c r="Z307" s="72"/>
      <c r="AA307" s="15"/>
      <c r="AB307" s="16"/>
      <c r="AC307" s="17" t="s">
        <v>8</v>
      </c>
      <c r="AD307" s="71"/>
      <c r="AE307" s="17" t="s">
        <v>8</v>
      </c>
      <c r="AF307" s="72"/>
      <c r="AG307" s="15"/>
      <c r="AH307" s="16"/>
      <c r="AI307" s="17" t="s">
        <v>8</v>
      </c>
      <c r="AJ307" s="71"/>
      <c r="AK307" s="17" t="s">
        <v>8</v>
      </c>
      <c r="AL307" s="72"/>
      <c r="AM307" s="31"/>
      <c r="AN307" s="110" t="s">
        <v>532</v>
      </c>
      <c r="AO307" s="3"/>
      <c r="AP307" s="3" t="s">
        <v>80</v>
      </c>
      <c r="AQ307" s="3"/>
    </row>
    <row r="308" spans="1:43" s="55" customFormat="1" ht="65" x14ac:dyDescent="0.2">
      <c r="A308" s="31">
        <v>278</v>
      </c>
      <c r="B308" s="1" t="s">
        <v>304</v>
      </c>
      <c r="C308" s="54" t="s">
        <v>98</v>
      </c>
      <c r="D308" s="2" t="s">
        <v>549</v>
      </c>
      <c r="E308" s="207">
        <v>576</v>
      </c>
      <c r="F308" s="208">
        <v>576</v>
      </c>
      <c r="G308" s="216">
        <v>348</v>
      </c>
      <c r="H308" s="69" t="s">
        <v>700</v>
      </c>
      <c r="I308" s="40" t="s">
        <v>716</v>
      </c>
      <c r="J308" s="33" t="s">
        <v>927</v>
      </c>
      <c r="K308" s="206">
        <v>538</v>
      </c>
      <c r="L308" s="209">
        <v>538</v>
      </c>
      <c r="M308" s="209">
        <v>0</v>
      </c>
      <c r="N308" s="216">
        <v>0</v>
      </c>
      <c r="O308" s="74" t="s">
        <v>709</v>
      </c>
      <c r="P308" s="101" t="s">
        <v>1621</v>
      </c>
      <c r="Q308" s="48" t="s">
        <v>630</v>
      </c>
      <c r="R308" s="2" t="s">
        <v>561</v>
      </c>
      <c r="S308" s="2" t="s">
        <v>60</v>
      </c>
      <c r="T308" s="33" t="s">
        <v>326</v>
      </c>
      <c r="U308" s="15" t="s">
        <v>374</v>
      </c>
      <c r="V308" s="16"/>
      <c r="W308" s="17" t="s">
        <v>8</v>
      </c>
      <c r="X308" s="109">
        <v>289</v>
      </c>
      <c r="Y308" s="17" t="s">
        <v>8</v>
      </c>
      <c r="Z308" s="72"/>
      <c r="AA308" s="15"/>
      <c r="AB308" s="16"/>
      <c r="AC308" s="17" t="s">
        <v>8</v>
      </c>
      <c r="AD308" s="71"/>
      <c r="AE308" s="17" t="s">
        <v>8</v>
      </c>
      <c r="AF308" s="72"/>
      <c r="AG308" s="15"/>
      <c r="AH308" s="16"/>
      <c r="AI308" s="17" t="s">
        <v>8</v>
      </c>
      <c r="AJ308" s="71"/>
      <c r="AK308" s="17" t="s">
        <v>8</v>
      </c>
      <c r="AL308" s="72"/>
      <c r="AM308" s="31"/>
      <c r="AN308" s="110" t="s">
        <v>328</v>
      </c>
      <c r="AO308" s="3" t="s">
        <v>80</v>
      </c>
      <c r="AP308" s="3"/>
      <c r="AQ308" s="3"/>
    </row>
    <row r="309" spans="1:43" s="55" customFormat="1" ht="65" x14ac:dyDescent="0.2">
      <c r="A309" s="31">
        <v>279</v>
      </c>
      <c r="B309" s="1" t="s">
        <v>1220</v>
      </c>
      <c r="C309" s="54" t="s">
        <v>98</v>
      </c>
      <c r="D309" s="54" t="s">
        <v>1052</v>
      </c>
      <c r="E309" s="207">
        <v>3005</v>
      </c>
      <c r="F309" s="208">
        <v>4936</v>
      </c>
      <c r="G309" s="208">
        <v>3330.2867700000002</v>
      </c>
      <c r="H309" s="69" t="s">
        <v>928</v>
      </c>
      <c r="I309" s="40" t="s">
        <v>716</v>
      </c>
      <c r="J309" s="33" t="s">
        <v>717</v>
      </c>
      <c r="K309" s="206">
        <v>5000</v>
      </c>
      <c r="L309" s="209">
        <v>0</v>
      </c>
      <c r="M309" s="209">
        <v>-5000</v>
      </c>
      <c r="N309" s="243">
        <v>0</v>
      </c>
      <c r="O309" s="46" t="s">
        <v>711</v>
      </c>
      <c r="P309" s="69" t="s">
        <v>1716</v>
      </c>
      <c r="Q309" s="48"/>
      <c r="R309" s="2" t="s">
        <v>1066</v>
      </c>
      <c r="S309" s="2" t="s">
        <v>1076</v>
      </c>
      <c r="T309" s="33" t="s">
        <v>177</v>
      </c>
      <c r="U309" s="15" t="s">
        <v>374</v>
      </c>
      <c r="V309" s="16"/>
      <c r="W309" s="17" t="s">
        <v>62</v>
      </c>
      <c r="X309" s="109">
        <v>290</v>
      </c>
      <c r="Y309" s="17" t="s">
        <v>62</v>
      </c>
      <c r="Z309" s="72"/>
      <c r="AA309" s="15"/>
      <c r="AB309" s="16"/>
      <c r="AC309" s="17" t="s">
        <v>62</v>
      </c>
      <c r="AD309" s="71"/>
      <c r="AE309" s="17" t="s">
        <v>62</v>
      </c>
      <c r="AF309" s="72"/>
      <c r="AG309" s="15"/>
      <c r="AH309" s="16"/>
      <c r="AI309" s="17" t="s">
        <v>62</v>
      </c>
      <c r="AJ309" s="71"/>
      <c r="AK309" s="17" t="s">
        <v>62</v>
      </c>
      <c r="AL309" s="72"/>
      <c r="AM309" s="31"/>
      <c r="AN309" s="110" t="s">
        <v>1053</v>
      </c>
      <c r="AO309" s="3"/>
      <c r="AP309" s="3" t="s">
        <v>80</v>
      </c>
      <c r="AQ309" s="3"/>
    </row>
    <row r="310" spans="1:43" s="55" customFormat="1" ht="65" x14ac:dyDescent="0.2">
      <c r="A310" s="31">
        <v>280</v>
      </c>
      <c r="B310" s="1" t="s">
        <v>1221</v>
      </c>
      <c r="C310" s="54" t="s">
        <v>98</v>
      </c>
      <c r="D310" s="54" t="s">
        <v>1054</v>
      </c>
      <c r="E310" s="207">
        <v>1100</v>
      </c>
      <c r="F310" s="208">
        <v>1072</v>
      </c>
      <c r="G310" s="212">
        <v>1037</v>
      </c>
      <c r="H310" s="33" t="s">
        <v>929</v>
      </c>
      <c r="I310" s="40" t="s">
        <v>716</v>
      </c>
      <c r="J310" s="40" t="s">
        <v>717</v>
      </c>
      <c r="K310" s="206">
        <v>2499</v>
      </c>
      <c r="L310" s="209">
        <v>5000</v>
      </c>
      <c r="M310" s="209">
        <v>2501</v>
      </c>
      <c r="N310" s="243">
        <v>0</v>
      </c>
      <c r="O310" s="46" t="s">
        <v>712</v>
      </c>
      <c r="P310" s="69" t="s">
        <v>1622</v>
      </c>
      <c r="Q310" s="48"/>
      <c r="R310" s="2" t="s">
        <v>1066</v>
      </c>
      <c r="S310" s="2" t="s">
        <v>1076</v>
      </c>
      <c r="T310" s="33" t="s">
        <v>177</v>
      </c>
      <c r="U310" s="15" t="s">
        <v>374</v>
      </c>
      <c r="V310" s="16"/>
      <c r="W310" s="17" t="s">
        <v>62</v>
      </c>
      <c r="X310" s="109">
        <v>291</v>
      </c>
      <c r="Y310" s="17" t="s">
        <v>62</v>
      </c>
      <c r="Z310" s="72"/>
      <c r="AA310" s="15"/>
      <c r="AB310" s="16"/>
      <c r="AC310" s="17" t="s">
        <v>62</v>
      </c>
      <c r="AD310" s="71"/>
      <c r="AE310" s="17" t="s">
        <v>62</v>
      </c>
      <c r="AF310" s="72"/>
      <c r="AG310" s="15"/>
      <c r="AH310" s="16"/>
      <c r="AI310" s="17" t="s">
        <v>62</v>
      </c>
      <c r="AJ310" s="71"/>
      <c r="AK310" s="17" t="s">
        <v>62</v>
      </c>
      <c r="AL310" s="72"/>
      <c r="AM310" s="31"/>
      <c r="AN310" s="110" t="s">
        <v>1053</v>
      </c>
      <c r="AO310" s="3"/>
      <c r="AP310" s="3"/>
      <c r="AQ310" s="3"/>
    </row>
    <row r="311" spans="1:43" s="55" customFormat="1" ht="65" x14ac:dyDescent="0.2">
      <c r="A311" s="31">
        <v>281</v>
      </c>
      <c r="B311" s="1" t="s">
        <v>1222</v>
      </c>
      <c r="C311" s="54" t="s">
        <v>98</v>
      </c>
      <c r="D311" s="54" t="s">
        <v>1052</v>
      </c>
      <c r="E311" s="207">
        <v>2000</v>
      </c>
      <c r="F311" s="208">
        <v>2000</v>
      </c>
      <c r="G311" s="212">
        <v>1509</v>
      </c>
      <c r="H311" s="69" t="s">
        <v>930</v>
      </c>
      <c r="I311" s="40" t="s">
        <v>716</v>
      </c>
      <c r="J311" s="33" t="s">
        <v>717</v>
      </c>
      <c r="K311" s="206">
        <v>2000</v>
      </c>
      <c r="L311" s="209">
        <v>0</v>
      </c>
      <c r="M311" s="209">
        <v>-2000</v>
      </c>
      <c r="N311" s="243">
        <v>0</v>
      </c>
      <c r="O311" s="46" t="s">
        <v>711</v>
      </c>
      <c r="P311" s="69" t="s">
        <v>1718</v>
      </c>
      <c r="Q311" s="48" t="s">
        <v>1223</v>
      </c>
      <c r="R311" s="2" t="s">
        <v>1066</v>
      </c>
      <c r="S311" s="2" t="s">
        <v>1076</v>
      </c>
      <c r="T311" s="33" t="s">
        <v>177</v>
      </c>
      <c r="U311" s="15" t="s">
        <v>374</v>
      </c>
      <c r="V311" s="16"/>
      <c r="W311" s="17" t="s">
        <v>62</v>
      </c>
      <c r="X311" s="109">
        <v>292</v>
      </c>
      <c r="Y311" s="17" t="s">
        <v>62</v>
      </c>
      <c r="Z311" s="72"/>
      <c r="AA311" s="15"/>
      <c r="AB311" s="16"/>
      <c r="AC311" s="17" t="s">
        <v>62</v>
      </c>
      <c r="AD311" s="71"/>
      <c r="AE311" s="17" t="s">
        <v>62</v>
      </c>
      <c r="AF311" s="72"/>
      <c r="AG311" s="15"/>
      <c r="AH311" s="16"/>
      <c r="AI311" s="17" t="s">
        <v>62</v>
      </c>
      <c r="AJ311" s="71"/>
      <c r="AK311" s="17" t="s">
        <v>62</v>
      </c>
      <c r="AL311" s="72"/>
      <c r="AM311" s="31"/>
      <c r="AN311" s="110" t="s">
        <v>1053</v>
      </c>
      <c r="AO311" s="3"/>
      <c r="AP311" s="3" t="s">
        <v>80</v>
      </c>
      <c r="AQ311" s="3"/>
    </row>
    <row r="312" spans="1:43" s="55" customFormat="1" ht="65" x14ac:dyDescent="0.2">
      <c r="A312" s="31">
        <v>282</v>
      </c>
      <c r="B312" s="1" t="s">
        <v>1180</v>
      </c>
      <c r="C312" s="54" t="s">
        <v>98</v>
      </c>
      <c r="D312" s="46" t="s">
        <v>704</v>
      </c>
      <c r="E312" s="207">
        <v>11100</v>
      </c>
      <c r="F312" s="208">
        <v>10259</v>
      </c>
      <c r="G312" s="208">
        <v>10259</v>
      </c>
      <c r="H312" s="69" t="s">
        <v>700</v>
      </c>
      <c r="I312" s="40" t="s">
        <v>716</v>
      </c>
      <c r="J312" s="33" t="s">
        <v>931</v>
      </c>
      <c r="K312" s="206">
        <v>15503</v>
      </c>
      <c r="L312" s="209">
        <v>19500</v>
      </c>
      <c r="M312" s="209">
        <v>3997</v>
      </c>
      <c r="N312" s="243">
        <v>0</v>
      </c>
      <c r="O312" s="46" t="s">
        <v>709</v>
      </c>
      <c r="P312" s="69" t="s">
        <v>1623</v>
      </c>
      <c r="Q312" s="48" t="s">
        <v>1181</v>
      </c>
      <c r="R312" s="2" t="s">
        <v>1066</v>
      </c>
      <c r="S312" s="2" t="s">
        <v>1076</v>
      </c>
      <c r="T312" s="33" t="s">
        <v>1182</v>
      </c>
      <c r="U312" s="15" t="s">
        <v>374</v>
      </c>
      <c r="V312" s="16"/>
      <c r="W312" s="17" t="s">
        <v>62</v>
      </c>
      <c r="X312" s="109">
        <v>294</v>
      </c>
      <c r="Y312" s="17" t="s">
        <v>62</v>
      </c>
      <c r="Z312" s="72"/>
      <c r="AA312" s="15"/>
      <c r="AB312" s="16"/>
      <c r="AC312" s="17" t="s">
        <v>62</v>
      </c>
      <c r="AD312" s="71"/>
      <c r="AE312" s="17" t="s">
        <v>62</v>
      </c>
      <c r="AF312" s="72"/>
      <c r="AG312" s="15"/>
      <c r="AH312" s="16"/>
      <c r="AI312" s="17" t="s">
        <v>62</v>
      </c>
      <c r="AJ312" s="71"/>
      <c r="AK312" s="17" t="s">
        <v>62</v>
      </c>
      <c r="AL312" s="72"/>
      <c r="AM312" s="31"/>
      <c r="AN312" s="110" t="s">
        <v>1042</v>
      </c>
      <c r="AO312" s="3"/>
      <c r="AP312" s="3"/>
      <c r="AQ312" s="3"/>
    </row>
    <row r="313" spans="1:43" s="55" customFormat="1" ht="143" x14ac:dyDescent="0.2">
      <c r="A313" s="31">
        <v>283</v>
      </c>
      <c r="B313" s="1" t="s">
        <v>1074</v>
      </c>
      <c r="C313" s="54" t="s">
        <v>98</v>
      </c>
      <c r="D313" s="54" t="s">
        <v>706</v>
      </c>
      <c r="E313" s="207">
        <v>5620</v>
      </c>
      <c r="F313" s="208">
        <v>7229</v>
      </c>
      <c r="G313" s="208">
        <v>4266</v>
      </c>
      <c r="H313" s="69" t="s">
        <v>700</v>
      </c>
      <c r="I313" s="40" t="s">
        <v>716</v>
      </c>
      <c r="J313" s="33" t="s">
        <v>932</v>
      </c>
      <c r="K313" s="206">
        <v>7200</v>
      </c>
      <c r="L313" s="209">
        <v>7800</v>
      </c>
      <c r="M313" s="209">
        <v>600</v>
      </c>
      <c r="N313" s="243">
        <v>0</v>
      </c>
      <c r="O313" s="74" t="s">
        <v>710</v>
      </c>
      <c r="P313" s="69" t="s">
        <v>1624</v>
      </c>
      <c r="Q313" s="48" t="s">
        <v>1075</v>
      </c>
      <c r="R313" s="2" t="s">
        <v>1066</v>
      </c>
      <c r="S313" s="2" t="s">
        <v>1076</v>
      </c>
      <c r="T313" s="33" t="s">
        <v>177</v>
      </c>
      <c r="U313" s="15" t="s">
        <v>374</v>
      </c>
      <c r="V313" s="16"/>
      <c r="W313" s="17" t="s">
        <v>62</v>
      </c>
      <c r="X313" s="109">
        <v>295</v>
      </c>
      <c r="Y313" s="17" t="s">
        <v>62</v>
      </c>
      <c r="Z313" s="72"/>
      <c r="AA313" s="15"/>
      <c r="AB313" s="16"/>
      <c r="AC313" s="17" t="s">
        <v>62</v>
      </c>
      <c r="AD313" s="71"/>
      <c r="AE313" s="17" t="s">
        <v>62</v>
      </c>
      <c r="AF313" s="72"/>
      <c r="AG313" s="15"/>
      <c r="AH313" s="16"/>
      <c r="AI313" s="17" t="s">
        <v>62</v>
      </c>
      <c r="AJ313" s="71"/>
      <c r="AK313" s="17" t="s">
        <v>62</v>
      </c>
      <c r="AL313" s="72"/>
      <c r="AM313" s="31"/>
      <c r="AN313" s="110" t="s">
        <v>1042</v>
      </c>
      <c r="AO313" s="3"/>
      <c r="AP313" s="3" t="s">
        <v>80</v>
      </c>
      <c r="AQ313" s="3"/>
    </row>
    <row r="314" spans="1:43" s="55" customFormat="1" ht="130" x14ac:dyDescent="0.2">
      <c r="A314" s="31">
        <v>284</v>
      </c>
      <c r="B314" s="1" t="s">
        <v>254</v>
      </c>
      <c r="C314" s="54" t="s">
        <v>191</v>
      </c>
      <c r="D314" s="54" t="s">
        <v>545</v>
      </c>
      <c r="E314" s="207">
        <v>3600</v>
      </c>
      <c r="F314" s="208">
        <v>3600</v>
      </c>
      <c r="G314" s="209"/>
      <c r="H314" s="69" t="s">
        <v>700</v>
      </c>
      <c r="I314" s="40" t="s">
        <v>716</v>
      </c>
      <c r="J314" s="33" t="s">
        <v>933</v>
      </c>
      <c r="K314" s="206">
        <v>4000</v>
      </c>
      <c r="L314" s="209">
        <v>4100</v>
      </c>
      <c r="M314" s="209">
        <v>100</v>
      </c>
      <c r="N314" s="240">
        <v>0</v>
      </c>
      <c r="O314" s="46" t="s">
        <v>712</v>
      </c>
      <c r="P314" s="69" t="s">
        <v>1625</v>
      </c>
      <c r="Q314" s="48"/>
      <c r="R314" s="2" t="s">
        <v>57</v>
      </c>
      <c r="S314" s="2" t="s">
        <v>135</v>
      </c>
      <c r="T314" s="33" t="s">
        <v>338</v>
      </c>
      <c r="U314" s="15" t="s">
        <v>374</v>
      </c>
      <c r="V314" s="16"/>
      <c r="W314" s="17" t="s">
        <v>8</v>
      </c>
      <c r="X314" s="109">
        <v>297</v>
      </c>
      <c r="Y314" s="17" t="s">
        <v>8</v>
      </c>
      <c r="Z314" s="72"/>
      <c r="AA314" s="15"/>
      <c r="AB314" s="16"/>
      <c r="AC314" s="17" t="s">
        <v>8</v>
      </c>
      <c r="AD314" s="71"/>
      <c r="AE314" s="17" t="s">
        <v>8</v>
      </c>
      <c r="AF314" s="72"/>
      <c r="AG314" s="15"/>
      <c r="AH314" s="16"/>
      <c r="AI314" s="17" t="s">
        <v>8</v>
      </c>
      <c r="AJ314" s="71"/>
      <c r="AK314" s="17" t="s">
        <v>8</v>
      </c>
      <c r="AL314" s="72"/>
      <c r="AM314" s="98"/>
      <c r="AN314" s="31" t="s">
        <v>445</v>
      </c>
      <c r="AO314" s="3"/>
      <c r="AP314" s="3" t="s">
        <v>80</v>
      </c>
      <c r="AQ314" s="3"/>
    </row>
    <row r="315" spans="1:43" s="55" customFormat="1" ht="65" x14ac:dyDescent="0.2">
      <c r="A315" s="31">
        <v>285</v>
      </c>
      <c r="B315" s="1" t="s">
        <v>1183</v>
      </c>
      <c r="C315" s="54" t="s">
        <v>118</v>
      </c>
      <c r="D315" s="54" t="s">
        <v>1054</v>
      </c>
      <c r="E315" s="207">
        <v>648</v>
      </c>
      <c r="F315" s="208">
        <v>416</v>
      </c>
      <c r="G315" s="209">
        <v>416</v>
      </c>
      <c r="H315" s="69" t="s">
        <v>700</v>
      </c>
      <c r="I315" s="40" t="s">
        <v>716</v>
      </c>
      <c r="J315" s="33" t="s">
        <v>934</v>
      </c>
      <c r="K315" s="206">
        <v>738</v>
      </c>
      <c r="L315" s="209">
        <v>680</v>
      </c>
      <c r="M315" s="209">
        <v>-58</v>
      </c>
      <c r="N315" s="243">
        <v>-57.547000000000025</v>
      </c>
      <c r="O315" s="46" t="s">
        <v>713</v>
      </c>
      <c r="P315" s="69" t="s">
        <v>1626</v>
      </c>
      <c r="Q315" s="48"/>
      <c r="R315" s="2" t="s">
        <v>1066</v>
      </c>
      <c r="S315" s="2" t="s">
        <v>135</v>
      </c>
      <c r="T315" s="33" t="s">
        <v>1184</v>
      </c>
      <c r="U315" s="15" t="s">
        <v>374</v>
      </c>
      <c r="V315" s="16"/>
      <c r="W315" s="17" t="s">
        <v>62</v>
      </c>
      <c r="X315" s="109">
        <v>298</v>
      </c>
      <c r="Y315" s="17" t="s">
        <v>62</v>
      </c>
      <c r="Z315" s="72"/>
      <c r="AA315" s="15"/>
      <c r="AB315" s="16"/>
      <c r="AC315" s="17" t="s">
        <v>62</v>
      </c>
      <c r="AD315" s="71"/>
      <c r="AE315" s="17" t="s">
        <v>62</v>
      </c>
      <c r="AF315" s="72"/>
      <c r="AG315" s="15"/>
      <c r="AH315" s="16"/>
      <c r="AI315" s="17" t="s">
        <v>62</v>
      </c>
      <c r="AJ315" s="71"/>
      <c r="AK315" s="17" t="s">
        <v>62</v>
      </c>
      <c r="AL315" s="72"/>
      <c r="AM315" s="98"/>
      <c r="AN315" s="31" t="s">
        <v>1041</v>
      </c>
      <c r="AO315" s="3"/>
      <c r="AP315" s="3"/>
      <c r="AQ315" s="3"/>
    </row>
    <row r="316" spans="1:43" s="55" customFormat="1" ht="65" x14ac:dyDescent="0.2">
      <c r="A316" s="31">
        <v>286</v>
      </c>
      <c r="B316" s="1" t="s">
        <v>1224</v>
      </c>
      <c r="C316" s="54" t="s">
        <v>118</v>
      </c>
      <c r="D316" s="2" t="s">
        <v>1225</v>
      </c>
      <c r="E316" s="207">
        <v>8480</v>
      </c>
      <c r="F316" s="208">
        <v>7826</v>
      </c>
      <c r="G316" s="209">
        <v>7566</v>
      </c>
      <c r="H316" s="69" t="s">
        <v>700</v>
      </c>
      <c r="I316" s="40" t="s">
        <v>716</v>
      </c>
      <c r="J316" s="33" t="s">
        <v>935</v>
      </c>
      <c r="K316" s="206">
        <v>4000</v>
      </c>
      <c r="L316" s="209">
        <v>6000</v>
      </c>
      <c r="M316" s="209">
        <v>2000</v>
      </c>
      <c r="N316" s="216">
        <v>0</v>
      </c>
      <c r="O316" s="46" t="s">
        <v>710</v>
      </c>
      <c r="P316" s="69" t="s">
        <v>1719</v>
      </c>
      <c r="Q316" s="48"/>
      <c r="R316" s="2" t="s">
        <v>1066</v>
      </c>
      <c r="S316" s="2" t="s">
        <v>135</v>
      </c>
      <c r="T316" s="33" t="s">
        <v>1078</v>
      </c>
      <c r="U316" s="15" t="s">
        <v>374</v>
      </c>
      <c r="V316" s="16"/>
      <c r="W316" s="17" t="s">
        <v>62</v>
      </c>
      <c r="X316" s="109">
        <v>300</v>
      </c>
      <c r="Y316" s="17" t="s">
        <v>62</v>
      </c>
      <c r="Z316" s="72"/>
      <c r="AA316" s="15"/>
      <c r="AB316" s="16"/>
      <c r="AC316" s="17" t="s">
        <v>62</v>
      </c>
      <c r="AD316" s="71"/>
      <c r="AE316" s="17" t="s">
        <v>62</v>
      </c>
      <c r="AF316" s="72"/>
      <c r="AG316" s="15"/>
      <c r="AH316" s="16"/>
      <c r="AI316" s="17" t="s">
        <v>62</v>
      </c>
      <c r="AJ316" s="71"/>
      <c r="AK316" s="17" t="s">
        <v>62</v>
      </c>
      <c r="AL316" s="72"/>
      <c r="AM316" s="98"/>
      <c r="AN316" s="31" t="s">
        <v>1041</v>
      </c>
      <c r="AO316" s="3"/>
      <c r="AP316" s="3" t="s">
        <v>80</v>
      </c>
      <c r="AQ316" s="3"/>
    </row>
    <row r="317" spans="1:43" s="55" customFormat="1" ht="65" x14ac:dyDescent="0.2">
      <c r="A317" s="31">
        <v>287</v>
      </c>
      <c r="B317" s="1" t="s">
        <v>1077</v>
      </c>
      <c r="C317" s="54" t="s">
        <v>118</v>
      </c>
      <c r="D317" s="54" t="s">
        <v>1052</v>
      </c>
      <c r="E317" s="207">
        <v>800</v>
      </c>
      <c r="F317" s="208">
        <v>800</v>
      </c>
      <c r="G317" s="209">
        <v>794.069658</v>
      </c>
      <c r="H317" s="69" t="s">
        <v>700</v>
      </c>
      <c r="I317" s="40" t="s">
        <v>720</v>
      </c>
      <c r="J317" s="33" t="s">
        <v>936</v>
      </c>
      <c r="K317" s="206">
        <v>700</v>
      </c>
      <c r="L317" s="209">
        <v>0</v>
      </c>
      <c r="M317" s="209">
        <v>-700</v>
      </c>
      <c r="N317" s="243">
        <v>0</v>
      </c>
      <c r="O317" s="46" t="s">
        <v>711</v>
      </c>
      <c r="P317" s="69" t="s">
        <v>1627</v>
      </c>
      <c r="Q317" s="48"/>
      <c r="R317" s="2" t="s">
        <v>1066</v>
      </c>
      <c r="S317" s="2" t="s">
        <v>1076</v>
      </c>
      <c r="T317" s="33" t="s">
        <v>1078</v>
      </c>
      <c r="U317" s="15" t="s">
        <v>374</v>
      </c>
      <c r="V317" s="16"/>
      <c r="W317" s="17" t="s">
        <v>62</v>
      </c>
      <c r="X317" s="109">
        <v>302</v>
      </c>
      <c r="Y317" s="17" t="s">
        <v>62</v>
      </c>
      <c r="Z317" s="72"/>
      <c r="AA317" s="15"/>
      <c r="AB317" s="16"/>
      <c r="AC317" s="17" t="s">
        <v>62</v>
      </c>
      <c r="AD317" s="71"/>
      <c r="AE317" s="17" t="s">
        <v>62</v>
      </c>
      <c r="AF317" s="72"/>
      <c r="AG317" s="15"/>
      <c r="AH317" s="16"/>
      <c r="AI317" s="17" t="s">
        <v>62</v>
      </c>
      <c r="AJ317" s="71"/>
      <c r="AK317" s="17" t="s">
        <v>62</v>
      </c>
      <c r="AL317" s="72"/>
      <c r="AM317" s="98"/>
      <c r="AN317" s="31" t="s">
        <v>1041</v>
      </c>
      <c r="AO317" s="3"/>
      <c r="AP317" s="3" t="s">
        <v>80</v>
      </c>
      <c r="AQ317" s="3"/>
    </row>
    <row r="318" spans="1:43" s="55" customFormat="1" ht="78" x14ac:dyDescent="0.2">
      <c r="A318" s="31">
        <v>288</v>
      </c>
      <c r="B318" s="1" t="s">
        <v>1079</v>
      </c>
      <c r="C318" s="54" t="s">
        <v>106</v>
      </c>
      <c r="D318" s="54" t="s">
        <v>1052</v>
      </c>
      <c r="E318" s="207">
        <v>4000</v>
      </c>
      <c r="F318" s="208">
        <v>5463</v>
      </c>
      <c r="G318" s="209">
        <v>3914.1610230000001</v>
      </c>
      <c r="H318" s="136" t="s">
        <v>937</v>
      </c>
      <c r="I318" s="40" t="s">
        <v>716</v>
      </c>
      <c r="J318" s="40" t="s">
        <v>717</v>
      </c>
      <c r="K318" s="206">
        <v>4297</v>
      </c>
      <c r="L318" s="209">
        <v>0</v>
      </c>
      <c r="M318" s="209">
        <v>-4297</v>
      </c>
      <c r="N318" s="243">
        <v>0</v>
      </c>
      <c r="O318" s="46" t="s">
        <v>711</v>
      </c>
      <c r="P318" s="69" t="s">
        <v>1628</v>
      </c>
      <c r="Q318" s="48"/>
      <c r="R318" s="2" t="s">
        <v>1066</v>
      </c>
      <c r="S318" s="2" t="s">
        <v>1076</v>
      </c>
      <c r="T318" s="33" t="s">
        <v>1078</v>
      </c>
      <c r="U318" s="15" t="s">
        <v>374</v>
      </c>
      <c r="V318" s="16"/>
      <c r="W318" s="17" t="s">
        <v>62</v>
      </c>
      <c r="X318" s="109">
        <v>303</v>
      </c>
      <c r="Y318" s="17" t="s">
        <v>62</v>
      </c>
      <c r="Z318" s="72"/>
      <c r="AA318" s="15"/>
      <c r="AB318" s="16"/>
      <c r="AC318" s="17"/>
      <c r="AD318" s="71"/>
      <c r="AE318" s="17"/>
      <c r="AF318" s="72"/>
      <c r="AG318" s="15"/>
      <c r="AH318" s="16"/>
      <c r="AI318" s="17"/>
      <c r="AJ318" s="71"/>
      <c r="AK318" s="17"/>
      <c r="AL318" s="72"/>
      <c r="AM318" s="98"/>
      <c r="AN318" s="31" t="s">
        <v>1053</v>
      </c>
      <c r="AO318" s="3"/>
      <c r="AP318" s="3" t="s">
        <v>80</v>
      </c>
      <c r="AQ318" s="3"/>
    </row>
    <row r="319" spans="1:43" s="55" customFormat="1" ht="65" x14ac:dyDescent="0.2">
      <c r="A319" s="31">
        <v>289</v>
      </c>
      <c r="B319" s="1" t="s">
        <v>1226</v>
      </c>
      <c r="C319" s="54" t="s">
        <v>106</v>
      </c>
      <c r="D319" s="54" t="s">
        <v>705</v>
      </c>
      <c r="E319" s="207">
        <v>0</v>
      </c>
      <c r="F319" s="208">
        <v>2770</v>
      </c>
      <c r="G319" s="209">
        <v>2770</v>
      </c>
      <c r="H319" s="69" t="s">
        <v>700</v>
      </c>
      <c r="I319" s="40" t="s">
        <v>720</v>
      </c>
      <c r="J319" s="33" t="s">
        <v>885</v>
      </c>
      <c r="K319" s="206">
        <v>0</v>
      </c>
      <c r="L319" s="209">
        <v>0</v>
      </c>
      <c r="M319" s="209">
        <v>0</v>
      </c>
      <c r="N319" s="243">
        <v>0</v>
      </c>
      <c r="O319" s="46" t="s">
        <v>711</v>
      </c>
      <c r="P319" s="69" t="s">
        <v>1720</v>
      </c>
      <c r="Q319" s="48"/>
      <c r="R319" s="2" t="s">
        <v>1066</v>
      </c>
      <c r="S319" s="2" t="s">
        <v>135</v>
      </c>
      <c r="T319" s="33" t="s">
        <v>177</v>
      </c>
      <c r="U319" s="15" t="s">
        <v>374</v>
      </c>
      <c r="V319" s="16"/>
      <c r="W319" s="17" t="s">
        <v>62</v>
      </c>
      <c r="X319" s="109">
        <v>306</v>
      </c>
      <c r="Y319" s="17" t="s">
        <v>62</v>
      </c>
      <c r="Z319" s="97"/>
      <c r="AA319" s="15"/>
      <c r="AB319" s="16"/>
      <c r="AC319" s="17" t="s">
        <v>62</v>
      </c>
      <c r="AD319" s="71"/>
      <c r="AE319" s="17" t="s">
        <v>62</v>
      </c>
      <c r="AF319" s="72"/>
      <c r="AG319" s="22"/>
      <c r="AH319" s="16"/>
      <c r="AI319" s="17" t="s">
        <v>62</v>
      </c>
      <c r="AJ319" s="71"/>
      <c r="AK319" s="17" t="s">
        <v>62</v>
      </c>
      <c r="AL319" s="72"/>
      <c r="AM319" s="31"/>
      <c r="AN319" s="31" t="s">
        <v>1041</v>
      </c>
      <c r="AO319" s="3"/>
      <c r="AP319" s="3" t="s">
        <v>80</v>
      </c>
      <c r="AQ319" s="3"/>
    </row>
    <row r="320" spans="1:43" s="55" customFormat="1" ht="65" x14ac:dyDescent="0.2">
      <c r="A320" s="31">
        <v>290</v>
      </c>
      <c r="B320" s="1" t="s">
        <v>423</v>
      </c>
      <c r="C320" s="54" t="s">
        <v>106</v>
      </c>
      <c r="D320" s="46" t="s">
        <v>546</v>
      </c>
      <c r="E320" s="207">
        <v>230</v>
      </c>
      <c r="F320" s="208">
        <v>230</v>
      </c>
      <c r="G320" s="209">
        <v>50.706000000000003</v>
      </c>
      <c r="H320" s="69" t="s">
        <v>700</v>
      </c>
      <c r="I320" s="40" t="s">
        <v>709</v>
      </c>
      <c r="J320" s="40" t="s">
        <v>938</v>
      </c>
      <c r="K320" s="206">
        <v>300</v>
      </c>
      <c r="L320" s="209">
        <v>477</v>
      </c>
      <c r="M320" s="209">
        <v>177</v>
      </c>
      <c r="N320" s="243">
        <v>0</v>
      </c>
      <c r="O320" s="46" t="s">
        <v>709</v>
      </c>
      <c r="P320" s="69" t="s">
        <v>1629</v>
      </c>
      <c r="Q320" s="48"/>
      <c r="R320" s="2" t="s">
        <v>420</v>
      </c>
      <c r="S320" s="2" t="s">
        <v>135</v>
      </c>
      <c r="T320" s="33" t="s">
        <v>173</v>
      </c>
      <c r="U320" s="15" t="s">
        <v>374</v>
      </c>
      <c r="V320" s="16"/>
      <c r="W320" s="17" t="s">
        <v>8</v>
      </c>
      <c r="X320" s="109">
        <v>307</v>
      </c>
      <c r="Y320" s="17" t="s">
        <v>8</v>
      </c>
      <c r="Z320" s="97"/>
      <c r="AA320" s="15"/>
      <c r="AB320" s="16"/>
      <c r="AC320" s="17"/>
      <c r="AD320" s="71"/>
      <c r="AE320" s="17"/>
      <c r="AF320" s="72"/>
      <c r="AG320" s="22"/>
      <c r="AH320" s="16"/>
      <c r="AI320" s="17"/>
      <c r="AJ320" s="71"/>
      <c r="AK320" s="17"/>
      <c r="AL320" s="97"/>
      <c r="AM320" s="31"/>
      <c r="AN320" s="31" t="s">
        <v>535</v>
      </c>
      <c r="AO320" s="3"/>
      <c r="AP320" s="3" t="s">
        <v>80</v>
      </c>
      <c r="AQ320" s="3"/>
    </row>
    <row r="321" spans="1:43" s="55" customFormat="1" ht="65" x14ac:dyDescent="0.2">
      <c r="A321" s="31">
        <v>291</v>
      </c>
      <c r="B321" s="1" t="s">
        <v>424</v>
      </c>
      <c r="C321" s="54" t="s">
        <v>106</v>
      </c>
      <c r="D321" s="54" t="s">
        <v>547</v>
      </c>
      <c r="E321" s="207">
        <v>180</v>
      </c>
      <c r="F321" s="208">
        <v>180</v>
      </c>
      <c r="G321" s="209">
        <v>178.83500000000001</v>
      </c>
      <c r="H321" s="33" t="s">
        <v>939</v>
      </c>
      <c r="I321" s="40" t="s">
        <v>716</v>
      </c>
      <c r="J321" s="40" t="s">
        <v>717</v>
      </c>
      <c r="K321" s="206">
        <v>180</v>
      </c>
      <c r="L321" s="209">
        <v>0</v>
      </c>
      <c r="M321" s="209">
        <v>-180</v>
      </c>
      <c r="N321" s="243">
        <v>-180</v>
      </c>
      <c r="O321" s="46" t="s">
        <v>714</v>
      </c>
      <c r="P321" s="101" t="s">
        <v>1630</v>
      </c>
      <c r="Q321" s="48"/>
      <c r="R321" s="2" t="s">
        <v>420</v>
      </c>
      <c r="S321" s="2" t="s">
        <v>135</v>
      </c>
      <c r="T321" s="33" t="s">
        <v>173</v>
      </c>
      <c r="U321" s="15" t="s">
        <v>374</v>
      </c>
      <c r="V321" s="16"/>
      <c r="W321" s="17" t="s">
        <v>8</v>
      </c>
      <c r="X321" s="109">
        <v>308</v>
      </c>
      <c r="Y321" s="17" t="s">
        <v>8</v>
      </c>
      <c r="Z321" s="97"/>
      <c r="AA321" s="15"/>
      <c r="AB321" s="16"/>
      <c r="AC321" s="17"/>
      <c r="AD321" s="71"/>
      <c r="AE321" s="17"/>
      <c r="AF321" s="72"/>
      <c r="AG321" s="22"/>
      <c r="AH321" s="16"/>
      <c r="AI321" s="17"/>
      <c r="AJ321" s="71"/>
      <c r="AK321" s="17"/>
      <c r="AL321" s="97"/>
      <c r="AM321" s="31"/>
      <c r="AN321" s="31" t="s">
        <v>532</v>
      </c>
      <c r="AO321" s="3" t="s">
        <v>80</v>
      </c>
      <c r="AP321" s="3"/>
      <c r="AQ321" s="3"/>
    </row>
    <row r="322" spans="1:43" s="55" customFormat="1" ht="156" x14ac:dyDescent="0.2">
      <c r="A322" s="31">
        <v>292</v>
      </c>
      <c r="B322" s="1" t="s">
        <v>315</v>
      </c>
      <c r="C322" s="54" t="s">
        <v>106</v>
      </c>
      <c r="D322" s="2" t="s">
        <v>549</v>
      </c>
      <c r="E322" s="207">
        <v>1600</v>
      </c>
      <c r="F322" s="208">
        <v>1358</v>
      </c>
      <c r="G322" s="209">
        <v>1358</v>
      </c>
      <c r="H322" s="69" t="s">
        <v>700</v>
      </c>
      <c r="I322" s="40" t="s">
        <v>716</v>
      </c>
      <c r="J322" s="40" t="s">
        <v>940</v>
      </c>
      <c r="K322" s="206">
        <v>1700</v>
      </c>
      <c r="L322" s="209">
        <v>1700</v>
      </c>
      <c r="M322" s="209">
        <v>0</v>
      </c>
      <c r="N322" s="243">
        <v>0</v>
      </c>
      <c r="O322" s="46" t="s">
        <v>710</v>
      </c>
      <c r="P322" s="69" t="s">
        <v>1631</v>
      </c>
      <c r="Q322" s="48"/>
      <c r="R322" s="2" t="s">
        <v>66</v>
      </c>
      <c r="S322" s="2" t="s">
        <v>135</v>
      </c>
      <c r="T322" s="33" t="s">
        <v>316</v>
      </c>
      <c r="U322" s="15" t="s">
        <v>374</v>
      </c>
      <c r="V322" s="16"/>
      <c r="W322" s="17" t="s">
        <v>8</v>
      </c>
      <c r="X322" s="109">
        <v>309</v>
      </c>
      <c r="Y322" s="17" t="s">
        <v>8</v>
      </c>
      <c r="Z322" s="97"/>
      <c r="AA322" s="15"/>
      <c r="AB322" s="16"/>
      <c r="AC322" s="17"/>
      <c r="AD322" s="71"/>
      <c r="AE322" s="17"/>
      <c r="AF322" s="72"/>
      <c r="AG322" s="22"/>
      <c r="AH322" s="16"/>
      <c r="AI322" s="17"/>
      <c r="AJ322" s="71"/>
      <c r="AK322" s="17"/>
      <c r="AL322" s="97"/>
      <c r="AM322" s="31"/>
      <c r="AN322" s="31" t="s">
        <v>535</v>
      </c>
      <c r="AO322" s="3"/>
      <c r="AP322" s="3" t="s">
        <v>80</v>
      </c>
      <c r="AQ322" s="3"/>
    </row>
    <row r="323" spans="1:43" s="55" customFormat="1" ht="91" x14ac:dyDescent="0.2">
      <c r="A323" s="31">
        <v>293</v>
      </c>
      <c r="B323" s="1" t="s">
        <v>443</v>
      </c>
      <c r="C323" s="54" t="s">
        <v>106</v>
      </c>
      <c r="D323" s="46" t="s">
        <v>546</v>
      </c>
      <c r="E323" s="207">
        <v>653</v>
      </c>
      <c r="F323" s="208">
        <v>588</v>
      </c>
      <c r="G323" s="209">
        <v>588</v>
      </c>
      <c r="H323" s="69" t="s">
        <v>700</v>
      </c>
      <c r="I323" s="40" t="s">
        <v>716</v>
      </c>
      <c r="J323" s="40" t="s">
        <v>941</v>
      </c>
      <c r="K323" s="206">
        <v>700</v>
      </c>
      <c r="L323" s="209">
        <v>650</v>
      </c>
      <c r="M323" s="209">
        <v>-50</v>
      </c>
      <c r="N323" s="243">
        <v>0</v>
      </c>
      <c r="O323" s="46" t="s">
        <v>712</v>
      </c>
      <c r="P323" s="69" t="s">
        <v>1632</v>
      </c>
      <c r="Q323" s="48"/>
      <c r="R323" s="2" t="s">
        <v>57</v>
      </c>
      <c r="S323" s="2" t="s">
        <v>135</v>
      </c>
      <c r="T323" s="33" t="s">
        <v>316</v>
      </c>
      <c r="U323" s="15" t="s">
        <v>374</v>
      </c>
      <c r="V323" s="16"/>
      <c r="W323" s="17" t="s">
        <v>8</v>
      </c>
      <c r="X323" s="109">
        <v>310</v>
      </c>
      <c r="Y323" s="17" t="s">
        <v>8</v>
      </c>
      <c r="Z323" s="97"/>
      <c r="AA323" s="15"/>
      <c r="AB323" s="16"/>
      <c r="AC323" s="17"/>
      <c r="AD323" s="71"/>
      <c r="AE323" s="17"/>
      <c r="AF323" s="72"/>
      <c r="AG323" s="22"/>
      <c r="AH323" s="16"/>
      <c r="AI323" s="17"/>
      <c r="AJ323" s="71"/>
      <c r="AK323" s="17"/>
      <c r="AL323" s="97"/>
      <c r="AM323" s="31"/>
      <c r="AN323" s="31" t="s">
        <v>535</v>
      </c>
      <c r="AO323" s="3"/>
      <c r="AP323" s="3" t="s">
        <v>80</v>
      </c>
      <c r="AQ323" s="3"/>
    </row>
    <row r="324" spans="1:43" s="55" customFormat="1" ht="65" x14ac:dyDescent="0.2">
      <c r="A324" s="31">
        <v>294</v>
      </c>
      <c r="B324" s="1" t="s">
        <v>317</v>
      </c>
      <c r="C324" s="54" t="s">
        <v>106</v>
      </c>
      <c r="D324" s="46" t="s">
        <v>463</v>
      </c>
      <c r="E324" s="207">
        <v>100</v>
      </c>
      <c r="F324" s="208">
        <v>100</v>
      </c>
      <c r="G324" s="209"/>
      <c r="H324" s="69" t="s">
        <v>700</v>
      </c>
      <c r="I324" s="40" t="s">
        <v>720</v>
      </c>
      <c r="J324" s="40" t="s">
        <v>721</v>
      </c>
      <c r="K324" s="206">
        <v>0</v>
      </c>
      <c r="L324" s="209">
        <v>0</v>
      </c>
      <c r="M324" s="209">
        <v>0</v>
      </c>
      <c r="N324" s="216">
        <v>0</v>
      </c>
      <c r="O324" s="46" t="s">
        <v>711</v>
      </c>
      <c r="P324" s="69" t="s">
        <v>1633</v>
      </c>
      <c r="Q324" s="48"/>
      <c r="R324" s="2" t="s">
        <v>65</v>
      </c>
      <c r="S324" s="2" t="s">
        <v>135</v>
      </c>
      <c r="T324" s="33" t="s">
        <v>402</v>
      </c>
      <c r="U324" s="15" t="s">
        <v>374</v>
      </c>
      <c r="V324" s="16"/>
      <c r="W324" s="17" t="s">
        <v>8</v>
      </c>
      <c r="X324" s="109">
        <v>311</v>
      </c>
      <c r="Y324" s="17" t="s">
        <v>8</v>
      </c>
      <c r="Z324" s="97"/>
      <c r="AA324" s="15"/>
      <c r="AB324" s="16"/>
      <c r="AC324" s="17"/>
      <c r="AD324" s="71"/>
      <c r="AE324" s="17"/>
      <c r="AF324" s="72"/>
      <c r="AG324" s="22"/>
      <c r="AH324" s="16"/>
      <c r="AI324" s="17"/>
      <c r="AJ324" s="71"/>
      <c r="AK324" s="17"/>
      <c r="AL324" s="97"/>
      <c r="AM324" s="31"/>
      <c r="AN324" s="31" t="s">
        <v>535</v>
      </c>
      <c r="AO324" s="3"/>
      <c r="AP324" s="3" t="s">
        <v>80</v>
      </c>
      <c r="AQ324" s="3"/>
    </row>
    <row r="325" spans="1:43" s="55" customFormat="1" ht="78" x14ac:dyDescent="0.2">
      <c r="A325" s="31">
        <v>295</v>
      </c>
      <c r="B325" s="1" t="s">
        <v>425</v>
      </c>
      <c r="C325" s="54" t="s">
        <v>106</v>
      </c>
      <c r="D325" s="54" t="s">
        <v>552</v>
      </c>
      <c r="E325" s="207">
        <v>8493</v>
      </c>
      <c r="F325" s="208">
        <v>9220</v>
      </c>
      <c r="G325" s="209">
        <v>9220</v>
      </c>
      <c r="H325" s="69" t="s">
        <v>700</v>
      </c>
      <c r="I325" s="40" t="s">
        <v>716</v>
      </c>
      <c r="J325" s="40" t="s">
        <v>942</v>
      </c>
      <c r="K325" s="206">
        <v>9420</v>
      </c>
      <c r="L325" s="209">
        <v>10930</v>
      </c>
      <c r="M325" s="209">
        <v>1510</v>
      </c>
      <c r="N325" s="243">
        <v>0</v>
      </c>
      <c r="O325" s="46" t="s">
        <v>709</v>
      </c>
      <c r="P325" s="69" t="s">
        <v>1634</v>
      </c>
      <c r="Q325" s="48"/>
      <c r="R325" s="2" t="s">
        <v>67</v>
      </c>
      <c r="S325" s="2" t="s">
        <v>135</v>
      </c>
      <c r="T325" s="33" t="s">
        <v>402</v>
      </c>
      <c r="U325" s="15" t="s">
        <v>374</v>
      </c>
      <c r="V325" s="16"/>
      <c r="W325" s="17" t="s">
        <v>8</v>
      </c>
      <c r="X325" s="109">
        <v>312</v>
      </c>
      <c r="Y325" s="17" t="s">
        <v>8</v>
      </c>
      <c r="Z325" s="97"/>
      <c r="AA325" s="15"/>
      <c r="AB325" s="16"/>
      <c r="AC325" s="17"/>
      <c r="AD325" s="71"/>
      <c r="AE325" s="17"/>
      <c r="AF325" s="72"/>
      <c r="AG325" s="22"/>
      <c r="AH325" s="16"/>
      <c r="AI325" s="17"/>
      <c r="AJ325" s="71"/>
      <c r="AK325" s="17"/>
      <c r="AL325" s="97"/>
      <c r="AM325" s="31"/>
      <c r="AN325" s="31" t="s">
        <v>535</v>
      </c>
      <c r="AO325" s="3"/>
      <c r="AP325" s="3" t="s">
        <v>80</v>
      </c>
      <c r="AQ325" s="3"/>
    </row>
    <row r="326" spans="1:43" s="55" customFormat="1" ht="65" x14ac:dyDescent="0.2">
      <c r="A326" s="31">
        <v>296</v>
      </c>
      <c r="B326" s="1" t="s">
        <v>689</v>
      </c>
      <c r="C326" s="54" t="s">
        <v>106</v>
      </c>
      <c r="D326" s="54" t="s">
        <v>547</v>
      </c>
      <c r="E326" s="207">
        <v>1000</v>
      </c>
      <c r="F326" s="208">
        <v>1000</v>
      </c>
      <c r="G326" s="209">
        <v>931</v>
      </c>
      <c r="H326" s="93" t="s">
        <v>943</v>
      </c>
      <c r="I326" s="40" t="s">
        <v>716</v>
      </c>
      <c r="J326" s="40" t="s">
        <v>717</v>
      </c>
      <c r="K326" s="206">
        <v>1400</v>
      </c>
      <c r="L326" s="209">
        <v>0</v>
      </c>
      <c r="M326" s="209">
        <v>-1400</v>
      </c>
      <c r="N326" s="243">
        <v>0</v>
      </c>
      <c r="O326" s="46" t="s">
        <v>711</v>
      </c>
      <c r="P326" s="69" t="s">
        <v>1635</v>
      </c>
      <c r="Q326" s="48"/>
      <c r="R326" s="2" t="s">
        <v>65</v>
      </c>
      <c r="S326" s="2" t="s">
        <v>135</v>
      </c>
      <c r="T326" s="33" t="s">
        <v>173</v>
      </c>
      <c r="U326" s="15" t="s">
        <v>374</v>
      </c>
      <c r="V326" s="16"/>
      <c r="W326" s="17" t="s">
        <v>8</v>
      </c>
      <c r="X326" s="109">
        <v>313</v>
      </c>
      <c r="Y326" s="17" t="s">
        <v>8</v>
      </c>
      <c r="Z326" s="97"/>
      <c r="AA326" s="15"/>
      <c r="AB326" s="16"/>
      <c r="AC326" s="17"/>
      <c r="AD326" s="71"/>
      <c r="AE326" s="17"/>
      <c r="AF326" s="72"/>
      <c r="AG326" s="22"/>
      <c r="AH326" s="16"/>
      <c r="AI326" s="17"/>
      <c r="AJ326" s="71"/>
      <c r="AK326" s="17"/>
      <c r="AL326" s="97"/>
      <c r="AM326" s="31"/>
      <c r="AN326" s="31" t="s">
        <v>532</v>
      </c>
      <c r="AO326" s="3"/>
      <c r="AP326" s="3" t="s">
        <v>80</v>
      </c>
      <c r="AQ326" s="3"/>
    </row>
    <row r="327" spans="1:43" s="55" customFormat="1" ht="65" x14ac:dyDescent="0.2">
      <c r="A327" s="31">
        <v>297</v>
      </c>
      <c r="B327" s="1" t="s">
        <v>426</v>
      </c>
      <c r="C327" s="54" t="s">
        <v>106</v>
      </c>
      <c r="D327" s="46" t="s">
        <v>704</v>
      </c>
      <c r="E327" s="207">
        <v>2990</v>
      </c>
      <c r="F327" s="208">
        <v>2990</v>
      </c>
      <c r="G327" s="209">
        <v>2678</v>
      </c>
      <c r="H327" s="69" t="s">
        <v>700</v>
      </c>
      <c r="I327" s="40" t="s">
        <v>716</v>
      </c>
      <c r="J327" s="40" t="s">
        <v>944</v>
      </c>
      <c r="K327" s="206">
        <v>3000</v>
      </c>
      <c r="L327" s="209">
        <v>3600</v>
      </c>
      <c r="M327" s="209">
        <v>600</v>
      </c>
      <c r="N327" s="243">
        <v>0</v>
      </c>
      <c r="O327" s="46" t="s">
        <v>710</v>
      </c>
      <c r="P327" s="69" t="s">
        <v>1721</v>
      </c>
      <c r="Q327" s="48"/>
      <c r="R327" s="2" t="s">
        <v>64</v>
      </c>
      <c r="S327" s="2" t="s">
        <v>135</v>
      </c>
      <c r="T327" s="33" t="s">
        <v>318</v>
      </c>
      <c r="U327" s="15" t="s">
        <v>374</v>
      </c>
      <c r="V327" s="16"/>
      <c r="W327" s="17" t="s">
        <v>62</v>
      </c>
      <c r="X327" s="109">
        <v>314</v>
      </c>
      <c r="Y327" s="17" t="s">
        <v>62</v>
      </c>
      <c r="Z327" s="97"/>
      <c r="AA327" s="15"/>
      <c r="AB327" s="16"/>
      <c r="AC327" s="17"/>
      <c r="AD327" s="71"/>
      <c r="AE327" s="17"/>
      <c r="AF327" s="72"/>
      <c r="AG327" s="22"/>
      <c r="AH327" s="16"/>
      <c r="AI327" s="17"/>
      <c r="AJ327" s="71"/>
      <c r="AK327" s="17"/>
      <c r="AL327" s="97"/>
      <c r="AM327" s="31"/>
      <c r="AN327" s="31" t="s">
        <v>535</v>
      </c>
      <c r="AO327" s="3"/>
      <c r="AP327" s="3"/>
      <c r="AQ327" s="3"/>
    </row>
    <row r="328" spans="1:43" s="55" customFormat="1" ht="65" x14ac:dyDescent="0.2">
      <c r="A328" s="31">
        <v>298</v>
      </c>
      <c r="B328" s="1" t="s">
        <v>427</v>
      </c>
      <c r="C328" s="54" t="s">
        <v>106</v>
      </c>
      <c r="D328" s="54" t="s">
        <v>705</v>
      </c>
      <c r="E328" s="207">
        <v>0</v>
      </c>
      <c r="F328" s="208">
        <v>75</v>
      </c>
      <c r="G328" s="209">
        <v>0</v>
      </c>
      <c r="H328" s="69" t="s">
        <v>700</v>
      </c>
      <c r="I328" s="40" t="s">
        <v>720</v>
      </c>
      <c r="J328" s="40" t="s">
        <v>885</v>
      </c>
      <c r="K328" s="206">
        <v>0</v>
      </c>
      <c r="L328" s="209">
        <v>0</v>
      </c>
      <c r="M328" s="209">
        <v>0</v>
      </c>
      <c r="N328" s="243">
        <v>0</v>
      </c>
      <c r="O328" s="46"/>
      <c r="P328" s="69" t="s">
        <v>1636</v>
      </c>
      <c r="Q328" s="48"/>
      <c r="R328" s="2" t="s">
        <v>64</v>
      </c>
      <c r="S328" s="2" t="s">
        <v>135</v>
      </c>
      <c r="T328" s="33" t="s">
        <v>318</v>
      </c>
      <c r="U328" s="15" t="s">
        <v>374</v>
      </c>
      <c r="V328" s="16"/>
      <c r="W328" s="17" t="s">
        <v>62</v>
      </c>
      <c r="X328" s="109">
        <v>315</v>
      </c>
      <c r="Y328" s="17" t="s">
        <v>62</v>
      </c>
      <c r="Z328" s="97"/>
      <c r="AA328" s="15"/>
      <c r="AB328" s="16"/>
      <c r="AC328" s="17"/>
      <c r="AD328" s="71"/>
      <c r="AE328" s="17"/>
      <c r="AF328" s="72"/>
      <c r="AG328" s="22"/>
      <c r="AH328" s="16"/>
      <c r="AI328" s="17"/>
      <c r="AJ328" s="71"/>
      <c r="AK328" s="17"/>
      <c r="AL328" s="97"/>
      <c r="AM328" s="31"/>
      <c r="AN328" s="110" t="s">
        <v>535</v>
      </c>
      <c r="AO328" s="3" t="s">
        <v>80</v>
      </c>
      <c r="AP328" s="3" t="s">
        <v>80</v>
      </c>
      <c r="AQ328" s="3" t="s">
        <v>80</v>
      </c>
    </row>
    <row r="329" spans="1:43" s="55" customFormat="1" ht="78" x14ac:dyDescent="0.2">
      <c r="A329" s="31">
        <v>299</v>
      </c>
      <c r="B329" s="1" t="s">
        <v>428</v>
      </c>
      <c r="C329" s="54" t="s">
        <v>106</v>
      </c>
      <c r="D329" s="54" t="s">
        <v>1052</v>
      </c>
      <c r="E329" s="207">
        <v>476</v>
      </c>
      <c r="F329" s="208">
        <v>1279</v>
      </c>
      <c r="G329" s="209">
        <v>1279</v>
      </c>
      <c r="H329" s="33" t="s">
        <v>945</v>
      </c>
      <c r="I329" s="40" t="s">
        <v>716</v>
      </c>
      <c r="J329" s="40" t="s">
        <v>717</v>
      </c>
      <c r="K329" s="206">
        <v>550</v>
      </c>
      <c r="L329" s="209">
        <v>0</v>
      </c>
      <c r="M329" s="209">
        <v>-550</v>
      </c>
      <c r="N329" s="243">
        <v>0</v>
      </c>
      <c r="O329" s="46" t="s">
        <v>711</v>
      </c>
      <c r="P329" s="69" t="s">
        <v>1722</v>
      </c>
      <c r="Q329" s="48"/>
      <c r="R329" s="2" t="s">
        <v>64</v>
      </c>
      <c r="S329" s="2" t="s">
        <v>135</v>
      </c>
      <c r="T329" s="33" t="s">
        <v>316</v>
      </c>
      <c r="U329" s="15" t="s">
        <v>374</v>
      </c>
      <c r="V329" s="16"/>
      <c r="W329" s="17" t="s">
        <v>62</v>
      </c>
      <c r="X329" s="109">
        <v>316</v>
      </c>
      <c r="Y329" s="17" t="s">
        <v>62</v>
      </c>
      <c r="Z329" s="97"/>
      <c r="AA329" s="15"/>
      <c r="AB329" s="16"/>
      <c r="AC329" s="17"/>
      <c r="AD329" s="71"/>
      <c r="AE329" s="17"/>
      <c r="AF329" s="72"/>
      <c r="AG329" s="22"/>
      <c r="AH329" s="16"/>
      <c r="AI329" s="17"/>
      <c r="AJ329" s="71"/>
      <c r="AK329" s="17"/>
      <c r="AL329" s="97"/>
      <c r="AM329" s="31"/>
      <c r="AN329" s="31" t="s">
        <v>1053</v>
      </c>
      <c r="AO329" s="3"/>
      <c r="AP329" s="3"/>
      <c r="AQ329" s="3"/>
    </row>
    <row r="330" spans="1:43" s="55" customFormat="1" ht="65" x14ac:dyDescent="0.2">
      <c r="A330" s="31">
        <v>300</v>
      </c>
      <c r="B330" s="1" t="s">
        <v>1227</v>
      </c>
      <c r="C330" s="54" t="s">
        <v>705</v>
      </c>
      <c r="D330" s="54" t="s">
        <v>705</v>
      </c>
      <c r="E330" s="207">
        <v>10036</v>
      </c>
      <c r="F330" s="208">
        <v>10631</v>
      </c>
      <c r="G330" s="209">
        <v>10101</v>
      </c>
      <c r="H330" s="33" t="s">
        <v>946</v>
      </c>
      <c r="I330" s="40" t="s">
        <v>716</v>
      </c>
      <c r="J330" s="40" t="s">
        <v>717</v>
      </c>
      <c r="K330" s="206">
        <v>0</v>
      </c>
      <c r="L330" s="209">
        <v>0</v>
      </c>
      <c r="M330" s="209">
        <v>0</v>
      </c>
      <c r="N330" s="243">
        <v>0</v>
      </c>
      <c r="O330" s="46" t="s">
        <v>709</v>
      </c>
      <c r="P330" s="69" t="s">
        <v>1717</v>
      </c>
      <c r="Q330" s="48"/>
      <c r="R330" s="2" t="s">
        <v>64</v>
      </c>
      <c r="S330" s="2" t="s">
        <v>135</v>
      </c>
      <c r="T330" s="33" t="s">
        <v>500</v>
      </c>
      <c r="U330" s="15" t="s">
        <v>374</v>
      </c>
      <c r="V330" s="16" t="s">
        <v>569</v>
      </c>
      <c r="W330" s="17" t="s">
        <v>62</v>
      </c>
      <c r="X330" s="109">
        <v>20</v>
      </c>
      <c r="Y330" s="17" t="s">
        <v>62</v>
      </c>
      <c r="Z330" s="97"/>
      <c r="AA330" s="15"/>
      <c r="AB330" s="16"/>
      <c r="AC330" s="17"/>
      <c r="AD330" s="71"/>
      <c r="AE330" s="17"/>
      <c r="AF330" s="72"/>
      <c r="AG330" s="22"/>
      <c r="AH330" s="16"/>
      <c r="AI330" s="17"/>
      <c r="AJ330" s="71"/>
      <c r="AK330" s="17"/>
      <c r="AL330" s="97"/>
      <c r="AM330" s="31"/>
      <c r="AN330" s="31" t="s">
        <v>1082</v>
      </c>
      <c r="AO330" s="3"/>
      <c r="AP330" s="3" t="s">
        <v>80</v>
      </c>
      <c r="AQ330" s="3"/>
    </row>
    <row r="331" spans="1:43" s="55" customFormat="1" ht="65" x14ac:dyDescent="0.2">
      <c r="A331" s="31">
        <v>301</v>
      </c>
      <c r="B331" s="1" t="s">
        <v>1228</v>
      </c>
      <c r="C331" s="54" t="s">
        <v>705</v>
      </c>
      <c r="D331" s="54" t="s">
        <v>1052</v>
      </c>
      <c r="E331" s="207">
        <v>3997</v>
      </c>
      <c r="F331" s="208">
        <v>1978</v>
      </c>
      <c r="G331" s="209">
        <v>1794</v>
      </c>
      <c r="H331" s="33" t="s">
        <v>947</v>
      </c>
      <c r="I331" s="40" t="s">
        <v>716</v>
      </c>
      <c r="J331" s="40" t="s">
        <v>717</v>
      </c>
      <c r="K331" s="206">
        <v>0</v>
      </c>
      <c r="L331" s="209">
        <v>0</v>
      </c>
      <c r="M331" s="209">
        <v>0</v>
      </c>
      <c r="N331" s="243">
        <v>0</v>
      </c>
      <c r="O331" s="46" t="s">
        <v>711</v>
      </c>
      <c r="P331" s="69" t="s">
        <v>1712</v>
      </c>
      <c r="Q331" s="48" t="s">
        <v>1229</v>
      </c>
      <c r="R331" s="2" t="s">
        <v>64</v>
      </c>
      <c r="S331" s="2" t="s">
        <v>135</v>
      </c>
      <c r="T331" s="33" t="s">
        <v>500</v>
      </c>
      <c r="U331" s="15" t="s">
        <v>374</v>
      </c>
      <c r="V331" s="16" t="s">
        <v>569</v>
      </c>
      <c r="W331" s="17" t="s">
        <v>62</v>
      </c>
      <c r="X331" s="109">
        <v>21</v>
      </c>
      <c r="Y331" s="17" t="s">
        <v>62</v>
      </c>
      <c r="Z331" s="97"/>
      <c r="AA331" s="15"/>
      <c r="AB331" s="16"/>
      <c r="AC331" s="17"/>
      <c r="AD331" s="71"/>
      <c r="AE331" s="17"/>
      <c r="AF331" s="72"/>
      <c r="AG331" s="22"/>
      <c r="AH331" s="16"/>
      <c r="AI331" s="17"/>
      <c r="AJ331" s="71"/>
      <c r="AK331" s="17"/>
      <c r="AL331" s="97"/>
      <c r="AM331" s="31"/>
      <c r="AN331" s="31" t="s">
        <v>1082</v>
      </c>
      <c r="AO331" s="3"/>
      <c r="AP331" s="3" t="s">
        <v>80</v>
      </c>
      <c r="AQ331" s="3"/>
    </row>
    <row r="332" spans="1:43" s="55" customFormat="1" ht="78" x14ac:dyDescent="0.2">
      <c r="A332" s="31">
        <v>302</v>
      </c>
      <c r="B332" s="1" t="s">
        <v>1230</v>
      </c>
      <c r="C332" s="54" t="s">
        <v>705</v>
      </c>
      <c r="D332" s="54" t="s">
        <v>705</v>
      </c>
      <c r="E332" s="207">
        <v>3850</v>
      </c>
      <c r="F332" s="208">
        <v>2160</v>
      </c>
      <c r="G332" s="209">
        <v>2063</v>
      </c>
      <c r="H332" s="33" t="s">
        <v>948</v>
      </c>
      <c r="I332" s="40" t="s">
        <v>716</v>
      </c>
      <c r="J332" s="40" t="s">
        <v>717</v>
      </c>
      <c r="K332" s="206">
        <v>0</v>
      </c>
      <c r="L332" s="209">
        <v>0</v>
      </c>
      <c r="M332" s="209">
        <v>0</v>
      </c>
      <c r="N332" s="243">
        <v>0</v>
      </c>
      <c r="O332" s="46" t="s">
        <v>711</v>
      </c>
      <c r="P332" s="69" t="s">
        <v>1713</v>
      </c>
      <c r="Q332" s="48"/>
      <c r="R332" s="2" t="s">
        <v>64</v>
      </c>
      <c r="S332" s="2" t="s">
        <v>135</v>
      </c>
      <c r="T332" s="33" t="s">
        <v>177</v>
      </c>
      <c r="U332" s="15" t="s">
        <v>374</v>
      </c>
      <c r="V332" s="16" t="s">
        <v>569</v>
      </c>
      <c r="W332" s="17" t="s">
        <v>62</v>
      </c>
      <c r="X332" s="109">
        <v>22</v>
      </c>
      <c r="Y332" s="17" t="s">
        <v>62</v>
      </c>
      <c r="Z332" s="97"/>
      <c r="AA332" s="15"/>
      <c r="AB332" s="16"/>
      <c r="AC332" s="17"/>
      <c r="AD332" s="71"/>
      <c r="AE332" s="17"/>
      <c r="AF332" s="72"/>
      <c r="AG332" s="22"/>
      <c r="AH332" s="16"/>
      <c r="AI332" s="17"/>
      <c r="AJ332" s="71"/>
      <c r="AK332" s="17"/>
      <c r="AL332" s="97"/>
      <c r="AM332" s="31"/>
      <c r="AN332" s="31" t="s">
        <v>1082</v>
      </c>
      <c r="AO332" s="3"/>
      <c r="AP332" s="3" t="s">
        <v>80</v>
      </c>
      <c r="AQ332" s="3"/>
    </row>
    <row r="333" spans="1:43" s="55" customFormat="1" ht="65" x14ac:dyDescent="0.2">
      <c r="A333" s="31">
        <v>303</v>
      </c>
      <c r="B333" s="1" t="s">
        <v>1231</v>
      </c>
      <c r="C333" s="54" t="s">
        <v>705</v>
      </c>
      <c r="D333" s="54" t="s">
        <v>1052</v>
      </c>
      <c r="E333" s="207">
        <v>6203</v>
      </c>
      <c r="F333" s="208">
        <v>6203</v>
      </c>
      <c r="G333" s="209">
        <v>5069</v>
      </c>
      <c r="H333" s="33" t="s">
        <v>949</v>
      </c>
      <c r="I333" s="40" t="s">
        <v>716</v>
      </c>
      <c r="J333" s="40" t="s">
        <v>717</v>
      </c>
      <c r="K333" s="206">
        <v>6203</v>
      </c>
      <c r="L333" s="209">
        <v>0</v>
      </c>
      <c r="M333" s="209">
        <v>-6203</v>
      </c>
      <c r="N333" s="243">
        <v>0</v>
      </c>
      <c r="O333" s="46" t="s">
        <v>711</v>
      </c>
      <c r="P333" s="69" t="s">
        <v>1723</v>
      </c>
      <c r="Q333" s="48"/>
      <c r="R333" s="2" t="s">
        <v>64</v>
      </c>
      <c r="S333" s="2" t="s">
        <v>135</v>
      </c>
      <c r="T333" s="33" t="s">
        <v>500</v>
      </c>
      <c r="U333" s="15" t="s">
        <v>374</v>
      </c>
      <c r="V333" s="16" t="s">
        <v>569</v>
      </c>
      <c r="W333" s="17" t="s">
        <v>62</v>
      </c>
      <c r="X333" s="109">
        <v>23</v>
      </c>
      <c r="Y333" s="17" t="s">
        <v>62</v>
      </c>
      <c r="Z333" s="97"/>
      <c r="AA333" s="15"/>
      <c r="AB333" s="16"/>
      <c r="AC333" s="17"/>
      <c r="AD333" s="71"/>
      <c r="AE333" s="17"/>
      <c r="AF333" s="72"/>
      <c r="AG333" s="22"/>
      <c r="AH333" s="16"/>
      <c r="AI333" s="17"/>
      <c r="AJ333" s="71"/>
      <c r="AK333" s="17"/>
      <c r="AL333" s="97"/>
      <c r="AM333" s="31"/>
      <c r="AN333" s="31" t="s">
        <v>1082</v>
      </c>
      <c r="AO333" s="3"/>
      <c r="AP333" s="3" t="s">
        <v>80</v>
      </c>
      <c r="AQ333" s="3"/>
    </row>
    <row r="334" spans="1:43" s="55" customFormat="1" ht="117" x14ac:dyDescent="0.2">
      <c r="A334" s="31">
        <v>304</v>
      </c>
      <c r="B334" s="1" t="s">
        <v>475</v>
      </c>
      <c r="C334" s="54" t="s">
        <v>463</v>
      </c>
      <c r="D334" s="54" t="s">
        <v>549</v>
      </c>
      <c r="E334" s="207">
        <v>700</v>
      </c>
      <c r="F334" s="208">
        <v>583</v>
      </c>
      <c r="G334" s="209">
        <v>583</v>
      </c>
      <c r="H334" s="33" t="s">
        <v>950</v>
      </c>
      <c r="I334" s="40" t="s">
        <v>716</v>
      </c>
      <c r="J334" s="40" t="s">
        <v>717</v>
      </c>
      <c r="K334" s="206">
        <v>1350</v>
      </c>
      <c r="L334" s="209">
        <v>1980</v>
      </c>
      <c r="M334" s="209">
        <v>630</v>
      </c>
      <c r="N334" s="243">
        <v>0</v>
      </c>
      <c r="O334" s="46" t="s">
        <v>712</v>
      </c>
      <c r="P334" s="69" t="s">
        <v>1637</v>
      </c>
      <c r="Q334" s="48"/>
      <c r="R334" s="29" t="s">
        <v>189</v>
      </c>
      <c r="S334" s="29" t="s">
        <v>302</v>
      </c>
      <c r="T334" s="80" t="s">
        <v>338</v>
      </c>
      <c r="U334" s="15" t="s">
        <v>374</v>
      </c>
      <c r="V334" s="16" t="s">
        <v>569</v>
      </c>
      <c r="W334" s="17" t="s">
        <v>8</v>
      </c>
      <c r="X334" s="109">
        <v>24</v>
      </c>
      <c r="Y334" s="17" t="s">
        <v>8</v>
      </c>
      <c r="Z334" s="97"/>
      <c r="AA334" s="15"/>
      <c r="AB334" s="22"/>
      <c r="AC334" s="21"/>
      <c r="AD334" s="71"/>
      <c r="AE334" s="21"/>
      <c r="AF334" s="72"/>
      <c r="AG334" s="22"/>
      <c r="AH334" s="16"/>
      <c r="AI334" s="17"/>
      <c r="AJ334" s="71"/>
      <c r="AK334" s="17"/>
      <c r="AL334" s="97"/>
      <c r="AM334" s="31"/>
      <c r="AN334" s="31" t="s">
        <v>85</v>
      </c>
      <c r="AO334" s="3"/>
      <c r="AP334" s="3" t="s">
        <v>80</v>
      </c>
      <c r="AQ334" s="3"/>
    </row>
    <row r="335" spans="1:43" s="55" customFormat="1" ht="65" x14ac:dyDescent="0.2">
      <c r="A335" s="31">
        <v>305</v>
      </c>
      <c r="B335" s="1" t="s">
        <v>1080</v>
      </c>
      <c r="C335" s="54" t="s">
        <v>705</v>
      </c>
      <c r="D335" s="54" t="s">
        <v>1052</v>
      </c>
      <c r="E335" s="207">
        <v>1901</v>
      </c>
      <c r="F335" s="208">
        <v>0</v>
      </c>
      <c r="G335" s="209">
        <v>0</v>
      </c>
      <c r="H335" s="33" t="s">
        <v>951</v>
      </c>
      <c r="I335" s="40" t="s">
        <v>716</v>
      </c>
      <c r="J335" s="40" t="s">
        <v>717</v>
      </c>
      <c r="K335" s="206">
        <v>0</v>
      </c>
      <c r="L335" s="209">
        <v>0</v>
      </c>
      <c r="M335" s="209">
        <v>0</v>
      </c>
      <c r="N335" s="243">
        <v>0</v>
      </c>
      <c r="O335" s="46" t="s">
        <v>711</v>
      </c>
      <c r="P335" s="69" t="s">
        <v>1638</v>
      </c>
      <c r="Q335" s="48"/>
      <c r="R335" s="2" t="s">
        <v>64</v>
      </c>
      <c r="S335" s="29" t="s">
        <v>135</v>
      </c>
      <c r="T335" s="33" t="s">
        <v>1081</v>
      </c>
      <c r="U335" s="15"/>
      <c r="V335" s="16"/>
      <c r="W335" s="17"/>
      <c r="X335" s="109"/>
      <c r="Y335" s="17"/>
      <c r="Z335" s="97"/>
      <c r="AA335" s="15"/>
      <c r="AB335" s="16"/>
      <c r="AC335" s="17"/>
      <c r="AD335" s="71"/>
      <c r="AE335" s="17"/>
      <c r="AF335" s="72"/>
      <c r="AG335" s="22"/>
      <c r="AH335" s="16"/>
      <c r="AI335" s="17"/>
      <c r="AJ335" s="71"/>
      <c r="AK335" s="17"/>
      <c r="AL335" s="97"/>
      <c r="AM335" s="31"/>
      <c r="AN335" s="31" t="s">
        <v>1082</v>
      </c>
      <c r="AO335" s="3"/>
      <c r="AP335" s="3" t="s">
        <v>80</v>
      </c>
      <c r="AQ335" s="3"/>
    </row>
    <row r="336" spans="1:43" s="55" customFormat="1" ht="65" x14ac:dyDescent="0.2">
      <c r="A336" s="31">
        <v>306</v>
      </c>
      <c r="B336" s="1" t="s">
        <v>1232</v>
      </c>
      <c r="C336" s="54" t="s">
        <v>705</v>
      </c>
      <c r="D336" s="54" t="s">
        <v>1052</v>
      </c>
      <c r="E336" s="207">
        <v>4999</v>
      </c>
      <c r="F336" s="208">
        <v>4999</v>
      </c>
      <c r="G336" s="209">
        <v>0</v>
      </c>
      <c r="H336" s="33" t="s">
        <v>952</v>
      </c>
      <c r="I336" s="40" t="s">
        <v>716</v>
      </c>
      <c r="J336" s="40" t="s">
        <v>717</v>
      </c>
      <c r="K336" s="206">
        <v>0</v>
      </c>
      <c r="L336" s="209">
        <v>0</v>
      </c>
      <c r="M336" s="209">
        <v>0</v>
      </c>
      <c r="N336" s="243">
        <v>0</v>
      </c>
      <c r="O336" s="46" t="s">
        <v>709</v>
      </c>
      <c r="P336" s="69" t="s">
        <v>1714</v>
      </c>
      <c r="Q336" s="48"/>
      <c r="R336" s="2" t="s">
        <v>1066</v>
      </c>
      <c r="S336" s="2" t="s">
        <v>135</v>
      </c>
      <c r="T336" s="33" t="s">
        <v>500</v>
      </c>
      <c r="U336" s="15"/>
      <c r="V336" s="16"/>
      <c r="W336" s="17"/>
      <c r="X336" s="109"/>
      <c r="Y336" s="17"/>
      <c r="Z336" s="97"/>
      <c r="AA336" s="15"/>
      <c r="AB336" s="16"/>
      <c r="AC336" s="17"/>
      <c r="AD336" s="71"/>
      <c r="AE336" s="17"/>
      <c r="AF336" s="72"/>
      <c r="AG336" s="22"/>
      <c r="AH336" s="16"/>
      <c r="AI336" s="17"/>
      <c r="AJ336" s="71"/>
      <c r="AK336" s="17"/>
      <c r="AL336" s="97"/>
      <c r="AM336" s="31"/>
      <c r="AN336" s="31" t="s">
        <v>1082</v>
      </c>
      <c r="AO336" s="3"/>
      <c r="AP336" s="3" t="s">
        <v>80</v>
      </c>
      <c r="AQ336" s="3"/>
    </row>
    <row r="337" spans="1:43" s="66" customFormat="1" ht="21" x14ac:dyDescent="0.3">
      <c r="A337" s="60" t="s">
        <v>358</v>
      </c>
      <c r="B337" s="61"/>
      <c r="C337" s="61"/>
      <c r="D337" s="61"/>
      <c r="E337" s="62"/>
      <c r="F337" s="62"/>
      <c r="G337" s="62"/>
      <c r="H337" s="264"/>
      <c r="I337" s="61"/>
      <c r="J337" s="61"/>
      <c r="K337" s="62"/>
      <c r="L337" s="62"/>
      <c r="M337" s="62"/>
      <c r="N337" s="62"/>
      <c r="O337" s="61"/>
      <c r="P337" s="61"/>
      <c r="Q337" s="63"/>
      <c r="R337" s="61"/>
      <c r="S337" s="61"/>
      <c r="T337" s="63"/>
      <c r="U337" s="61"/>
      <c r="V337" s="61"/>
      <c r="W337" s="61"/>
      <c r="X337" s="61"/>
      <c r="Y337" s="61"/>
      <c r="Z337" s="61"/>
      <c r="AA337" s="61"/>
      <c r="AB337" s="61"/>
      <c r="AC337" s="61"/>
      <c r="AD337" s="61"/>
      <c r="AE337" s="61"/>
      <c r="AF337" s="61"/>
      <c r="AG337" s="61"/>
      <c r="AH337" s="61"/>
      <c r="AI337" s="61"/>
      <c r="AJ337" s="61"/>
      <c r="AK337" s="61"/>
      <c r="AL337" s="61"/>
      <c r="AM337" s="61"/>
      <c r="AN337" s="64"/>
      <c r="AO337" s="61"/>
      <c r="AP337" s="61"/>
      <c r="AQ337" s="65"/>
    </row>
    <row r="338" spans="1:43" s="55" customFormat="1" ht="52" x14ac:dyDescent="0.2">
      <c r="A338" s="31">
        <v>307</v>
      </c>
      <c r="B338" s="5" t="s">
        <v>476</v>
      </c>
      <c r="C338" s="54" t="s">
        <v>131</v>
      </c>
      <c r="D338" s="54" t="s">
        <v>547</v>
      </c>
      <c r="E338" s="207">
        <v>55</v>
      </c>
      <c r="F338" s="208">
        <v>55</v>
      </c>
      <c r="G338" s="209">
        <v>55</v>
      </c>
      <c r="H338" s="33" t="s">
        <v>953</v>
      </c>
      <c r="I338" s="40" t="s">
        <v>716</v>
      </c>
      <c r="J338" s="40" t="s">
        <v>717</v>
      </c>
      <c r="K338" s="206">
        <v>55</v>
      </c>
      <c r="L338" s="209">
        <v>55</v>
      </c>
      <c r="M338" s="209">
        <v>0</v>
      </c>
      <c r="N338" s="216">
        <v>0</v>
      </c>
      <c r="O338" s="46" t="s">
        <v>709</v>
      </c>
      <c r="P338" s="69" t="s">
        <v>1326</v>
      </c>
      <c r="Q338" s="48"/>
      <c r="R338" s="46" t="s">
        <v>567</v>
      </c>
      <c r="S338" s="2" t="s">
        <v>187</v>
      </c>
      <c r="T338" s="33" t="s">
        <v>195</v>
      </c>
      <c r="U338" s="15" t="s">
        <v>374</v>
      </c>
      <c r="V338" s="16"/>
      <c r="W338" s="17" t="s">
        <v>8</v>
      </c>
      <c r="X338" s="109">
        <v>318</v>
      </c>
      <c r="Y338" s="17" t="s">
        <v>8</v>
      </c>
      <c r="Z338" s="97"/>
      <c r="AA338" s="15"/>
      <c r="AB338" s="22"/>
      <c r="AC338" s="21" t="s">
        <v>8</v>
      </c>
      <c r="AD338" s="71"/>
      <c r="AE338" s="21" t="s">
        <v>8</v>
      </c>
      <c r="AF338" s="72"/>
      <c r="AG338" s="22"/>
      <c r="AH338" s="16"/>
      <c r="AI338" s="17" t="s">
        <v>8</v>
      </c>
      <c r="AJ338" s="71"/>
      <c r="AK338" s="17" t="s">
        <v>8</v>
      </c>
      <c r="AL338" s="72"/>
      <c r="AM338" s="31"/>
      <c r="AN338" s="2" t="s">
        <v>532</v>
      </c>
      <c r="AO338" s="3"/>
      <c r="AP338" s="3" t="s">
        <v>80</v>
      </c>
      <c r="AQ338" s="3"/>
    </row>
    <row r="339" spans="1:43" s="55" customFormat="1" ht="52" x14ac:dyDescent="0.2">
      <c r="A339" s="31">
        <v>308</v>
      </c>
      <c r="B339" s="5" t="s">
        <v>288</v>
      </c>
      <c r="C339" s="54" t="s">
        <v>92</v>
      </c>
      <c r="D339" s="54" t="s">
        <v>1054</v>
      </c>
      <c r="E339" s="207">
        <v>200</v>
      </c>
      <c r="F339" s="208">
        <v>200</v>
      </c>
      <c r="G339" s="209">
        <v>188</v>
      </c>
      <c r="H339" s="69" t="s">
        <v>700</v>
      </c>
      <c r="I339" s="40" t="s">
        <v>709</v>
      </c>
      <c r="J339" s="33" t="s">
        <v>748</v>
      </c>
      <c r="K339" s="206">
        <v>180</v>
      </c>
      <c r="L339" s="209">
        <v>180000</v>
      </c>
      <c r="M339" s="209">
        <v>179820</v>
      </c>
      <c r="N339" s="243">
        <v>0</v>
      </c>
      <c r="O339" s="74" t="s">
        <v>709</v>
      </c>
      <c r="P339" s="69" t="s">
        <v>1639</v>
      </c>
      <c r="Q339" s="48"/>
      <c r="R339" s="46" t="s">
        <v>64</v>
      </c>
      <c r="S339" s="2" t="s">
        <v>187</v>
      </c>
      <c r="T339" s="33" t="s">
        <v>1067</v>
      </c>
      <c r="U339" s="15" t="s">
        <v>374</v>
      </c>
      <c r="V339" s="16"/>
      <c r="W339" s="17" t="s">
        <v>62</v>
      </c>
      <c r="X339" s="109">
        <v>320</v>
      </c>
      <c r="Y339" s="17" t="s">
        <v>62</v>
      </c>
      <c r="Z339" s="72"/>
      <c r="AA339" s="15"/>
      <c r="AB339" s="16"/>
      <c r="AC339" s="17" t="s">
        <v>62</v>
      </c>
      <c r="AD339" s="71"/>
      <c r="AE339" s="17" t="s">
        <v>62</v>
      </c>
      <c r="AF339" s="72"/>
      <c r="AG339" s="15"/>
      <c r="AH339" s="16"/>
      <c r="AI339" s="17" t="s">
        <v>62</v>
      </c>
      <c r="AJ339" s="71"/>
      <c r="AK339" s="17" t="s">
        <v>62</v>
      </c>
      <c r="AL339" s="72"/>
      <c r="AM339" s="31"/>
      <c r="AN339" s="31" t="s">
        <v>1041</v>
      </c>
      <c r="AO339" s="3" t="s">
        <v>80</v>
      </c>
      <c r="AP339" s="3"/>
      <c r="AQ339" s="3"/>
    </row>
    <row r="340" spans="1:43" s="55" customFormat="1" ht="52" x14ac:dyDescent="0.2">
      <c r="A340" s="31">
        <v>309</v>
      </c>
      <c r="B340" s="5" t="s">
        <v>1083</v>
      </c>
      <c r="C340" s="54" t="s">
        <v>121</v>
      </c>
      <c r="D340" s="54" t="s">
        <v>699</v>
      </c>
      <c r="E340" s="207">
        <v>184</v>
      </c>
      <c r="F340" s="208">
        <v>184</v>
      </c>
      <c r="G340" s="209">
        <v>178.94300000000001</v>
      </c>
      <c r="H340" s="69" t="s">
        <v>700</v>
      </c>
      <c r="I340" s="40" t="s">
        <v>709</v>
      </c>
      <c r="J340" s="40" t="s">
        <v>954</v>
      </c>
      <c r="K340" s="206">
        <v>180</v>
      </c>
      <c r="L340" s="209">
        <v>216</v>
      </c>
      <c r="M340" s="209">
        <v>36</v>
      </c>
      <c r="N340" s="216">
        <v>0</v>
      </c>
      <c r="O340" s="2" t="s">
        <v>709</v>
      </c>
      <c r="P340" s="69" t="s">
        <v>1640</v>
      </c>
      <c r="Q340" s="48"/>
      <c r="R340" s="46" t="s">
        <v>64</v>
      </c>
      <c r="S340" s="2" t="s">
        <v>187</v>
      </c>
      <c r="T340" s="33" t="s">
        <v>1067</v>
      </c>
      <c r="U340" s="15" t="s">
        <v>374</v>
      </c>
      <c r="V340" s="16"/>
      <c r="W340" s="17" t="s">
        <v>62</v>
      </c>
      <c r="X340" s="109">
        <v>321</v>
      </c>
      <c r="Y340" s="17" t="s">
        <v>62</v>
      </c>
      <c r="Z340" s="72"/>
      <c r="AA340" s="15"/>
      <c r="AB340" s="16"/>
      <c r="AC340" s="17" t="s">
        <v>62</v>
      </c>
      <c r="AD340" s="71"/>
      <c r="AE340" s="17" t="s">
        <v>62</v>
      </c>
      <c r="AF340" s="72"/>
      <c r="AG340" s="15"/>
      <c r="AH340" s="16"/>
      <c r="AI340" s="17" t="s">
        <v>62</v>
      </c>
      <c r="AJ340" s="71"/>
      <c r="AK340" s="17" t="s">
        <v>62</v>
      </c>
      <c r="AL340" s="72"/>
      <c r="AM340" s="31"/>
      <c r="AN340" s="2" t="s">
        <v>535</v>
      </c>
      <c r="AO340" s="3" t="s">
        <v>80</v>
      </c>
      <c r="AP340" s="3"/>
      <c r="AQ340" s="3"/>
    </row>
    <row r="341" spans="1:43" s="55" customFormat="1" ht="52" x14ac:dyDescent="0.2">
      <c r="A341" s="31">
        <v>310</v>
      </c>
      <c r="B341" s="5" t="s">
        <v>1084</v>
      </c>
      <c r="C341" s="54" t="s">
        <v>116</v>
      </c>
      <c r="D341" s="46" t="s">
        <v>704</v>
      </c>
      <c r="E341" s="207">
        <v>3843</v>
      </c>
      <c r="F341" s="208">
        <v>3843</v>
      </c>
      <c r="G341" s="209">
        <v>3565.3040000000001</v>
      </c>
      <c r="H341" s="69" t="s">
        <v>700</v>
      </c>
      <c r="I341" s="40" t="s">
        <v>709</v>
      </c>
      <c r="J341" s="33" t="s">
        <v>954</v>
      </c>
      <c r="K341" s="206">
        <v>3829</v>
      </c>
      <c r="L341" s="209">
        <v>3790</v>
      </c>
      <c r="M341" s="209">
        <v>-39</v>
      </c>
      <c r="N341" s="216">
        <v>0</v>
      </c>
      <c r="O341" s="2" t="s">
        <v>709</v>
      </c>
      <c r="P341" s="69" t="s">
        <v>1641</v>
      </c>
      <c r="Q341" s="48"/>
      <c r="R341" s="46" t="s">
        <v>64</v>
      </c>
      <c r="S341" s="2" t="s">
        <v>187</v>
      </c>
      <c r="T341" s="33" t="s">
        <v>1067</v>
      </c>
      <c r="U341" s="15" t="s">
        <v>374</v>
      </c>
      <c r="V341" s="16"/>
      <c r="W341" s="17" t="s">
        <v>62</v>
      </c>
      <c r="X341" s="109">
        <v>322</v>
      </c>
      <c r="Y341" s="17" t="s">
        <v>62</v>
      </c>
      <c r="Z341" s="72"/>
      <c r="AA341" s="15"/>
      <c r="AB341" s="16"/>
      <c r="AC341" s="17" t="s">
        <v>62</v>
      </c>
      <c r="AD341" s="71"/>
      <c r="AE341" s="17" t="s">
        <v>62</v>
      </c>
      <c r="AF341" s="72"/>
      <c r="AG341" s="15"/>
      <c r="AH341" s="16"/>
      <c r="AI341" s="17" t="s">
        <v>62</v>
      </c>
      <c r="AJ341" s="71"/>
      <c r="AK341" s="17" t="s">
        <v>62</v>
      </c>
      <c r="AL341" s="72"/>
      <c r="AM341" s="31"/>
      <c r="AN341" s="110" t="s">
        <v>1042</v>
      </c>
      <c r="AO341" s="3" t="s">
        <v>80</v>
      </c>
      <c r="AP341" s="3"/>
      <c r="AQ341" s="3"/>
    </row>
    <row r="342" spans="1:43" s="55" customFormat="1" ht="130" x14ac:dyDescent="0.2">
      <c r="A342" s="31">
        <v>311</v>
      </c>
      <c r="B342" s="5" t="s">
        <v>1085</v>
      </c>
      <c r="C342" s="54" t="s">
        <v>110</v>
      </c>
      <c r="D342" s="46" t="s">
        <v>704</v>
      </c>
      <c r="E342" s="207">
        <v>225</v>
      </c>
      <c r="F342" s="208">
        <v>225</v>
      </c>
      <c r="G342" s="209">
        <v>214.24299999999999</v>
      </c>
      <c r="H342" s="69" t="s">
        <v>700</v>
      </c>
      <c r="I342" s="40" t="s">
        <v>709</v>
      </c>
      <c r="J342" s="33" t="s">
        <v>748</v>
      </c>
      <c r="K342" s="206">
        <v>225</v>
      </c>
      <c r="L342" s="209">
        <v>226</v>
      </c>
      <c r="M342" s="209">
        <v>1</v>
      </c>
      <c r="N342" s="243">
        <v>0</v>
      </c>
      <c r="O342" s="2" t="s">
        <v>709</v>
      </c>
      <c r="P342" s="69" t="s">
        <v>1642</v>
      </c>
      <c r="Q342" s="48" t="s">
        <v>1086</v>
      </c>
      <c r="R342" s="46" t="s">
        <v>64</v>
      </c>
      <c r="S342" s="2" t="s">
        <v>187</v>
      </c>
      <c r="T342" s="33" t="s">
        <v>1067</v>
      </c>
      <c r="U342" s="15" t="s">
        <v>374</v>
      </c>
      <c r="V342" s="16"/>
      <c r="W342" s="17" t="s">
        <v>62</v>
      </c>
      <c r="X342" s="109">
        <v>323</v>
      </c>
      <c r="Y342" s="17" t="s">
        <v>62</v>
      </c>
      <c r="Z342" s="72"/>
      <c r="AA342" s="15"/>
      <c r="AB342" s="16"/>
      <c r="AC342" s="17" t="s">
        <v>62</v>
      </c>
      <c r="AD342" s="71"/>
      <c r="AE342" s="17" t="s">
        <v>62</v>
      </c>
      <c r="AF342" s="72"/>
      <c r="AG342" s="15"/>
      <c r="AH342" s="16"/>
      <c r="AI342" s="17" t="s">
        <v>62</v>
      </c>
      <c r="AJ342" s="71"/>
      <c r="AK342" s="17" t="s">
        <v>62</v>
      </c>
      <c r="AL342" s="72"/>
      <c r="AM342" s="31"/>
      <c r="AN342" s="110" t="s">
        <v>1042</v>
      </c>
      <c r="AO342" s="3" t="s">
        <v>80</v>
      </c>
      <c r="AP342" s="3"/>
      <c r="AQ342" s="3"/>
    </row>
    <row r="343" spans="1:43" s="55" customFormat="1" ht="52" x14ac:dyDescent="0.2">
      <c r="A343" s="31">
        <v>312</v>
      </c>
      <c r="B343" s="5" t="s">
        <v>289</v>
      </c>
      <c r="C343" s="54" t="s">
        <v>111</v>
      </c>
      <c r="D343" s="54" t="s">
        <v>62</v>
      </c>
      <c r="E343" s="207">
        <v>404</v>
      </c>
      <c r="F343" s="208">
        <v>404</v>
      </c>
      <c r="G343" s="209">
        <v>367.7</v>
      </c>
      <c r="H343" s="69" t="s">
        <v>700</v>
      </c>
      <c r="I343" s="40" t="s">
        <v>716</v>
      </c>
      <c r="J343" s="33" t="s">
        <v>955</v>
      </c>
      <c r="K343" s="206">
        <v>380</v>
      </c>
      <c r="L343" s="209">
        <v>360000</v>
      </c>
      <c r="M343" s="209">
        <v>359620</v>
      </c>
      <c r="N343" s="243">
        <v>0</v>
      </c>
      <c r="O343" s="46" t="s">
        <v>710</v>
      </c>
      <c r="P343" s="69" t="s">
        <v>1643</v>
      </c>
      <c r="Q343" s="48"/>
      <c r="R343" s="46" t="s">
        <v>64</v>
      </c>
      <c r="S343" s="2" t="s">
        <v>187</v>
      </c>
      <c r="T343" s="33" t="s">
        <v>1067</v>
      </c>
      <c r="U343" s="15" t="s">
        <v>374</v>
      </c>
      <c r="V343" s="16"/>
      <c r="W343" s="17" t="s">
        <v>62</v>
      </c>
      <c r="X343" s="109">
        <v>324</v>
      </c>
      <c r="Y343" s="17" t="s">
        <v>62</v>
      </c>
      <c r="Z343" s="72"/>
      <c r="AA343" s="15"/>
      <c r="AB343" s="16"/>
      <c r="AC343" s="17" t="s">
        <v>62</v>
      </c>
      <c r="AD343" s="71"/>
      <c r="AE343" s="17" t="s">
        <v>62</v>
      </c>
      <c r="AF343" s="72"/>
      <c r="AG343" s="15"/>
      <c r="AH343" s="16"/>
      <c r="AI343" s="17" t="s">
        <v>62</v>
      </c>
      <c r="AJ343" s="71"/>
      <c r="AK343" s="17" t="s">
        <v>62</v>
      </c>
      <c r="AL343" s="72"/>
      <c r="AM343" s="31"/>
      <c r="AN343" s="98" t="s">
        <v>1040</v>
      </c>
      <c r="AO343" s="3"/>
      <c r="AP343" s="3" t="s">
        <v>80</v>
      </c>
      <c r="AQ343" s="3"/>
    </row>
    <row r="344" spans="1:43" s="55" customFormat="1" ht="52" x14ac:dyDescent="0.2">
      <c r="A344" s="31">
        <v>313</v>
      </c>
      <c r="B344" s="5" t="s">
        <v>290</v>
      </c>
      <c r="C344" s="54" t="s">
        <v>101</v>
      </c>
      <c r="D344" s="54" t="s">
        <v>1052</v>
      </c>
      <c r="E344" s="207">
        <v>39</v>
      </c>
      <c r="F344" s="208">
        <v>39</v>
      </c>
      <c r="G344" s="209">
        <v>39</v>
      </c>
      <c r="H344" s="136" t="s">
        <v>956</v>
      </c>
      <c r="I344" s="40" t="s">
        <v>716</v>
      </c>
      <c r="J344" s="40" t="s">
        <v>717</v>
      </c>
      <c r="K344" s="206">
        <v>30</v>
      </c>
      <c r="L344" s="209">
        <v>0</v>
      </c>
      <c r="M344" s="209">
        <v>-30</v>
      </c>
      <c r="N344" s="216">
        <v>0</v>
      </c>
      <c r="O344" s="74" t="s">
        <v>711</v>
      </c>
      <c r="P344" s="69" t="s">
        <v>1644</v>
      </c>
      <c r="Q344" s="48"/>
      <c r="R344" s="46" t="s">
        <v>64</v>
      </c>
      <c r="S344" s="2" t="s">
        <v>187</v>
      </c>
      <c r="T344" s="33" t="s">
        <v>1067</v>
      </c>
      <c r="U344" s="15" t="s">
        <v>374</v>
      </c>
      <c r="V344" s="16"/>
      <c r="W344" s="17" t="s">
        <v>62</v>
      </c>
      <c r="X344" s="109">
        <v>325</v>
      </c>
      <c r="Y344" s="17" t="s">
        <v>62</v>
      </c>
      <c r="Z344" s="72"/>
      <c r="AA344" s="15"/>
      <c r="AB344" s="16"/>
      <c r="AC344" s="17" t="s">
        <v>62</v>
      </c>
      <c r="AD344" s="71"/>
      <c r="AE344" s="17" t="s">
        <v>62</v>
      </c>
      <c r="AF344" s="72"/>
      <c r="AG344" s="15"/>
      <c r="AH344" s="16"/>
      <c r="AI344" s="17" t="s">
        <v>62</v>
      </c>
      <c r="AJ344" s="71"/>
      <c r="AK344" s="17" t="s">
        <v>62</v>
      </c>
      <c r="AL344" s="72"/>
      <c r="AM344" s="31"/>
      <c r="AN344" s="110" t="s">
        <v>1053</v>
      </c>
      <c r="AO344" s="3"/>
      <c r="AP344" s="3" t="s">
        <v>80</v>
      </c>
      <c r="AQ344" s="3"/>
    </row>
    <row r="345" spans="1:43" s="55" customFormat="1" ht="52" x14ac:dyDescent="0.2">
      <c r="A345" s="31">
        <v>314</v>
      </c>
      <c r="B345" s="5" t="s">
        <v>1087</v>
      </c>
      <c r="C345" s="54" t="s">
        <v>94</v>
      </c>
      <c r="D345" s="54" t="s">
        <v>705</v>
      </c>
      <c r="E345" s="207">
        <v>0</v>
      </c>
      <c r="F345" s="208">
        <v>545</v>
      </c>
      <c r="G345" s="209">
        <v>541</v>
      </c>
      <c r="H345" s="136" t="s">
        <v>700</v>
      </c>
      <c r="I345" s="40" t="s">
        <v>720</v>
      </c>
      <c r="J345" s="40" t="s">
        <v>957</v>
      </c>
      <c r="K345" s="206">
        <v>0</v>
      </c>
      <c r="L345" s="209">
        <v>0</v>
      </c>
      <c r="M345" s="209">
        <v>0</v>
      </c>
      <c r="N345" s="216">
        <v>0</v>
      </c>
      <c r="O345" s="74" t="s">
        <v>711</v>
      </c>
      <c r="P345" s="69" t="s">
        <v>1645</v>
      </c>
      <c r="Q345" s="48" t="s">
        <v>1088</v>
      </c>
      <c r="R345" s="46" t="s">
        <v>64</v>
      </c>
      <c r="S345" s="2" t="s">
        <v>187</v>
      </c>
      <c r="T345" s="33" t="s">
        <v>1067</v>
      </c>
      <c r="U345" s="15" t="s">
        <v>374</v>
      </c>
      <c r="V345" s="16"/>
      <c r="W345" s="17" t="s">
        <v>62</v>
      </c>
      <c r="X345" s="109">
        <v>326</v>
      </c>
      <c r="Y345" s="17" t="s">
        <v>62</v>
      </c>
      <c r="Z345" s="72"/>
      <c r="AA345" s="15"/>
      <c r="AB345" s="16"/>
      <c r="AC345" s="17"/>
      <c r="AD345" s="71"/>
      <c r="AE345" s="17"/>
      <c r="AF345" s="72"/>
      <c r="AG345" s="15"/>
      <c r="AH345" s="16"/>
      <c r="AI345" s="17"/>
      <c r="AJ345" s="71"/>
      <c r="AK345" s="17"/>
      <c r="AL345" s="72"/>
      <c r="AM345" s="31"/>
      <c r="AN345" s="110" t="s">
        <v>703</v>
      </c>
      <c r="AO345" s="3"/>
      <c r="AP345" s="3" t="s">
        <v>80</v>
      </c>
      <c r="AQ345" s="3"/>
    </row>
    <row r="346" spans="1:43" s="55" customFormat="1" ht="65" x14ac:dyDescent="0.2">
      <c r="A346" s="31">
        <v>315</v>
      </c>
      <c r="B346" s="5" t="s">
        <v>1089</v>
      </c>
      <c r="C346" s="54" t="s">
        <v>94</v>
      </c>
      <c r="D346" s="54" t="s">
        <v>1054</v>
      </c>
      <c r="E346" s="207">
        <v>3016</v>
      </c>
      <c r="F346" s="208">
        <v>3721</v>
      </c>
      <c r="G346" s="209">
        <v>1928</v>
      </c>
      <c r="H346" s="69" t="s">
        <v>700</v>
      </c>
      <c r="I346" s="40" t="s">
        <v>716</v>
      </c>
      <c r="J346" s="33" t="s">
        <v>958</v>
      </c>
      <c r="K346" s="206">
        <v>2260</v>
      </c>
      <c r="L346" s="209">
        <v>2629553</v>
      </c>
      <c r="M346" s="209">
        <v>2627293</v>
      </c>
      <c r="N346" s="216">
        <v>0</v>
      </c>
      <c r="O346" s="74" t="s">
        <v>710</v>
      </c>
      <c r="P346" s="69" t="s">
        <v>1646</v>
      </c>
      <c r="Q346" s="48" t="s">
        <v>1090</v>
      </c>
      <c r="R346" s="46" t="s">
        <v>64</v>
      </c>
      <c r="S346" s="2" t="s">
        <v>187</v>
      </c>
      <c r="T346" s="33" t="s">
        <v>1067</v>
      </c>
      <c r="U346" s="15" t="s">
        <v>374</v>
      </c>
      <c r="V346" s="16"/>
      <c r="W346" s="17" t="s">
        <v>62</v>
      </c>
      <c r="X346" s="109">
        <v>327</v>
      </c>
      <c r="Y346" s="17" t="s">
        <v>62</v>
      </c>
      <c r="Z346" s="72"/>
      <c r="AA346" s="15"/>
      <c r="AB346" s="16"/>
      <c r="AC346" s="17" t="s">
        <v>62</v>
      </c>
      <c r="AD346" s="71"/>
      <c r="AE346" s="17" t="s">
        <v>62</v>
      </c>
      <c r="AF346" s="72"/>
      <c r="AG346" s="15"/>
      <c r="AH346" s="16"/>
      <c r="AI346" s="17" t="s">
        <v>62</v>
      </c>
      <c r="AJ346" s="71"/>
      <c r="AK346" s="17" t="s">
        <v>62</v>
      </c>
      <c r="AL346" s="72"/>
      <c r="AM346" s="31"/>
      <c r="AN346" s="31" t="s">
        <v>1041</v>
      </c>
      <c r="AO346" s="3"/>
      <c r="AP346" s="3" t="s">
        <v>80</v>
      </c>
      <c r="AQ346" s="3"/>
    </row>
    <row r="347" spans="1:43" s="55" customFormat="1" ht="52" x14ac:dyDescent="0.2">
      <c r="A347" s="31">
        <v>316</v>
      </c>
      <c r="B347" s="78" t="s">
        <v>1091</v>
      </c>
      <c r="C347" s="54" t="s">
        <v>95</v>
      </c>
      <c r="D347" s="54" t="s">
        <v>699</v>
      </c>
      <c r="E347" s="207">
        <v>4150</v>
      </c>
      <c r="F347" s="208">
        <v>4150</v>
      </c>
      <c r="G347" s="209">
        <v>4093</v>
      </c>
      <c r="H347" s="69" t="s">
        <v>700</v>
      </c>
      <c r="I347" s="40" t="s">
        <v>716</v>
      </c>
      <c r="J347" s="40" t="s">
        <v>954</v>
      </c>
      <c r="K347" s="206">
        <v>4000</v>
      </c>
      <c r="L347" s="209">
        <v>4500000</v>
      </c>
      <c r="M347" s="209">
        <v>4496000</v>
      </c>
      <c r="N347" s="216">
        <v>0</v>
      </c>
      <c r="O347" s="74" t="s">
        <v>712</v>
      </c>
      <c r="P347" s="69" t="s">
        <v>1647</v>
      </c>
      <c r="Q347" s="48" t="s">
        <v>1092</v>
      </c>
      <c r="R347" s="2" t="s">
        <v>64</v>
      </c>
      <c r="S347" s="2" t="s">
        <v>187</v>
      </c>
      <c r="T347" s="33" t="s">
        <v>1067</v>
      </c>
      <c r="U347" s="15" t="s">
        <v>374</v>
      </c>
      <c r="V347" s="16"/>
      <c r="W347" s="17" t="s">
        <v>62</v>
      </c>
      <c r="X347" s="109">
        <v>328</v>
      </c>
      <c r="Y347" s="17" t="s">
        <v>62</v>
      </c>
      <c r="Z347" s="72"/>
      <c r="AA347" s="15"/>
      <c r="AB347" s="16"/>
      <c r="AC347" s="17" t="s">
        <v>62</v>
      </c>
      <c r="AD347" s="71"/>
      <c r="AE347" s="17" t="s">
        <v>62</v>
      </c>
      <c r="AF347" s="72"/>
      <c r="AG347" s="15"/>
      <c r="AH347" s="16"/>
      <c r="AI347" s="17" t="s">
        <v>62</v>
      </c>
      <c r="AJ347" s="71"/>
      <c r="AK347" s="17" t="s">
        <v>62</v>
      </c>
      <c r="AL347" s="72"/>
      <c r="AM347" s="31"/>
      <c r="AN347" s="2" t="s">
        <v>535</v>
      </c>
      <c r="AO347" s="3"/>
      <c r="AP347" s="3" t="s">
        <v>80</v>
      </c>
      <c r="AQ347" s="3"/>
    </row>
    <row r="348" spans="1:43" s="55" customFormat="1" ht="52" x14ac:dyDescent="0.2">
      <c r="A348" s="31">
        <v>317</v>
      </c>
      <c r="B348" s="1" t="s">
        <v>1093</v>
      </c>
      <c r="C348" s="54" t="s">
        <v>95</v>
      </c>
      <c r="D348" s="54" t="s">
        <v>705</v>
      </c>
      <c r="E348" s="207">
        <v>100</v>
      </c>
      <c r="F348" s="208">
        <v>100</v>
      </c>
      <c r="G348" s="209">
        <v>94</v>
      </c>
      <c r="H348" s="69" t="s">
        <v>700</v>
      </c>
      <c r="I348" s="40" t="s">
        <v>720</v>
      </c>
      <c r="J348" s="33" t="s">
        <v>959</v>
      </c>
      <c r="K348" s="206">
        <v>0</v>
      </c>
      <c r="L348" s="209">
        <v>0</v>
      </c>
      <c r="M348" s="209">
        <v>0</v>
      </c>
      <c r="N348" s="216">
        <v>0</v>
      </c>
      <c r="O348" s="46" t="s">
        <v>711</v>
      </c>
      <c r="P348" s="69" t="s">
        <v>1648</v>
      </c>
      <c r="Q348" s="48" t="s">
        <v>1094</v>
      </c>
      <c r="R348" s="2" t="s">
        <v>64</v>
      </c>
      <c r="S348" s="2" t="s">
        <v>187</v>
      </c>
      <c r="T348" s="33" t="s">
        <v>1067</v>
      </c>
      <c r="U348" s="15" t="s">
        <v>374</v>
      </c>
      <c r="V348" s="16"/>
      <c r="W348" s="17" t="s">
        <v>62</v>
      </c>
      <c r="X348" s="109">
        <v>329</v>
      </c>
      <c r="Y348" s="17" t="s">
        <v>62</v>
      </c>
      <c r="Z348" s="72"/>
      <c r="AA348" s="15"/>
      <c r="AB348" s="16"/>
      <c r="AC348" s="17" t="s">
        <v>62</v>
      </c>
      <c r="AD348" s="71"/>
      <c r="AE348" s="17" t="s">
        <v>62</v>
      </c>
      <c r="AF348" s="72"/>
      <c r="AG348" s="15"/>
      <c r="AH348" s="16"/>
      <c r="AI348" s="17" t="s">
        <v>62</v>
      </c>
      <c r="AJ348" s="71"/>
      <c r="AK348" s="17" t="s">
        <v>62</v>
      </c>
      <c r="AL348" s="72"/>
      <c r="AM348" s="31"/>
      <c r="AN348" s="31" t="s">
        <v>1041</v>
      </c>
      <c r="AO348" s="3"/>
      <c r="AP348" s="3" t="s">
        <v>80</v>
      </c>
      <c r="AQ348" s="3"/>
    </row>
    <row r="349" spans="1:43" s="55" customFormat="1" ht="52" x14ac:dyDescent="0.2">
      <c r="A349" s="31">
        <v>318</v>
      </c>
      <c r="B349" s="1" t="s">
        <v>291</v>
      </c>
      <c r="C349" s="54" t="s">
        <v>93</v>
      </c>
      <c r="D349" s="54" t="s">
        <v>699</v>
      </c>
      <c r="E349" s="207">
        <v>700</v>
      </c>
      <c r="F349" s="208">
        <v>700</v>
      </c>
      <c r="G349" s="209">
        <v>641</v>
      </c>
      <c r="H349" s="69" t="s">
        <v>700</v>
      </c>
      <c r="I349" s="40" t="s">
        <v>709</v>
      </c>
      <c r="J349" s="33" t="s">
        <v>960</v>
      </c>
      <c r="K349" s="206">
        <v>700</v>
      </c>
      <c r="L349" s="209">
        <v>1000</v>
      </c>
      <c r="M349" s="209">
        <v>300</v>
      </c>
      <c r="N349" s="243">
        <v>0</v>
      </c>
      <c r="O349" s="74" t="s">
        <v>709</v>
      </c>
      <c r="P349" s="69" t="s">
        <v>1649</v>
      </c>
      <c r="Q349" s="48"/>
      <c r="R349" s="46" t="s">
        <v>64</v>
      </c>
      <c r="S349" s="2" t="s">
        <v>187</v>
      </c>
      <c r="T349" s="33" t="s">
        <v>1067</v>
      </c>
      <c r="U349" s="15" t="s">
        <v>374</v>
      </c>
      <c r="V349" s="16"/>
      <c r="W349" s="17" t="s">
        <v>62</v>
      </c>
      <c r="X349" s="109">
        <v>330</v>
      </c>
      <c r="Y349" s="17" t="s">
        <v>62</v>
      </c>
      <c r="Z349" s="72"/>
      <c r="AA349" s="15"/>
      <c r="AB349" s="16"/>
      <c r="AC349" s="17" t="s">
        <v>62</v>
      </c>
      <c r="AD349" s="71"/>
      <c r="AE349" s="17" t="s">
        <v>62</v>
      </c>
      <c r="AF349" s="72"/>
      <c r="AG349" s="15"/>
      <c r="AH349" s="16"/>
      <c r="AI349" s="17" t="s">
        <v>62</v>
      </c>
      <c r="AJ349" s="71"/>
      <c r="AK349" s="17" t="s">
        <v>62</v>
      </c>
      <c r="AL349" s="72"/>
      <c r="AM349" s="31"/>
      <c r="AN349" s="31" t="s">
        <v>1041</v>
      </c>
      <c r="AO349" s="3"/>
      <c r="AP349" s="3" t="s">
        <v>80</v>
      </c>
      <c r="AQ349" s="3"/>
    </row>
    <row r="350" spans="1:43" s="55" customFormat="1" ht="52" x14ac:dyDescent="0.2">
      <c r="A350" s="31">
        <v>319</v>
      </c>
      <c r="B350" s="5" t="s">
        <v>1095</v>
      </c>
      <c r="C350" s="54" t="s">
        <v>129</v>
      </c>
      <c r="D350" s="54" t="s">
        <v>1096</v>
      </c>
      <c r="E350" s="207">
        <v>12</v>
      </c>
      <c r="F350" s="208">
        <v>12</v>
      </c>
      <c r="G350" s="209">
        <v>12</v>
      </c>
      <c r="H350" s="69" t="s">
        <v>700</v>
      </c>
      <c r="I350" s="40" t="s">
        <v>709</v>
      </c>
      <c r="J350" s="40" t="s">
        <v>961</v>
      </c>
      <c r="K350" s="206">
        <v>10</v>
      </c>
      <c r="L350" s="209">
        <v>9</v>
      </c>
      <c r="M350" s="209">
        <v>-1</v>
      </c>
      <c r="N350" s="216">
        <v>-1.0079999999999991</v>
      </c>
      <c r="O350" s="46" t="s">
        <v>713</v>
      </c>
      <c r="P350" s="69" t="s">
        <v>1650</v>
      </c>
      <c r="Q350" s="48"/>
      <c r="R350" s="46" t="s">
        <v>64</v>
      </c>
      <c r="S350" s="2" t="s">
        <v>187</v>
      </c>
      <c r="T350" s="33" t="s">
        <v>1097</v>
      </c>
      <c r="U350" s="15" t="s">
        <v>374</v>
      </c>
      <c r="V350" s="16"/>
      <c r="W350" s="17" t="s">
        <v>62</v>
      </c>
      <c r="X350" s="109">
        <v>331</v>
      </c>
      <c r="Y350" s="17" t="s">
        <v>62</v>
      </c>
      <c r="Z350" s="72"/>
      <c r="AA350" s="15"/>
      <c r="AB350" s="16"/>
      <c r="AC350" s="17" t="s">
        <v>62</v>
      </c>
      <c r="AD350" s="71"/>
      <c r="AE350" s="17" t="s">
        <v>62</v>
      </c>
      <c r="AF350" s="72"/>
      <c r="AG350" s="15"/>
      <c r="AH350" s="16"/>
      <c r="AI350" s="17" t="s">
        <v>62</v>
      </c>
      <c r="AJ350" s="71"/>
      <c r="AK350" s="17" t="s">
        <v>62</v>
      </c>
      <c r="AL350" s="72"/>
      <c r="AM350" s="31"/>
      <c r="AN350" s="2" t="s">
        <v>535</v>
      </c>
      <c r="AO350" s="3"/>
      <c r="AP350" s="3" t="s">
        <v>80</v>
      </c>
      <c r="AQ350" s="3"/>
    </row>
    <row r="351" spans="1:43" s="55" customFormat="1" ht="52" x14ac:dyDescent="0.2">
      <c r="A351" s="31">
        <v>320</v>
      </c>
      <c r="B351" s="5" t="s">
        <v>1098</v>
      </c>
      <c r="C351" s="54" t="s">
        <v>107</v>
      </c>
      <c r="D351" s="54" t="s">
        <v>62</v>
      </c>
      <c r="E351" s="207">
        <v>6806</v>
      </c>
      <c r="F351" s="208">
        <v>6806</v>
      </c>
      <c r="G351" s="209">
        <v>6173</v>
      </c>
      <c r="H351" s="69" t="s">
        <v>700</v>
      </c>
      <c r="I351" s="40" t="s">
        <v>709</v>
      </c>
      <c r="J351" s="33" t="s">
        <v>962</v>
      </c>
      <c r="K351" s="206">
        <v>6806</v>
      </c>
      <c r="L351" s="209">
        <v>6806</v>
      </c>
      <c r="M351" s="209">
        <v>0</v>
      </c>
      <c r="N351" s="243">
        <v>0</v>
      </c>
      <c r="O351" s="46" t="s">
        <v>710</v>
      </c>
      <c r="P351" s="69" t="s">
        <v>1651</v>
      </c>
      <c r="Q351" s="48"/>
      <c r="R351" s="46" t="s">
        <v>64</v>
      </c>
      <c r="S351" s="2" t="s">
        <v>187</v>
      </c>
      <c r="T351" s="33" t="s">
        <v>1097</v>
      </c>
      <c r="U351" s="15" t="s">
        <v>374</v>
      </c>
      <c r="V351" s="16"/>
      <c r="W351" s="17" t="s">
        <v>62</v>
      </c>
      <c r="X351" s="109">
        <v>332</v>
      </c>
      <c r="Y351" s="17" t="s">
        <v>62</v>
      </c>
      <c r="Z351" s="72"/>
      <c r="AA351" s="15"/>
      <c r="AB351" s="16"/>
      <c r="AC351" s="17" t="s">
        <v>62</v>
      </c>
      <c r="AD351" s="71"/>
      <c r="AE351" s="17" t="s">
        <v>62</v>
      </c>
      <c r="AF351" s="72"/>
      <c r="AG351" s="15"/>
      <c r="AH351" s="16"/>
      <c r="AI351" s="17" t="s">
        <v>62</v>
      </c>
      <c r="AJ351" s="71"/>
      <c r="AK351" s="17" t="s">
        <v>62</v>
      </c>
      <c r="AL351" s="72"/>
      <c r="AM351" s="31"/>
      <c r="AN351" s="98" t="s">
        <v>1040</v>
      </c>
      <c r="AO351" s="3"/>
      <c r="AP351" s="3" t="s">
        <v>80</v>
      </c>
      <c r="AQ351" s="3"/>
    </row>
    <row r="352" spans="1:43" s="55" customFormat="1" ht="52" x14ac:dyDescent="0.2">
      <c r="A352" s="31">
        <v>321</v>
      </c>
      <c r="B352" s="5" t="s">
        <v>1099</v>
      </c>
      <c r="C352" s="54" t="s">
        <v>99</v>
      </c>
      <c r="D352" s="54" t="s">
        <v>705</v>
      </c>
      <c r="E352" s="207">
        <v>320</v>
      </c>
      <c r="F352" s="208">
        <v>320</v>
      </c>
      <c r="G352" s="209">
        <v>320</v>
      </c>
      <c r="H352" s="69" t="s">
        <v>700</v>
      </c>
      <c r="I352" s="40" t="s">
        <v>716</v>
      </c>
      <c r="J352" s="40" t="s">
        <v>963</v>
      </c>
      <c r="K352" s="206">
        <v>320</v>
      </c>
      <c r="L352" s="209">
        <v>320</v>
      </c>
      <c r="M352" s="209">
        <v>0</v>
      </c>
      <c r="N352" s="243">
        <v>0</v>
      </c>
      <c r="O352" s="74" t="s">
        <v>709</v>
      </c>
      <c r="P352" s="69" t="s">
        <v>1652</v>
      </c>
      <c r="Q352" s="48"/>
      <c r="R352" s="46" t="s">
        <v>64</v>
      </c>
      <c r="S352" s="2" t="s">
        <v>187</v>
      </c>
      <c r="T352" s="33" t="s">
        <v>1097</v>
      </c>
      <c r="U352" s="15" t="s">
        <v>374</v>
      </c>
      <c r="V352" s="16"/>
      <c r="W352" s="17" t="s">
        <v>62</v>
      </c>
      <c r="X352" s="109">
        <v>333</v>
      </c>
      <c r="Y352" s="17" t="s">
        <v>62</v>
      </c>
      <c r="Z352" s="72"/>
      <c r="AA352" s="15"/>
      <c r="AB352" s="16"/>
      <c r="AC352" s="17" t="s">
        <v>62</v>
      </c>
      <c r="AD352" s="71"/>
      <c r="AE352" s="17" t="s">
        <v>62</v>
      </c>
      <c r="AF352" s="72"/>
      <c r="AG352" s="15"/>
      <c r="AH352" s="16"/>
      <c r="AI352" s="17" t="s">
        <v>62</v>
      </c>
      <c r="AJ352" s="71"/>
      <c r="AK352" s="17" t="s">
        <v>62</v>
      </c>
      <c r="AL352" s="72"/>
      <c r="AM352" s="128"/>
      <c r="AN352" s="110" t="s">
        <v>535</v>
      </c>
      <c r="AO352" s="3"/>
      <c r="AP352" s="3" t="s">
        <v>80</v>
      </c>
      <c r="AQ352" s="3"/>
    </row>
    <row r="353" spans="1:43" s="55" customFormat="1" ht="52" x14ac:dyDescent="0.2">
      <c r="A353" s="31">
        <v>322</v>
      </c>
      <c r="B353" s="5" t="s">
        <v>292</v>
      </c>
      <c r="C353" s="54" t="s">
        <v>92</v>
      </c>
      <c r="D353" s="54" t="s">
        <v>62</v>
      </c>
      <c r="E353" s="207">
        <v>330</v>
      </c>
      <c r="F353" s="208">
        <v>330</v>
      </c>
      <c r="G353" s="209">
        <v>230</v>
      </c>
      <c r="H353" s="69" t="s">
        <v>700</v>
      </c>
      <c r="I353" s="40" t="s">
        <v>709</v>
      </c>
      <c r="J353" s="33" t="s">
        <v>964</v>
      </c>
      <c r="K353" s="206">
        <v>297</v>
      </c>
      <c r="L353" s="209">
        <v>297000</v>
      </c>
      <c r="M353" s="209">
        <v>296703</v>
      </c>
      <c r="N353" s="243">
        <v>0</v>
      </c>
      <c r="O353" s="46" t="s">
        <v>709</v>
      </c>
      <c r="P353" s="69" t="s">
        <v>1653</v>
      </c>
      <c r="Q353" s="48"/>
      <c r="R353" s="46" t="s">
        <v>64</v>
      </c>
      <c r="S353" s="2" t="s">
        <v>187</v>
      </c>
      <c r="T353" s="33" t="s">
        <v>1097</v>
      </c>
      <c r="U353" s="15" t="s">
        <v>374</v>
      </c>
      <c r="V353" s="16"/>
      <c r="W353" s="17" t="s">
        <v>62</v>
      </c>
      <c r="X353" s="109">
        <v>334</v>
      </c>
      <c r="Y353" s="17" t="s">
        <v>62</v>
      </c>
      <c r="Z353" s="72"/>
      <c r="AA353" s="15"/>
      <c r="AB353" s="16"/>
      <c r="AC353" s="17" t="s">
        <v>62</v>
      </c>
      <c r="AD353" s="71"/>
      <c r="AE353" s="17" t="s">
        <v>62</v>
      </c>
      <c r="AF353" s="72"/>
      <c r="AG353" s="15"/>
      <c r="AH353" s="16"/>
      <c r="AI353" s="17" t="s">
        <v>62</v>
      </c>
      <c r="AJ353" s="71"/>
      <c r="AK353" s="17" t="s">
        <v>62</v>
      </c>
      <c r="AL353" s="72"/>
      <c r="AM353" s="128"/>
      <c r="AN353" s="110" t="s">
        <v>1042</v>
      </c>
      <c r="AO353" s="3"/>
      <c r="AP353" s="3" t="s">
        <v>80</v>
      </c>
      <c r="AQ353" s="3"/>
    </row>
    <row r="354" spans="1:43" s="55" customFormat="1" ht="117" x14ac:dyDescent="0.2">
      <c r="A354" s="31">
        <v>323</v>
      </c>
      <c r="B354" s="5" t="s">
        <v>1100</v>
      </c>
      <c r="C354" s="54" t="s">
        <v>99</v>
      </c>
      <c r="D354" s="54" t="s">
        <v>62</v>
      </c>
      <c r="E354" s="207">
        <v>80897</v>
      </c>
      <c r="F354" s="208">
        <v>79949</v>
      </c>
      <c r="G354" s="209">
        <v>72591</v>
      </c>
      <c r="H354" s="69" t="s">
        <v>700</v>
      </c>
      <c r="I354" s="40" t="s">
        <v>716</v>
      </c>
      <c r="J354" s="33" t="s">
        <v>962</v>
      </c>
      <c r="K354" s="206">
        <v>76224</v>
      </c>
      <c r="L354" s="209">
        <v>75435</v>
      </c>
      <c r="M354" s="209">
        <v>-789</v>
      </c>
      <c r="N354" s="216">
        <v>-788.59900000000198</v>
      </c>
      <c r="O354" s="2" t="s">
        <v>713</v>
      </c>
      <c r="P354" s="69" t="s">
        <v>1654</v>
      </c>
      <c r="Q354" s="137" t="s">
        <v>1101</v>
      </c>
      <c r="R354" s="46" t="s">
        <v>64</v>
      </c>
      <c r="S354" s="2" t="s">
        <v>187</v>
      </c>
      <c r="T354" s="33" t="s">
        <v>1097</v>
      </c>
      <c r="U354" s="15" t="s">
        <v>374</v>
      </c>
      <c r="V354" s="16"/>
      <c r="W354" s="17" t="s">
        <v>62</v>
      </c>
      <c r="X354" s="109">
        <v>335</v>
      </c>
      <c r="Y354" s="17" t="s">
        <v>62</v>
      </c>
      <c r="Z354" s="72"/>
      <c r="AA354" s="15"/>
      <c r="AB354" s="16"/>
      <c r="AC354" s="17" t="s">
        <v>62</v>
      </c>
      <c r="AD354" s="71"/>
      <c r="AE354" s="17" t="s">
        <v>62</v>
      </c>
      <c r="AF354" s="72"/>
      <c r="AG354" s="15"/>
      <c r="AH354" s="16"/>
      <c r="AI354" s="17" t="s">
        <v>62</v>
      </c>
      <c r="AJ354" s="71"/>
      <c r="AK354" s="17" t="s">
        <v>62</v>
      </c>
      <c r="AL354" s="72"/>
      <c r="AM354" s="128"/>
      <c r="AN354" s="98" t="s">
        <v>1040</v>
      </c>
      <c r="AO354" s="3"/>
      <c r="AP354" s="3" t="s">
        <v>80</v>
      </c>
      <c r="AQ354" s="3"/>
    </row>
    <row r="355" spans="1:43" s="55" customFormat="1" ht="130" x14ac:dyDescent="0.2">
      <c r="A355" s="31">
        <v>324</v>
      </c>
      <c r="B355" s="5" t="s">
        <v>1102</v>
      </c>
      <c r="C355" s="54" t="s">
        <v>120</v>
      </c>
      <c r="D355" s="54" t="s">
        <v>62</v>
      </c>
      <c r="E355" s="207">
        <v>901</v>
      </c>
      <c r="F355" s="208">
        <v>901</v>
      </c>
      <c r="G355" s="209">
        <v>748</v>
      </c>
      <c r="H355" s="69" t="s">
        <v>700</v>
      </c>
      <c r="I355" s="40" t="s">
        <v>716</v>
      </c>
      <c r="J355" s="33" t="s">
        <v>962</v>
      </c>
      <c r="K355" s="206">
        <v>901</v>
      </c>
      <c r="L355" s="209">
        <v>901</v>
      </c>
      <c r="M355" s="209">
        <v>0</v>
      </c>
      <c r="N355" s="243">
        <v>0</v>
      </c>
      <c r="O355" s="46" t="s">
        <v>710</v>
      </c>
      <c r="P355" s="138" t="s">
        <v>1655</v>
      </c>
      <c r="Q355" s="48" t="s">
        <v>1103</v>
      </c>
      <c r="R355" s="46" t="s">
        <v>64</v>
      </c>
      <c r="S355" s="2" t="s">
        <v>187</v>
      </c>
      <c r="T355" s="33" t="s">
        <v>1097</v>
      </c>
      <c r="U355" s="15" t="s">
        <v>374</v>
      </c>
      <c r="V355" s="16"/>
      <c r="W355" s="17" t="s">
        <v>62</v>
      </c>
      <c r="X355" s="109">
        <v>336</v>
      </c>
      <c r="Y355" s="17" t="s">
        <v>62</v>
      </c>
      <c r="Z355" s="72"/>
      <c r="AA355" s="15"/>
      <c r="AB355" s="16"/>
      <c r="AC355" s="17" t="s">
        <v>62</v>
      </c>
      <c r="AD355" s="71"/>
      <c r="AE355" s="17" t="s">
        <v>62</v>
      </c>
      <c r="AF355" s="72"/>
      <c r="AG355" s="15"/>
      <c r="AH355" s="16"/>
      <c r="AI355" s="17" t="s">
        <v>62</v>
      </c>
      <c r="AJ355" s="71"/>
      <c r="AK355" s="17" t="s">
        <v>62</v>
      </c>
      <c r="AL355" s="72"/>
      <c r="AM355" s="128"/>
      <c r="AN355" s="98" t="s">
        <v>1040</v>
      </c>
      <c r="AO355" s="3"/>
      <c r="AP355" s="3" t="s">
        <v>80</v>
      </c>
      <c r="AQ355" s="3"/>
    </row>
    <row r="356" spans="1:43" s="55" customFormat="1" ht="117" x14ac:dyDescent="0.2">
      <c r="A356" s="31">
        <v>325</v>
      </c>
      <c r="B356" s="5" t="s">
        <v>1104</v>
      </c>
      <c r="C356" s="54" t="s">
        <v>120</v>
      </c>
      <c r="D356" s="54" t="s">
        <v>62</v>
      </c>
      <c r="E356" s="207">
        <v>35</v>
      </c>
      <c r="F356" s="208">
        <v>35</v>
      </c>
      <c r="G356" s="209">
        <v>35</v>
      </c>
      <c r="H356" s="69" t="s">
        <v>700</v>
      </c>
      <c r="I356" s="40" t="s">
        <v>716</v>
      </c>
      <c r="J356" s="33" t="s">
        <v>962</v>
      </c>
      <c r="K356" s="206">
        <v>35</v>
      </c>
      <c r="L356" s="209">
        <v>35</v>
      </c>
      <c r="M356" s="209">
        <v>0</v>
      </c>
      <c r="N356" s="243">
        <v>0</v>
      </c>
      <c r="O356" s="46" t="s">
        <v>710</v>
      </c>
      <c r="P356" s="69" t="s">
        <v>1654</v>
      </c>
      <c r="Q356" s="48" t="s">
        <v>1101</v>
      </c>
      <c r="R356" s="46" t="s">
        <v>64</v>
      </c>
      <c r="S356" s="2" t="s">
        <v>187</v>
      </c>
      <c r="T356" s="33" t="s">
        <v>1097</v>
      </c>
      <c r="U356" s="15" t="s">
        <v>374</v>
      </c>
      <c r="V356" s="16"/>
      <c r="W356" s="17" t="s">
        <v>62</v>
      </c>
      <c r="X356" s="109">
        <v>337</v>
      </c>
      <c r="Y356" s="17" t="s">
        <v>62</v>
      </c>
      <c r="Z356" s="72"/>
      <c r="AA356" s="15"/>
      <c r="AB356" s="16"/>
      <c r="AC356" s="17" t="s">
        <v>62</v>
      </c>
      <c r="AD356" s="71"/>
      <c r="AE356" s="17" t="s">
        <v>62</v>
      </c>
      <c r="AF356" s="72"/>
      <c r="AG356" s="15"/>
      <c r="AH356" s="16"/>
      <c r="AI356" s="17" t="s">
        <v>62</v>
      </c>
      <c r="AJ356" s="71"/>
      <c r="AK356" s="17" t="s">
        <v>62</v>
      </c>
      <c r="AL356" s="72"/>
      <c r="AM356" s="128"/>
      <c r="AN356" s="98" t="s">
        <v>1040</v>
      </c>
      <c r="AO356" s="3"/>
      <c r="AP356" s="3" t="s">
        <v>80</v>
      </c>
      <c r="AQ356" s="3"/>
    </row>
    <row r="357" spans="1:43" s="55" customFormat="1" ht="130" x14ac:dyDescent="0.2">
      <c r="A357" s="31">
        <v>326</v>
      </c>
      <c r="B357" s="5" t="s">
        <v>1105</v>
      </c>
      <c r="C357" s="54" t="s">
        <v>107</v>
      </c>
      <c r="D357" s="54" t="s">
        <v>62</v>
      </c>
      <c r="E357" s="207">
        <v>2440</v>
      </c>
      <c r="F357" s="208">
        <v>2755</v>
      </c>
      <c r="G357" s="209">
        <v>2754</v>
      </c>
      <c r="H357" s="69" t="s">
        <v>700</v>
      </c>
      <c r="I357" s="40" t="s">
        <v>716</v>
      </c>
      <c r="J357" s="33" t="s">
        <v>962</v>
      </c>
      <c r="K357" s="206">
        <v>930</v>
      </c>
      <c r="L357" s="209">
        <v>580</v>
      </c>
      <c r="M357" s="209">
        <v>-350</v>
      </c>
      <c r="N357" s="216">
        <v>-350</v>
      </c>
      <c r="O357" s="2" t="s">
        <v>713</v>
      </c>
      <c r="P357" s="69" t="s">
        <v>1656</v>
      </c>
      <c r="Q357" s="137" t="s">
        <v>1106</v>
      </c>
      <c r="R357" s="46" t="s">
        <v>64</v>
      </c>
      <c r="S357" s="2" t="s">
        <v>187</v>
      </c>
      <c r="T357" s="33" t="s">
        <v>1097</v>
      </c>
      <c r="U357" s="15" t="s">
        <v>374</v>
      </c>
      <c r="V357" s="16"/>
      <c r="W357" s="17" t="s">
        <v>62</v>
      </c>
      <c r="X357" s="109">
        <v>338</v>
      </c>
      <c r="Y357" s="17" t="s">
        <v>62</v>
      </c>
      <c r="Z357" s="72"/>
      <c r="AA357" s="15"/>
      <c r="AB357" s="16"/>
      <c r="AC357" s="17" t="s">
        <v>62</v>
      </c>
      <c r="AD357" s="71"/>
      <c r="AE357" s="17" t="s">
        <v>62</v>
      </c>
      <c r="AF357" s="72"/>
      <c r="AG357" s="15"/>
      <c r="AH357" s="16"/>
      <c r="AI357" s="17" t="s">
        <v>62</v>
      </c>
      <c r="AJ357" s="71"/>
      <c r="AK357" s="17" t="s">
        <v>62</v>
      </c>
      <c r="AL357" s="72"/>
      <c r="AM357" s="128"/>
      <c r="AN357" s="98" t="s">
        <v>1040</v>
      </c>
      <c r="AO357" s="3"/>
      <c r="AP357" s="3" t="s">
        <v>80</v>
      </c>
      <c r="AQ357" s="3"/>
    </row>
    <row r="358" spans="1:43" s="55" customFormat="1" ht="130" x14ac:dyDescent="0.2">
      <c r="A358" s="31">
        <v>327</v>
      </c>
      <c r="B358" s="5" t="s">
        <v>1107</v>
      </c>
      <c r="C358" s="54" t="s">
        <v>108</v>
      </c>
      <c r="D358" s="54" t="s">
        <v>62</v>
      </c>
      <c r="E358" s="207">
        <v>1174</v>
      </c>
      <c r="F358" s="208">
        <v>1290</v>
      </c>
      <c r="G358" s="209">
        <v>1054</v>
      </c>
      <c r="H358" s="69" t="s">
        <v>700</v>
      </c>
      <c r="I358" s="40" t="s">
        <v>716</v>
      </c>
      <c r="J358" s="33" t="s">
        <v>962</v>
      </c>
      <c r="K358" s="206">
        <v>1648</v>
      </c>
      <c r="L358" s="209">
        <v>2102</v>
      </c>
      <c r="M358" s="209">
        <v>454</v>
      </c>
      <c r="N358" s="243">
        <v>0</v>
      </c>
      <c r="O358" s="46" t="s">
        <v>710</v>
      </c>
      <c r="P358" s="69" t="s">
        <v>1656</v>
      </c>
      <c r="Q358" s="48" t="s">
        <v>1106</v>
      </c>
      <c r="R358" s="46" t="s">
        <v>64</v>
      </c>
      <c r="S358" s="2" t="s">
        <v>187</v>
      </c>
      <c r="T358" s="33" t="s">
        <v>1097</v>
      </c>
      <c r="U358" s="15" t="s">
        <v>374</v>
      </c>
      <c r="V358" s="16"/>
      <c r="W358" s="17" t="s">
        <v>62</v>
      </c>
      <c r="X358" s="109">
        <v>339</v>
      </c>
      <c r="Y358" s="17" t="s">
        <v>62</v>
      </c>
      <c r="Z358" s="72"/>
      <c r="AA358" s="15"/>
      <c r="AB358" s="16"/>
      <c r="AC358" s="17" t="s">
        <v>62</v>
      </c>
      <c r="AD358" s="71"/>
      <c r="AE358" s="17" t="s">
        <v>62</v>
      </c>
      <c r="AF358" s="72"/>
      <c r="AG358" s="15"/>
      <c r="AH358" s="16"/>
      <c r="AI358" s="17" t="s">
        <v>62</v>
      </c>
      <c r="AJ358" s="71"/>
      <c r="AK358" s="17" t="s">
        <v>62</v>
      </c>
      <c r="AL358" s="72"/>
      <c r="AM358" s="128"/>
      <c r="AN358" s="98" t="s">
        <v>1040</v>
      </c>
      <c r="AO358" s="3"/>
      <c r="AP358" s="3" t="s">
        <v>80</v>
      </c>
      <c r="AQ358" s="3"/>
    </row>
    <row r="359" spans="1:43" s="55" customFormat="1" ht="130" x14ac:dyDescent="0.2">
      <c r="A359" s="31">
        <v>328</v>
      </c>
      <c r="B359" s="5" t="s">
        <v>1108</v>
      </c>
      <c r="C359" s="54" t="s">
        <v>108</v>
      </c>
      <c r="D359" s="54" t="s">
        <v>62</v>
      </c>
      <c r="E359" s="207">
        <v>649</v>
      </c>
      <c r="F359" s="208">
        <v>649</v>
      </c>
      <c r="G359" s="209">
        <v>73</v>
      </c>
      <c r="H359" s="69" t="s">
        <v>700</v>
      </c>
      <c r="I359" s="40" t="s">
        <v>716</v>
      </c>
      <c r="J359" s="33" t="s">
        <v>962</v>
      </c>
      <c r="K359" s="206">
        <v>785</v>
      </c>
      <c r="L359" s="209">
        <v>0</v>
      </c>
      <c r="M359" s="209">
        <v>-785</v>
      </c>
      <c r="N359" s="243">
        <v>-785.09299999999996</v>
      </c>
      <c r="O359" s="46" t="s">
        <v>713</v>
      </c>
      <c r="P359" s="69" t="s">
        <v>1654</v>
      </c>
      <c r="Q359" s="48" t="s">
        <v>1106</v>
      </c>
      <c r="R359" s="46" t="s">
        <v>64</v>
      </c>
      <c r="S359" s="2" t="s">
        <v>187</v>
      </c>
      <c r="T359" s="33" t="s">
        <v>1097</v>
      </c>
      <c r="U359" s="15" t="s">
        <v>374</v>
      </c>
      <c r="V359" s="16"/>
      <c r="W359" s="17" t="s">
        <v>62</v>
      </c>
      <c r="X359" s="109">
        <v>340</v>
      </c>
      <c r="Y359" s="17" t="s">
        <v>62</v>
      </c>
      <c r="Z359" s="72"/>
      <c r="AA359" s="15"/>
      <c r="AB359" s="16"/>
      <c r="AC359" s="17" t="s">
        <v>62</v>
      </c>
      <c r="AD359" s="71"/>
      <c r="AE359" s="17" t="s">
        <v>62</v>
      </c>
      <c r="AF359" s="72"/>
      <c r="AG359" s="15"/>
      <c r="AH359" s="16"/>
      <c r="AI359" s="17" t="s">
        <v>62</v>
      </c>
      <c r="AJ359" s="71"/>
      <c r="AK359" s="17" t="s">
        <v>62</v>
      </c>
      <c r="AL359" s="72"/>
      <c r="AM359" s="128"/>
      <c r="AN359" s="98" t="s">
        <v>1040</v>
      </c>
      <c r="AO359" s="3"/>
      <c r="AP359" s="3" t="s">
        <v>80</v>
      </c>
      <c r="AQ359" s="3"/>
    </row>
    <row r="360" spans="1:43" s="55" customFormat="1" ht="52" x14ac:dyDescent="0.2">
      <c r="A360" s="31">
        <v>329</v>
      </c>
      <c r="B360" s="5" t="s">
        <v>1109</v>
      </c>
      <c r="C360" s="54" t="s">
        <v>108</v>
      </c>
      <c r="D360" s="54" t="s">
        <v>62</v>
      </c>
      <c r="E360" s="207">
        <v>214</v>
      </c>
      <c r="F360" s="208">
        <v>214</v>
      </c>
      <c r="G360" s="209">
        <v>214</v>
      </c>
      <c r="H360" s="69" t="s">
        <v>700</v>
      </c>
      <c r="I360" s="40" t="s">
        <v>709</v>
      </c>
      <c r="J360" s="40" t="s">
        <v>838</v>
      </c>
      <c r="K360" s="206">
        <v>203</v>
      </c>
      <c r="L360" s="209">
        <v>202692</v>
      </c>
      <c r="M360" s="209">
        <v>202489</v>
      </c>
      <c r="N360" s="216">
        <v>0</v>
      </c>
      <c r="O360" s="46" t="s">
        <v>709</v>
      </c>
      <c r="P360" s="69" t="s">
        <v>1657</v>
      </c>
      <c r="Q360" s="48"/>
      <c r="R360" s="46" t="s">
        <v>64</v>
      </c>
      <c r="S360" s="2" t="s">
        <v>187</v>
      </c>
      <c r="T360" s="33" t="s">
        <v>1097</v>
      </c>
      <c r="U360" s="15" t="s">
        <v>374</v>
      </c>
      <c r="V360" s="16"/>
      <c r="W360" s="17" t="s">
        <v>62</v>
      </c>
      <c r="X360" s="109">
        <v>341</v>
      </c>
      <c r="Y360" s="17" t="s">
        <v>62</v>
      </c>
      <c r="Z360" s="72"/>
      <c r="AA360" s="15"/>
      <c r="AB360" s="16"/>
      <c r="AC360" s="17" t="s">
        <v>62</v>
      </c>
      <c r="AD360" s="71"/>
      <c r="AE360" s="17" t="s">
        <v>62</v>
      </c>
      <c r="AF360" s="72"/>
      <c r="AG360" s="15"/>
      <c r="AH360" s="16"/>
      <c r="AI360" s="17" t="s">
        <v>62</v>
      </c>
      <c r="AJ360" s="71"/>
      <c r="AK360" s="17" t="s">
        <v>62</v>
      </c>
      <c r="AL360" s="72"/>
      <c r="AM360" s="128"/>
      <c r="AN360" s="2" t="s">
        <v>535</v>
      </c>
      <c r="AO360" s="3"/>
      <c r="AP360" s="3" t="s">
        <v>80</v>
      </c>
      <c r="AQ360" s="3"/>
    </row>
    <row r="361" spans="1:43" s="55" customFormat="1" ht="52" x14ac:dyDescent="0.2">
      <c r="A361" s="31">
        <v>330</v>
      </c>
      <c r="B361" s="5" t="s">
        <v>1110</v>
      </c>
      <c r="C361" s="54" t="s">
        <v>108</v>
      </c>
      <c r="D361" s="54" t="s">
        <v>62</v>
      </c>
      <c r="E361" s="207">
        <v>110</v>
      </c>
      <c r="F361" s="208">
        <v>110</v>
      </c>
      <c r="G361" s="209">
        <v>104</v>
      </c>
      <c r="H361" s="69" t="s">
        <v>700</v>
      </c>
      <c r="I361" s="40" t="s">
        <v>709</v>
      </c>
      <c r="J361" s="33" t="s">
        <v>838</v>
      </c>
      <c r="K361" s="206">
        <v>126</v>
      </c>
      <c r="L361" s="209">
        <v>160232</v>
      </c>
      <c r="M361" s="209">
        <v>160106</v>
      </c>
      <c r="N361" s="243">
        <v>0</v>
      </c>
      <c r="O361" s="46" t="s">
        <v>709</v>
      </c>
      <c r="P361" s="69" t="s">
        <v>1658</v>
      </c>
      <c r="Q361" s="48" t="s">
        <v>1111</v>
      </c>
      <c r="R361" s="46" t="s">
        <v>64</v>
      </c>
      <c r="S361" s="2" t="s">
        <v>187</v>
      </c>
      <c r="T361" s="33" t="s">
        <v>1097</v>
      </c>
      <c r="U361" s="15" t="s">
        <v>374</v>
      </c>
      <c r="V361" s="16"/>
      <c r="W361" s="17" t="s">
        <v>62</v>
      </c>
      <c r="X361" s="109">
        <v>342</v>
      </c>
      <c r="Y361" s="17" t="s">
        <v>62</v>
      </c>
      <c r="Z361" s="72"/>
      <c r="AA361" s="15"/>
      <c r="AB361" s="16"/>
      <c r="AC361" s="17" t="s">
        <v>62</v>
      </c>
      <c r="AD361" s="71"/>
      <c r="AE361" s="17" t="s">
        <v>62</v>
      </c>
      <c r="AF361" s="72"/>
      <c r="AG361" s="15"/>
      <c r="AH361" s="16"/>
      <c r="AI361" s="17" t="s">
        <v>62</v>
      </c>
      <c r="AJ361" s="71"/>
      <c r="AK361" s="17" t="s">
        <v>62</v>
      </c>
      <c r="AL361" s="72"/>
      <c r="AM361" s="128"/>
      <c r="AN361" s="98" t="s">
        <v>1040</v>
      </c>
      <c r="AO361" s="3"/>
      <c r="AP361" s="3" t="s">
        <v>80</v>
      </c>
      <c r="AQ361" s="3"/>
    </row>
    <row r="362" spans="1:43" s="55" customFormat="1" ht="143" x14ac:dyDescent="0.2">
      <c r="A362" s="31">
        <v>331</v>
      </c>
      <c r="B362" s="67" t="s">
        <v>1112</v>
      </c>
      <c r="C362" s="54" t="s">
        <v>93</v>
      </c>
      <c r="D362" s="54" t="s">
        <v>62</v>
      </c>
      <c r="E362" s="207">
        <v>6350</v>
      </c>
      <c r="F362" s="208">
        <v>7044</v>
      </c>
      <c r="G362" s="209">
        <v>3784.623</v>
      </c>
      <c r="H362" s="69" t="s">
        <v>700</v>
      </c>
      <c r="I362" s="40" t="s">
        <v>716</v>
      </c>
      <c r="J362" s="33" t="s">
        <v>962</v>
      </c>
      <c r="K362" s="206">
        <v>8320</v>
      </c>
      <c r="L362" s="209">
        <v>9805</v>
      </c>
      <c r="M362" s="209">
        <v>1485</v>
      </c>
      <c r="N362" s="243">
        <v>0</v>
      </c>
      <c r="O362" s="46" t="s">
        <v>710</v>
      </c>
      <c r="P362" s="138" t="s">
        <v>1659</v>
      </c>
      <c r="Q362" s="48" t="s">
        <v>1113</v>
      </c>
      <c r="R362" s="46" t="s">
        <v>64</v>
      </c>
      <c r="S362" s="2" t="s">
        <v>187</v>
      </c>
      <c r="T362" s="33" t="s">
        <v>1097</v>
      </c>
      <c r="U362" s="15" t="s">
        <v>374</v>
      </c>
      <c r="V362" s="16"/>
      <c r="W362" s="17" t="s">
        <v>62</v>
      </c>
      <c r="X362" s="109">
        <v>343</v>
      </c>
      <c r="Y362" s="17" t="s">
        <v>62</v>
      </c>
      <c r="Z362" s="72"/>
      <c r="AA362" s="15"/>
      <c r="AB362" s="16"/>
      <c r="AC362" s="17" t="s">
        <v>62</v>
      </c>
      <c r="AD362" s="71"/>
      <c r="AE362" s="17" t="s">
        <v>62</v>
      </c>
      <c r="AF362" s="72"/>
      <c r="AG362" s="15"/>
      <c r="AH362" s="16"/>
      <c r="AI362" s="17" t="s">
        <v>62</v>
      </c>
      <c r="AJ362" s="71"/>
      <c r="AK362" s="17" t="s">
        <v>62</v>
      </c>
      <c r="AL362" s="72"/>
      <c r="AM362" s="128"/>
      <c r="AN362" s="98" t="s">
        <v>1040</v>
      </c>
      <c r="AO362" s="85" t="s">
        <v>80</v>
      </c>
      <c r="AP362" s="3" t="s">
        <v>80</v>
      </c>
      <c r="AQ362" s="3"/>
    </row>
    <row r="363" spans="1:43" s="55" customFormat="1" ht="91" x14ac:dyDescent="0.2">
      <c r="A363" s="31">
        <v>332</v>
      </c>
      <c r="B363" s="1" t="s">
        <v>1114</v>
      </c>
      <c r="C363" s="54" t="s">
        <v>93</v>
      </c>
      <c r="D363" s="54" t="s">
        <v>62</v>
      </c>
      <c r="E363" s="207">
        <v>446</v>
      </c>
      <c r="F363" s="208">
        <v>489</v>
      </c>
      <c r="G363" s="209">
        <v>375</v>
      </c>
      <c r="H363" s="69" t="s">
        <v>700</v>
      </c>
      <c r="I363" s="40" t="s">
        <v>716</v>
      </c>
      <c r="J363" s="33" t="s">
        <v>965</v>
      </c>
      <c r="K363" s="206">
        <v>719</v>
      </c>
      <c r="L363" s="209">
        <v>722</v>
      </c>
      <c r="M363" s="209">
        <v>3</v>
      </c>
      <c r="N363" s="243">
        <v>0</v>
      </c>
      <c r="O363" s="46" t="s">
        <v>710</v>
      </c>
      <c r="P363" s="138" t="s">
        <v>1660</v>
      </c>
      <c r="Q363" s="48" t="s">
        <v>1115</v>
      </c>
      <c r="R363" s="46" t="s">
        <v>64</v>
      </c>
      <c r="S363" s="2" t="s">
        <v>187</v>
      </c>
      <c r="T363" s="33" t="s">
        <v>1097</v>
      </c>
      <c r="U363" s="15" t="s">
        <v>374</v>
      </c>
      <c r="V363" s="16"/>
      <c r="W363" s="17" t="s">
        <v>62</v>
      </c>
      <c r="X363" s="109">
        <v>344</v>
      </c>
      <c r="Y363" s="17" t="s">
        <v>62</v>
      </c>
      <c r="Z363" s="72"/>
      <c r="AA363" s="15"/>
      <c r="AB363" s="16"/>
      <c r="AC363" s="17" t="s">
        <v>62</v>
      </c>
      <c r="AD363" s="71"/>
      <c r="AE363" s="17" t="s">
        <v>62</v>
      </c>
      <c r="AF363" s="72"/>
      <c r="AG363" s="15"/>
      <c r="AH363" s="16"/>
      <c r="AI363" s="17" t="s">
        <v>62</v>
      </c>
      <c r="AJ363" s="71"/>
      <c r="AK363" s="17" t="s">
        <v>62</v>
      </c>
      <c r="AL363" s="72"/>
      <c r="AM363" s="128"/>
      <c r="AN363" s="98" t="s">
        <v>1040</v>
      </c>
      <c r="AO363" s="3" t="s">
        <v>80</v>
      </c>
      <c r="AP363" s="3" t="s">
        <v>80</v>
      </c>
      <c r="AQ363" s="3"/>
    </row>
    <row r="364" spans="1:43" s="55" customFormat="1" ht="52" x14ac:dyDescent="0.2">
      <c r="A364" s="31">
        <v>333</v>
      </c>
      <c r="B364" s="1" t="s">
        <v>1116</v>
      </c>
      <c r="C364" s="54" t="s">
        <v>93</v>
      </c>
      <c r="D364" s="54" t="s">
        <v>1117</v>
      </c>
      <c r="E364" s="207">
        <v>47000</v>
      </c>
      <c r="F364" s="208">
        <v>47000</v>
      </c>
      <c r="G364" s="208">
        <v>47000</v>
      </c>
      <c r="H364" s="69" t="s">
        <v>966</v>
      </c>
      <c r="I364" s="40" t="s">
        <v>709</v>
      </c>
      <c r="J364" s="33" t="s">
        <v>717</v>
      </c>
      <c r="K364" s="206">
        <v>47000</v>
      </c>
      <c r="L364" s="209">
        <v>47000</v>
      </c>
      <c r="M364" s="209">
        <v>0</v>
      </c>
      <c r="N364" s="243">
        <v>0</v>
      </c>
      <c r="O364" s="46" t="s">
        <v>709</v>
      </c>
      <c r="P364" s="69" t="s">
        <v>1661</v>
      </c>
      <c r="Q364" s="48"/>
      <c r="R364" s="46" t="s">
        <v>64</v>
      </c>
      <c r="S364" s="2" t="s">
        <v>187</v>
      </c>
      <c r="T364" s="33" t="s">
        <v>1097</v>
      </c>
      <c r="U364" s="15" t="s">
        <v>374</v>
      </c>
      <c r="V364" s="16"/>
      <c r="W364" s="17" t="s">
        <v>62</v>
      </c>
      <c r="X364" s="109">
        <v>345</v>
      </c>
      <c r="Y364" s="17" t="s">
        <v>62</v>
      </c>
      <c r="Z364" s="72"/>
      <c r="AA364" s="15"/>
      <c r="AB364" s="16"/>
      <c r="AC364" s="17" t="s">
        <v>62</v>
      </c>
      <c r="AD364" s="71"/>
      <c r="AE364" s="17" t="s">
        <v>62</v>
      </c>
      <c r="AF364" s="72"/>
      <c r="AG364" s="15"/>
      <c r="AH364" s="16"/>
      <c r="AI364" s="17" t="s">
        <v>62</v>
      </c>
      <c r="AJ364" s="71"/>
      <c r="AK364" s="17" t="s">
        <v>62</v>
      </c>
      <c r="AL364" s="72"/>
      <c r="AM364" s="128"/>
      <c r="AN364" s="46" t="s">
        <v>1118</v>
      </c>
      <c r="AO364" s="85"/>
      <c r="AP364" s="3" t="s">
        <v>80</v>
      </c>
      <c r="AQ364" s="3"/>
    </row>
    <row r="365" spans="1:43" s="55" customFormat="1" ht="52" x14ac:dyDescent="0.2">
      <c r="A365" s="31">
        <v>334</v>
      </c>
      <c r="B365" s="1" t="s">
        <v>1119</v>
      </c>
      <c r="C365" s="54" t="s">
        <v>91</v>
      </c>
      <c r="D365" s="54" t="s">
        <v>1117</v>
      </c>
      <c r="E365" s="207">
        <v>8400</v>
      </c>
      <c r="F365" s="208">
        <v>8939</v>
      </c>
      <c r="G365" s="209">
        <v>7686</v>
      </c>
      <c r="H365" s="69" t="s">
        <v>700</v>
      </c>
      <c r="I365" s="40" t="s">
        <v>709</v>
      </c>
      <c r="J365" s="33" t="s">
        <v>967</v>
      </c>
      <c r="K365" s="206">
        <v>8400</v>
      </c>
      <c r="L365" s="209">
        <v>8400</v>
      </c>
      <c r="M365" s="209">
        <v>0</v>
      </c>
      <c r="N365" s="243">
        <v>0</v>
      </c>
      <c r="O365" s="46" t="s">
        <v>709</v>
      </c>
      <c r="P365" s="69" t="s">
        <v>1662</v>
      </c>
      <c r="Q365" s="48"/>
      <c r="R365" s="46" t="s">
        <v>1066</v>
      </c>
      <c r="S365" s="2" t="s">
        <v>1120</v>
      </c>
      <c r="T365" s="33" t="s">
        <v>1097</v>
      </c>
      <c r="U365" s="15" t="s">
        <v>374</v>
      </c>
      <c r="V365" s="16"/>
      <c r="W365" s="17" t="s">
        <v>62</v>
      </c>
      <c r="X365" s="109">
        <v>346</v>
      </c>
      <c r="Y365" s="17" t="s">
        <v>62</v>
      </c>
      <c r="Z365" s="72"/>
      <c r="AA365" s="15"/>
      <c r="AB365" s="16"/>
      <c r="AC365" s="17" t="s">
        <v>62</v>
      </c>
      <c r="AD365" s="71"/>
      <c r="AE365" s="17" t="s">
        <v>62</v>
      </c>
      <c r="AF365" s="72"/>
      <c r="AG365" s="15"/>
      <c r="AH365" s="16"/>
      <c r="AI365" s="17" t="s">
        <v>62</v>
      </c>
      <c r="AJ365" s="71"/>
      <c r="AK365" s="17" t="s">
        <v>62</v>
      </c>
      <c r="AL365" s="72"/>
      <c r="AM365" s="128"/>
      <c r="AN365" s="98" t="s">
        <v>1040</v>
      </c>
      <c r="AO365" s="85"/>
      <c r="AP365" s="3" t="s">
        <v>80</v>
      </c>
      <c r="AQ365" s="3"/>
    </row>
    <row r="366" spans="1:43" s="55" customFormat="1" ht="52" x14ac:dyDescent="0.2">
      <c r="A366" s="31">
        <v>335</v>
      </c>
      <c r="B366" s="1" t="s">
        <v>1121</v>
      </c>
      <c r="C366" s="54" t="s">
        <v>705</v>
      </c>
      <c r="D366" s="2" t="s">
        <v>1122</v>
      </c>
      <c r="E366" s="207">
        <v>650</v>
      </c>
      <c r="F366" s="208">
        <v>650</v>
      </c>
      <c r="G366" s="209">
        <v>475</v>
      </c>
      <c r="H366" s="69" t="s">
        <v>968</v>
      </c>
      <c r="I366" s="40" t="s">
        <v>716</v>
      </c>
      <c r="J366" s="33" t="s">
        <v>717</v>
      </c>
      <c r="K366" s="206">
        <v>900</v>
      </c>
      <c r="L366" s="209">
        <v>1200000</v>
      </c>
      <c r="M366" s="209">
        <v>1199100</v>
      </c>
      <c r="N366" s="243">
        <v>0</v>
      </c>
      <c r="O366" s="46" t="s">
        <v>709</v>
      </c>
      <c r="P366" s="69" t="s">
        <v>1663</v>
      </c>
      <c r="Q366" s="48"/>
      <c r="R366" s="46" t="s">
        <v>1066</v>
      </c>
      <c r="S366" s="29" t="s">
        <v>187</v>
      </c>
      <c r="T366" s="80" t="s">
        <v>1067</v>
      </c>
      <c r="U366" s="15" t="s">
        <v>374</v>
      </c>
      <c r="V366" s="16"/>
      <c r="W366" s="17" t="s">
        <v>62</v>
      </c>
      <c r="X366" s="109">
        <v>25</v>
      </c>
      <c r="Y366" s="17" t="s">
        <v>62</v>
      </c>
      <c r="Z366" s="72"/>
      <c r="AA366" s="15"/>
      <c r="AB366" s="16"/>
      <c r="AC366" s="17"/>
      <c r="AD366" s="71"/>
      <c r="AE366" s="17"/>
      <c r="AF366" s="72"/>
      <c r="AG366" s="15"/>
      <c r="AH366" s="16"/>
      <c r="AI366" s="17"/>
      <c r="AJ366" s="71"/>
      <c r="AK366" s="17"/>
      <c r="AL366" s="72"/>
      <c r="AM366" s="139"/>
      <c r="AN366" s="31" t="s">
        <v>1057</v>
      </c>
      <c r="AO366" s="3"/>
      <c r="AP366" s="3" t="s">
        <v>80</v>
      </c>
      <c r="AQ366" s="3"/>
    </row>
    <row r="367" spans="1:43" s="66" customFormat="1" ht="21" x14ac:dyDescent="0.3">
      <c r="A367" s="60" t="s">
        <v>359</v>
      </c>
      <c r="B367" s="61"/>
      <c r="C367" s="61"/>
      <c r="D367" s="61"/>
      <c r="E367" s="62"/>
      <c r="F367" s="62"/>
      <c r="G367" s="62"/>
      <c r="H367" s="264"/>
      <c r="I367" s="61"/>
      <c r="J367" s="61"/>
      <c r="K367" s="62"/>
      <c r="L367" s="62"/>
      <c r="M367" s="62"/>
      <c r="N367" s="62"/>
      <c r="O367" s="61"/>
      <c r="P367" s="61"/>
      <c r="Q367" s="63"/>
      <c r="R367" s="61"/>
      <c r="S367" s="61"/>
      <c r="T367" s="63"/>
      <c r="U367" s="61"/>
      <c r="V367" s="61"/>
      <c r="W367" s="61"/>
      <c r="X367" s="61"/>
      <c r="Y367" s="61"/>
      <c r="Z367" s="61"/>
      <c r="AA367" s="61"/>
      <c r="AB367" s="61"/>
      <c r="AC367" s="61"/>
      <c r="AD367" s="61"/>
      <c r="AE367" s="61"/>
      <c r="AF367" s="61"/>
      <c r="AG367" s="61"/>
      <c r="AH367" s="61"/>
      <c r="AI367" s="61"/>
      <c r="AJ367" s="61"/>
      <c r="AK367" s="61"/>
      <c r="AL367" s="61"/>
      <c r="AM367" s="61"/>
      <c r="AN367" s="64"/>
      <c r="AO367" s="61"/>
      <c r="AP367" s="61"/>
      <c r="AQ367" s="65"/>
    </row>
    <row r="368" spans="1:43" s="55" customFormat="1" ht="26" x14ac:dyDescent="0.2">
      <c r="A368" s="31">
        <v>336</v>
      </c>
      <c r="B368" s="33" t="s">
        <v>395</v>
      </c>
      <c r="C368" s="54" t="s">
        <v>447</v>
      </c>
      <c r="D368" s="54" t="s">
        <v>62</v>
      </c>
      <c r="E368" s="207">
        <v>60</v>
      </c>
      <c r="F368" s="208">
        <v>60</v>
      </c>
      <c r="G368" s="206">
        <v>60</v>
      </c>
      <c r="H368" s="69" t="s">
        <v>700</v>
      </c>
      <c r="I368" s="40" t="s">
        <v>709</v>
      </c>
      <c r="J368" s="33" t="s">
        <v>785</v>
      </c>
      <c r="K368" s="206">
        <v>53</v>
      </c>
      <c r="L368" s="209">
        <v>53</v>
      </c>
      <c r="M368" s="209">
        <v>0</v>
      </c>
      <c r="N368" s="216">
        <v>0</v>
      </c>
      <c r="O368" s="46" t="s">
        <v>709</v>
      </c>
      <c r="P368" s="69" t="s">
        <v>1469</v>
      </c>
      <c r="Q368" s="48"/>
      <c r="R368" s="46" t="s">
        <v>66</v>
      </c>
      <c r="S368" s="2" t="s">
        <v>134</v>
      </c>
      <c r="T368" s="33" t="s">
        <v>215</v>
      </c>
      <c r="U368" s="15" t="s">
        <v>374</v>
      </c>
      <c r="V368" s="16"/>
      <c r="W368" s="17" t="s">
        <v>8</v>
      </c>
      <c r="X368" s="109">
        <v>348</v>
      </c>
      <c r="Y368" s="17" t="s">
        <v>8</v>
      </c>
      <c r="Z368" s="72"/>
      <c r="AA368" s="15"/>
      <c r="AB368" s="16"/>
      <c r="AC368" s="17" t="s">
        <v>8</v>
      </c>
      <c r="AD368" s="109"/>
      <c r="AE368" s="17" t="s">
        <v>8</v>
      </c>
      <c r="AF368" s="72"/>
      <c r="AG368" s="15"/>
      <c r="AH368" s="16"/>
      <c r="AI368" s="17" t="s">
        <v>8</v>
      </c>
      <c r="AJ368" s="71"/>
      <c r="AK368" s="17" t="s">
        <v>8</v>
      </c>
      <c r="AL368" s="72"/>
      <c r="AM368" s="128"/>
      <c r="AN368" s="31" t="s">
        <v>445</v>
      </c>
      <c r="AO368" s="3"/>
      <c r="AP368" s="3"/>
      <c r="AQ368" s="3"/>
    </row>
    <row r="369" spans="1:43" s="55" customFormat="1" ht="26" x14ac:dyDescent="0.2">
      <c r="A369" s="31">
        <v>337</v>
      </c>
      <c r="B369" s="33" t="s">
        <v>30</v>
      </c>
      <c r="C369" s="54" t="s">
        <v>95</v>
      </c>
      <c r="D369" s="54" t="s">
        <v>62</v>
      </c>
      <c r="E369" s="207">
        <v>139</v>
      </c>
      <c r="F369" s="208">
        <v>139</v>
      </c>
      <c r="G369" s="209">
        <v>118</v>
      </c>
      <c r="H369" s="69" t="s">
        <v>700</v>
      </c>
      <c r="I369" s="40" t="s">
        <v>716</v>
      </c>
      <c r="J369" s="40" t="s">
        <v>748</v>
      </c>
      <c r="K369" s="206">
        <v>150</v>
      </c>
      <c r="L369" s="209">
        <v>150</v>
      </c>
      <c r="M369" s="209">
        <v>0</v>
      </c>
      <c r="N369" s="240">
        <v>0</v>
      </c>
      <c r="O369" s="2" t="s">
        <v>1028</v>
      </c>
      <c r="P369" s="69" t="s">
        <v>1470</v>
      </c>
      <c r="Q369" s="48"/>
      <c r="R369" s="46" t="s">
        <v>66</v>
      </c>
      <c r="S369" s="2" t="s">
        <v>134</v>
      </c>
      <c r="T369" s="33" t="s">
        <v>216</v>
      </c>
      <c r="U369" s="15" t="s">
        <v>374</v>
      </c>
      <c r="V369" s="16"/>
      <c r="W369" s="17" t="s">
        <v>8</v>
      </c>
      <c r="X369" s="109">
        <v>351</v>
      </c>
      <c r="Y369" s="17" t="s">
        <v>8</v>
      </c>
      <c r="Z369" s="72"/>
      <c r="AA369" s="15"/>
      <c r="AB369" s="16"/>
      <c r="AC369" s="17" t="s">
        <v>8</v>
      </c>
      <c r="AD369" s="71"/>
      <c r="AE369" s="17" t="s">
        <v>8</v>
      </c>
      <c r="AF369" s="72"/>
      <c r="AG369" s="15"/>
      <c r="AH369" s="16"/>
      <c r="AI369" s="17" t="s">
        <v>8</v>
      </c>
      <c r="AJ369" s="71"/>
      <c r="AK369" s="17" t="s">
        <v>8</v>
      </c>
      <c r="AL369" s="72"/>
      <c r="AM369" s="31"/>
      <c r="AN369" s="2" t="s">
        <v>535</v>
      </c>
      <c r="AO369" s="3" t="s">
        <v>80</v>
      </c>
      <c r="AP369" s="3"/>
      <c r="AQ369" s="3"/>
    </row>
    <row r="370" spans="1:43" s="55" customFormat="1" ht="78" x14ac:dyDescent="0.2">
      <c r="A370" s="31">
        <v>338</v>
      </c>
      <c r="B370" s="33" t="s">
        <v>377</v>
      </c>
      <c r="C370" s="54" t="s">
        <v>103</v>
      </c>
      <c r="D370" s="54" t="s">
        <v>62</v>
      </c>
      <c r="E370" s="207">
        <v>157</v>
      </c>
      <c r="F370" s="208">
        <v>157</v>
      </c>
      <c r="G370" s="209">
        <v>153</v>
      </c>
      <c r="H370" s="69" t="s">
        <v>700</v>
      </c>
      <c r="I370" s="40" t="s">
        <v>716</v>
      </c>
      <c r="J370" s="33" t="s">
        <v>969</v>
      </c>
      <c r="K370" s="206">
        <v>157</v>
      </c>
      <c r="L370" s="209">
        <v>157</v>
      </c>
      <c r="M370" s="209">
        <v>0</v>
      </c>
      <c r="N370" s="240">
        <v>0</v>
      </c>
      <c r="O370" s="2" t="s">
        <v>1028</v>
      </c>
      <c r="P370" s="69" t="s">
        <v>1471</v>
      </c>
      <c r="Q370" s="48"/>
      <c r="R370" s="46" t="s">
        <v>66</v>
      </c>
      <c r="S370" s="2" t="s">
        <v>134</v>
      </c>
      <c r="T370" s="73" t="s">
        <v>437</v>
      </c>
      <c r="U370" s="15" t="s">
        <v>374</v>
      </c>
      <c r="V370" s="16"/>
      <c r="W370" s="17" t="s">
        <v>8</v>
      </c>
      <c r="X370" s="109">
        <v>352</v>
      </c>
      <c r="Y370" s="17" t="s">
        <v>8</v>
      </c>
      <c r="Z370" s="72"/>
      <c r="AA370" s="15"/>
      <c r="AB370" s="16"/>
      <c r="AC370" s="17" t="s">
        <v>8</v>
      </c>
      <c r="AD370" s="71"/>
      <c r="AE370" s="17" t="s">
        <v>8</v>
      </c>
      <c r="AF370" s="72"/>
      <c r="AG370" s="15"/>
      <c r="AH370" s="16"/>
      <c r="AI370" s="17" t="s">
        <v>8</v>
      </c>
      <c r="AJ370" s="71"/>
      <c r="AK370" s="17" t="s">
        <v>8</v>
      </c>
      <c r="AL370" s="72"/>
      <c r="AM370" s="31"/>
      <c r="AN370" s="98" t="s">
        <v>264</v>
      </c>
      <c r="AO370" s="3"/>
      <c r="AP370" s="3"/>
      <c r="AQ370" s="3"/>
    </row>
    <row r="371" spans="1:43" s="55" customFormat="1" ht="39" x14ac:dyDescent="0.2">
      <c r="A371" s="31">
        <v>339</v>
      </c>
      <c r="B371" s="33" t="s">
        <v>585</v>
      </c>
      <c r="C371" s="54" t="s">
        <v>103</v>
      </c>
      <c r="D371" s="54" t="s">
        <v>62</v>
      </c>
      <c r="E371" s="207">
        <v>32</v>
      </c>
      <c r="F371" s="208">
        <v>32</v>
      </c>
      <c r="G371" s="209">
        <v>32</v>
      </c>
      <c r="H371" s="69" t="s">
        <v>700</v>
      </c>
      <c r="I371" s="40" t="s">
        <v>716</v>
      </c>
      <c r="J371" s="33" t="s">
        <v>970</v>
      </c>
      <c r="K371" s="206">
        <v>32</v>
      </c>
      <c r="L371" s="209">
        <v>32</v>
      </c>
      <c r="M371" s="209">
        <v>0</v>
      </c>
      <c r="N371" s="240">
        <v>0</v>
      </c>
      <c r="O371" s="2" t="s">
        <v>709</v>
      </c>
      <c r="P371" s="69" t="s">
        <v>1472</v>
      </c>
      <c r="Q371" s="48"/>
      <c r="R371" s="46" t="s">
        <v>66</v>
      </c>
      <c r="S371" s="2" t="s">
        <v>134</v>
      </c>
      <c r="T371" s="73" t="s">
        <v>216</v>
      </c>
      <c r="U371" s="15" t="s">
        <v>374</v>
      </c>
      <c r="V371" s="16"/>
      <c r="W371" s="17" t="s">
        <v>8</v>
      </c>
      <c r="X371" s="109">
        <v>353</v>
      </c>
      <c r="Y371" s="17" t="s">
        <v>8</v>
      </c>
      <c r="Z371" s="72"/>
      <c r="AA371" s="15"/>
      <c r="AB371" s="16"/>
      <c r="AC371" s="17" t="s">
        <v>8</v>
      </c>
      <c r="AD371" s="71"/>
      <c r="AE371" s="17" t="s">
        <v>8</v>
      </c>
      <c r="AF371" s="72"/>
      <c r="AG371" s="15"/>
      <c r="AH371" s="16"/>
      <c r="AI371" s="17" t="s">
        <v>8</v>
      </c>
      <c r="AJ371" s="71"/>
      <c r="AK371" s="17" t="s">
        <v>8</v>
      </c>
      <c r="AL371" s="72"/>
      <c r="AM371" s="31"/>
      <c r="AN371" s="110" t="s">
        <v>328</v>
      </c>
      <c r="AO371" s="3" t="s">
        <v>80</v>
      </c>
      <c r="AP371" s="3"/>
      <c r="AQ371" s="3"/>
    </row>
    <row r="372" spans="1:43" s="55" customFormat="1" ht="65" x14ac:dyDescent="0.2">
      <c r="A372" s="31">
        <v>340</v>
      </c>
      <c r="B372" s="140" t="s">
        <v>394</v>
      </c>
      <c r="C372" s="54" t="s">
        <v>93</v>
      </c>
      <c r="D372" s="2" t="s">
        <v>549</v>
      </c>
      <c r="E372" s="207">
        <v>919</v>
      </c>
      <c r="F372" s="208">
        <v>919</v>
      </c>
      <c r="G372" s="208"/>
      <c r="H372" s="69" t="s">
        <v>700</v>
      </c>
      <c r="I372" s="40" t="s">
        <v>709</v>
      </c>
      <c r="J372" s="33" t="s">
        <v>971</v>
      </c>
      <c r="K372" s="206">
        <v>850</v>
      </c>
      <c r="L372" s="209">
        <v>850</v>
      </c>
      <c r="M372" s="209">
        <v>0</v>
      </c>
      <c r="N372" s="216">
        <v>0</v>
      </c>
      <c r="O372" s="2" t="s">
        <v>709</v>
      </c>
      <c r="P372" s="69" t="s">
        <v>1749</v>
      </c>
      <c r="Q372" s="48"/>
      <c r="R372" s="46" t="s">
        <v>176</v>
      </c>
      <c r="S372" s="2" t="s">
        <v>135</v>
      </c>
      <c r="T372" s="48" t="s">
        <v>178</v>
      </c>
      <c r="U372" s="15" t="s">
        <v>374</v>
      </c>
      <c r="V372" s="16"/>
      <c r="W372" s="17" t="s">
        <v>8</v>
      </c>
      <c r="X372" s="109">
        <v>354</v>
      </c>
      <c r="Y372" s="17" t="s">
        <v>8</v>
      </c>
      <c r="Z372" s="72"/>
      <c r="AA372" s="15"/>
      <c r="AB372" s="16"/>
      <c r="AC372" s="17" t="s">
        <v>8</v>
      </c>
      <c r="AD372" s="71"/>
      <c r="AE372" s="17" t="s">
        <v>8</v>
      </c>
      <c r="AF372" s="72"/>
      <c r="AG372" s="15"/>
      <c r="AH372" s="16"/>
      <c r="AI372" s="17" t="s">
        <v>8</v>
      </c>
      <c r="AJ372" s="71"/>
      <c r="AK372" s="17" t="s">
        <v>8</v>
      </c>
      <c r="AL372" s="72"/>
      <c r="AM372" s="31"/>
      <c r="AN372" s="31" t="s">
        <v>445</v>
      </c>
      <c r="AO372" s="85"/>
      <c r="AP372" s="3" t="s">
        <v>80</v>
      </c>
      <c r="AQ372" s="3"/>
    </row>
    <row r="373" spans="1:43" s="55" customFormat="1" ht="65" x14ac:dyDescent="0.2">
      <c r="A373" s="31">
        <v>341</v>
      </c>
      <c r="B373" s="5" t="s">
        <v>380</v>
      </c>
      <c r="C373" s="54" t="s">
        <v>117</v>
      </c>
      <c r="D373" s="54" t="s">
        <v>62</v>
      </c>
      <c r="E373" s="207">
        <v>285</v>
      </c>
      <c r="F373" s="208">
        <v>269</v>
      </c>
      <c r="G373" s="208">
        <v>226.29499999999999</v>
      </c>
      <c r="H373" s="69" t="s">
        <v>700</v>
      </c>
      <c r="I373" s="40" t="s">
        <v>709</v>
      </c>
      <c r="J373" s="40" t="s">
        <v>972</v>
      </c>
      <c r="K373" s="206">
        <v>255</v>
      </c>
      <c r="L373" s="209">
        <v>255</v>
      </c>
      <c r="M373" s="209">
        <v>0</v>
      </c>
      <c r="N373" s="240">
        <v>0</v>
      </c>
      <c r="O373" s="2" t="s">
        <v>709</v>
      </c>
      <c r="P373" s="5" t="s">
        <v>1664</v>
      </c>
      <c r="Q373" s="48"/>
      <c r="R373" s="46" t="s">
        <v>66</v>
      </c>
      <c r="S373" s="2" t="s">
        <v>135</v>
      </c>
      <c r="T373" s="33" t="s">
        <v>450</v>
      </c>
      <c r="U373" s="15" t="s">
        <v>374</v>
      </c>
      <c r="V373" s="16"/>
      <c r="W373" s="17" t="s">
        <v>8</v>
      </c>
      <c r="X373" s="109">
        <v>355</v>
      </c>
      <c r="Y373" s="17" t="s">
        <v>8</v>
      </c>
      <c r="Z373" s="72"/>
      <c r="AA373" s="15"/>
      <c r="AB373" s="16"/>
      <c r="AC373" s="17" t="s">
        <v>8</v>
      </c>
      <c r="AD373" s="71"/>
      <c r="AE373" s="17" t="s">
        <v>8</v>
      </c>
      <c r="AF373" s="72"/>
      <c r="AG373" s="15"/>
      <c r="AH373" s="16"/>
      <c r="AI373" s="17" t="s">
        <v>8</v>
      </c>
      <c r="AJ373" s="71"/>
      <c r="AK373" s="17" t="s">
        <v>8</v>
      </c>
      <c r="AL373" s="72"/>
      <c r="AM373" s="31"/>
      <c r="AN373" s="2" t="s">
        <v>535</v>
      </c>
      <c r="AO373" s="3" t="s">
        <v>80</v>
      </c>
      <c r="AP373" s="3"/>
      <c r="AQ373" s="3"/>
    </row>
    <row r="374" spans="1:43" s="55" customFormat="1" ht="65" x14ac:dyDescent="0.2">
      <c r="A374" s="31">
        <v>342</v>
      </c>
      <c r="B374" s="5" t="s">
        <v>621</v>
      </c>
      <c r="C374" s="54" t="s">
        <v>92</v>
      </c>
      <c r="D374" s="46" t="s">
        <v>546</v>
      </c>
      <c r="E374" s="207">
        <v>7306</v>
      </c>
      <c r="F374" s="208">
        <v>8088</v>
      </c>
      <c r="G374" s="208">
        <v>8088</v>
      </c>
      <c r="H374" s="69" t="s">
        <v>700</v>
      </c>
      <c r="I374" s="40" t="s">
        <v>716</v>
      </c>
      <c r="J374" s="33" t="s">
        <v>973</v>
      </c>
      <c r="K374" s="206">
        <v>6200</v>
      </c>
      <c r="L374" s="209">
        <v>6530</v>
      </c>
      <c r="M374" s="209">
        <v>330</v>
      </c>
      <c r="N374" s="240">
        <v>0</v>
      </c>
      <c r="O374" s="2" t="s">
        <v>712</v>
      </c>
      <c r="P374" s="69" t="s">
        <v>1665</v>
      </c>
      <c r="Q374" s="48" t="s">
        <v>636</v>
      </c>
      <c r="R374" s="46" t="s">
        <v>66</v>
      </c>
      <c r="S374" s="2" t="s">
        <v>135</v>
      </c>
      <c r="T374" s="33" t="s">
        <v>268</v>
      </c>
      <c r="U374" s="15" t="s">
        <v>374</v>
      </c>
      <c r="V374" s="16"/>
      <c r="W374" s="17" t="s">
        <v>8</v>
      </c>
      <c r="X374" s="109">
        <v>356</v>
      </c>
      <c r="Y374" s="17" t="s">
        <v>8</v>
      </c>
      <c r="Z374" s="72"/>
      <c r="AA374" s="15"/>
      <c r="AB374" s="16"/>
      <c r="AC374" s="17" t="s">
        <v>8</v>
      </c>
      <c r="AD374" s="71"/>
      <c r="AE374" s="17" t="s">
        <v>8</v>
      </c>
      <c r="AF374" s="72"/>
      <c r="AG374" s="15"/>
      <c r="AH374" s="16"/>
      <c r="AI374" s="17" t="s">
        <v>8</v>
      </c>
      <c r="AJ374" s="71"/>
      <c r="AK374" s="17" t="s">
        <v>8</v>
      </c>
      <c r="AL374" s="72"/>
      <c r="AM374" s="31"/>
      <c r="AN374" s="31" t="s">
        <v>535</v>
      </c>
      <c r="AO374" s="3"/>
      <c r="AP374" s="3"/>
      <c r="AQ374" s="3"/>
    </row>
    <row r="375" spans="1:43" s="55" customFormat="1" ht="65" x14ac:dyDescent="0.2">
      <c r="A375" s="31">
        <v>343</v>
      </c>
      <c r="B375" s="5" t="s">
        <v>296</v>
      </c>
      <c r="C375" s="54" t="s">
        <v>90</v>
      </c>
      <c r="D375" s="54" t="s">
        <v>62</v>
      </c>
      <c r="E375" s="207">
        <v>980</v>
      </c>
      <c r="F375" s="208">
        <v>980</v>
      </c>
      <c r="G375" s="208">
        <v>851</v>
      </c>
      <c r="H375" s="69" t="s">
        <v>700</v>
      </c>
      <c r="I375" s="40" t="s">
        <v>716</v>
      </c>
      <c r="J375" s="33" t="s">
        <v>974</v>
      </c>
      <c r="K375" s="206">
        <v>1000</v>
      </c>
      <c r="L375" s="209">
        <v>900</v>
      </c>
      <c r="M375" s="209">
        <v>-100</v>
      </c>
      <c r="N375" s="240">
        <v>0</v>
      </c>
      <c r="O375" s="2" t="s">
        <v>709</v>
      </c>
      <c r="P375" s="69" t="s">
        <v>1666</v>
      </c>
      <c r="Q375" s="48"/>
      <c r="R375" s="46" t="s">
        <v>66</v>
      </c>
      <c r="S375" s="2" t="s">
        <v>135</v>
      </c>
      <c r="T375" s="33" t="s">
        <v>178</v>
      </c>
      <c r="U375" s="15" t="s">
        <v>374</v>
      </c>
      <c r="V375" s="16"/>
      <c r="W375" s="17" t="s">
        <v>8</v>
      </c>
      <c r="X375" s="109">
        <v>358</v>
      </c>
      <c r="Y375" s="17" t="s">
        <v>8</v>
      </c>
      <c r="Z375" s="72"/>
      <c r="AA375" s="15"/>
      <c r="AB375" s="16"/>
      <c r="AC375" s="17" t="s">
        <v>8</v>
      </c>
      <c r="AD375" s="71"/>
      <c r="AE375" s="17" t="s">
        <v>8</v>
      </c>
      <c r="AF375" s="72"/>
      <c r="AG375" s="15"/>
      <c r="AH375" s="16"/>
      <c r="AI375" s="17" t="s">
        <v>8</v>
      </c>
      <c r="AJ375" s="71"/>
      <c r="AK375" s="17" t="s">
        <v>8</v>
      </c>
      <c r="AL375" s="72"/>
      <c r="AM375" s="31"/>
      <c r="AN375" s="110" t="s">
        <v>328</v>
      </c>
      <c r="AO375" s="3" t="s">
        <v>80</v>
      </c>
      <c r="AP375" s="3"/>
      <c r="AQ375" s="3"/>
    </row>
    <row r="376" spans="1:43" s="55" customFormat="1" ht="78" x14ac:dyDescent="0.2">
      <c r="A376" s="31">
        <v>344</v>
      </c>
      <c r="B376" s="5" t="s">
        <v>381</v>
      </c>
      <c r="C376" s="54" t="s">
        <v>94</v>
      </c>
      <c r="D376" s="54" t="s">
        <v>545</v>
      </c>
      <c r="E376" s="207">
        <v>1224</v>
      </c>
      <c r="F376" s="208">
        <v>1224</v>
      </c>
      <c r="G376" s="208">
        <v>1010</v>
      </c>
      <c r="H376" s="69" t="s">
        <v>700</v>
      </c>
      <c r="I376" s="40" t="s">
        <v>709</v>
      </c>
      <c r="J376" s="33" t="s">
        <v>975</v>
      </c>
      <c r="K376" s="206">
        <v>1224</v>
      </c>
      <c r="L376" s="209">
        <v>1294</v>
      </c>
      <c r="M376" s="209">
        <v>70</v>
      </c>
      <c r="N376" s="240">
        <v>0</v>
      </c>
      <c r="O376" s="2" t="s">
        <v>709</v>
      </c>
      <c r="P376" s="69" t="s">
        <v>1667</v>
      </c>
      <c r="Q376" s="48" t="s">
        <v>631</v>
      </c>
      <c r="R376" s="46" t="s">
        <v>66</v>
      </c>
      <c r="S376" s="2" t="s">
        <v>135</v>
      </c>
      <c r="T376" s="33" t="s">
        <v>576</v>
      </c>
      <c r="U376" s="15" t="s">
        <v>374</v>
      </c>
      <c r="V376" s="16"/>
      <c r="W376" s="17" t="s">
        <v>8</v>
      </c>
      <c r="X376" s="109">
        <v>359</v>
      </c>
      <c r="Y376" s="17" t="s">
        <v>8</v>
      </c>
      <c r="Z376" s="72"/>
      <c r="AA376" s="15"/>
      <c r="AB376" s="16"/>
      <c r="AC376" s="17" t="s">
        <v>8</v>
      </c>
      <c r="AD376" s="71"/>
      <c r="AE376" s="17" t="s">
        <v>8</v>
      </c>
      <c r="AF376" s="72"/>
      <c r="AG376" s="15"/>
      <c r="AH376" s="16"/>
      <c r="AI376" s="17" t="s">
        <v>8</v>
      </c>
      <c r="AJ376" s="71"/>
      <c r="AK376" s="17" t="s">
        <v>8</v>
      </c>
      <c r="AL376" s="72"/>
      <c r="AM376" s="31"/>
      <c r="AN376" s="31" t="s">
        <v>445</v>
      </c>
      <c r="AO376" s="3" t="s">
        <v>80</v>
      </c>
      <c r="AP376" s="3"/>
      <c r="AQ376" s="3"/>
    </row>
    <row r="377" spans="1:43" s="55" customFormat="1" ht="65" x14ac:dyDescent="0.2">
      <c r="A377" s="31">
        <v>345</v>
      </c>
      <c r="B377" s="129" t="s">
        <v>297</v>
      </c>
      <c r="C377" s="54" t="s">
        <v>95</v>
      </c>
      <c r="D377" s="54" t="s">
        <v>554</v>
      </c>
      <c r="E377" s="207">
        <v>380</v>
      </c>
      <c r="F377" s="208">
        <v>380</v>
      </c>
      <c r="G377" s="208">
        <v>357</v>
      </c>
      <c r="H377" s="69" t="s">
        <v>976</v>
      </c>
      <c r="I377" s="40" t="s">
        <v>716</v>
      </c>
      <c r="J377" s="33" t="s">
        <v>717</v>
      </c>
      <c r="K377" s="206">
        <v>380</v>
      </c>
      <c r="L377" s="209">
        <v>380</v>
      </c>
      <c r="M377" s="209">
        <v>0</v>
      </c>
      <c r="N377" s="240">
        <v>0</v>
      </c>
      <c r="O377" s="2" t="s">
        <v>710</v>
      </c>
      <c r="P377" s="69" t="s">
        <v>1668</v>
      </c>
      <c r="Q377" s="48"/>
      <c r="R377" s="46" t="s">
        <v>66</v>
      </c>
      <c r="S377" s="2" t="s">
        <v>135</v>
      </c>
      <c r="T377" s="48" t="s">
        <v>178</v>
      </c>
      <c r="U377" s="15" t="s">
        <v>374</v>
      </c>
      <c r="V377" s="16"/>
      <c r="W377" s="17" t="s">
        <v>8</v>
      </c>
      <c r="X377" s="109">
        <v>360</v>
      </c>
      <c r="Y377" s="17" t="s">
        <v>8</v>
      </c>
      <c r="Z377" s="72"/>
      <c r="AA377" s="15"/>
      <c r="AB377" s="16"/>
      <c r="AC377" s="17" t="s">
        <v>8</v>
      </c>
      <c r="AD377" s="71"/>
      <c r="AE377" s="17" t="s">
        <v>8</v>
      </c>
      <c r="AF377" s="72"/>
      <c r="AG377" s="15"/>
      <c r="AH377" s="16"/>
      <c r="AI377" s="17" t="s">
        <v>8</v>
      </c>
      <c r="AJ377" s="71"/>
      <c r="AK377" s="17" t="s">
        <v>8</v>
      </c>
      <c r="AL377" s="72"/>
      <c r="AM377" s="31"/>
      <c r="AN377" s="110" t="s">
        <v>532</v>
      </c>
      <c r="AO377" s="3" t="s">
        <v>80</v>
      </c>
      <c r="AP377" s="3"/>
      <c r="AQ377" s="3"/>
    </row>
    <row r="378" spans="1:43" s="55" customFormat="1" ht="65" x14ac:dyDescent="0.2">
      <c r="A378" s="31">
        <v>346</v>
      </c>
      <c r="B378" s="174" t="s">
        <v>622</v>
      </c>
      <c r="C378" s="54" t="s">
        <v>93</v>
      </c>
      <c r="D378" s="54" t="s">
        <v>545</v>
      </c>
      <c r="E378" s="207">
        <v>550</v>
      </c>
      <c r="F378" s="208">
        <v>505</v>
      </c>
      <c r="G378" s="208">
        <v>484</v>
      </c>
      <c r="H378" s="69" t="s">
        <v>700</v>
      </c>
      <c r="I378" s="40" t="s">
        <v>709</v>
      </c>
      <c r="J378" s="33" t="s">
        <v>977</v>
      </c>
      <c r="K378" s="206">
        <v>550</v>
      </c>
      <c r="L378" s="209">
        <v>550</v>
      </c>
      <c r="M378" s="209">
        <v>0</v>
      </c>
      <c r="N378" s="240">
        <v>0</v>
      </c>
      <c r="O378" s="2" t="s">
        <v>709</v>
      </c>
      <c r="P378" s="69" t="s">
        <v>1669</v>
      </c>
      <c r="Q378" s="48" t="s">
        <v>637</v>
      </c>
      <c r="R378" s="46" t="s">
        <v>66</v>
      </c>
      <c r="S378" s="2" t="s">
        <v>135</v>
      </c>
      <c r="T378" s="48" t="s">
        <v>178</v>
      </c>
      <c r="U378" s="15" t="s">
        <v>374</v>
      </c>
      <c r="V378" s="16"/>
      <c r="W378" s="17" t="s">
        <v>8</v>
      </c>
      <c r="X378" s="109">
        <v>361</v>
      </c>
      <c r="Y378" s="17" t="s">
        <v>8</v>
      </c>
      <c r="Z378" s="72"/>
      <c r="AA378" s="15"/>
      <c r="AB378" s="16"/>
      <c r="AC378" s="17" t="s">
        <v>8</v>
      </c>
      <c r="AD378" s="71"/>
      <c r="AE378" s="17" t="s">
        <v>8</v>
      </c>
      <c r="AF378" s="72"/>
      <c r="AG378" s="15"/>
      <c r="AH378" s="16"/>
      <c r="AI378" s="17" t="s">
        <v>8</v>
      </c>
      <c r="AJ378" s="71"/>
      <c r="AK378" s="17" t="s">
        <v>8</v>
      </c>
      <c r="AL378" s="72"/>
      <c r="AM378" s="31"/>
      <c r="AN378" s="98" t="s">
        <v>264</v>
      </c>
      <c r="AO378" s="85" t="s">
        <v>80</v>
      </c>
      <c r="AP378" s="3"/>
      <c r="AQ378" s="179"/>
    </row>
    <row r="379" spans="1:43" s="55" customFormat="1" ht="65" x14ac:dyDescent="0.2">
      <c r="A379" s="31">
        <v>347</v>
      </c>
      <c r="B379" s="5" t="s">
        <v>623</v>
      </c>
      <c r="C379" s="54" t="s">
        <v>90</v>
      </c>
      <c r="D379" s="46" t="s">
        <v>546</v>
      </c>
      <c r="E379" s="207">
        <v>1000</v>
      </c>
      <c r="F379" s="208">
        <v>246</v>
      </c>
      <c r="G379" s="211">
        <v>246</v>
      </c>
      <c r="H379" s="69" t="s">
        <v>700</v>
      </c>
      <c r="I379" s="40" t="s">
        <v>716</v>
      </c>
      <c r="J379" s="33" t="s">
        <v>978</v>
      </c>
      <c r="K379" s="206">
        <v>1000</v>
      </c>
      <c r="L379" s="209">
        <v>1220</v>
      </c>
      <c r="M379" s="209">
        <v>220</v>
      </c>
      <c r="N379" s="216">
        <v>0</v>
      </c>
      <c r="O379" s="2" t="s">
        <v>709</v>
      </c>
      <c r="P379" s="69" t="s">
        <v>1670</v>
      </c>
      <c r="Q379" s="48" t="s">
        <v>638</v>
      </c>
      <c r="R379" s="46" t="s">
        <v>66</v>
      </c>
      <c r="S379" s="2" t="s">
        <v>135</v>
      </c>
      <c r="T379" s="33" t="s">
        <v>268</v>
      </c>
      <c r="U379" s="15" t="s">
        <v>374</v>
      </c>
      <c r="V379" s="16"/>
      <c r="W379" s="17" t="s">
        <v>8</v>
      </c>
      <c r="X379" s="109">
        <v>364</v>
      </c>
      <c r="Y379" s="17" t="s">
        <v>8</v>
      </c>
      <c r="Z379" s="72"/>
      <c r="AA379" s="15"/>
      <c r="AB379" s="16"/>
      <c r="AC379" s="17" t="s">
        <v>8</v>
      </c>
      <c r="AD379" s="71"/>
      <c r="AE379" s="17" t="s">
        <v>8</v>
      </c>
      <c r="AF379" s="72"/>
      <c r="AG379" s="15"/>
      <c r="AH379" s="16"/>
      <c r="AI379" s="17" t="s">
        <v>8</v>
      </c>
      <c r="AJ379" s="71"/>
      <c r="AK379" s="17" t="s">
        <v>8</v>
      </c>
      <c r="AL379" s="72"/>
      <c r="AM379" s="31"/>
      <c r="AN379" s="110" t="s">
        <v>328</v>
      </c>
      <c r="AO379" s="3" t="s">
        <v>80</v>
      </c>
      <c r="AP379" s="3"/>
      <c r="AQ379" s="3"/>
    </row>
    <row r="380" spans="1:43" s="55" customFormat="1" ht="69.650000000000006" customHeight="1" x14ac:dyDescent="0.2">
      <c r="A380" s="31">
        <v>348</v>
      </c>
      <c r="B380" s="5" t="s">
        <v>1762</v>
      </c>
      <c r="C380" s="54" t="s">
        <v>98</v>
      </c>
      <c r="D380" s="46" t="s">
        <v>705</v>
      </c>
      <c r="E380" s="207">
        <v>0</v>
      </c>
      <c r="F380" s="208">
        <v>378</v>
      </c>
      <c r="G380" s="211">
        <v>90</v>
      </c>
      <c r="H380" s="69" t="s">
        <v>700</v>
      </c>
      <c r="I380" s="40" t="s">
        <v>720</v>
      </c>
      <c r="J380" s="33" t="s">
        <v>959</v>
      </c>
      <c r="K380" s="206">
        <v>0</v>
      </c>
      <c r="L380" s="209">
        <v>0</v>
      </c>
      <c r="M380" s="209">
        <v>0</v>
      </c>
      <c r="N380" s="216">
        <v>0</v>
      </c>
      <c r="O380" s="2" t="s">
        <v>711</v>
      </c>
      <c r="P380" s="69" t="s">
        <v>1763</v>
      </c>
      <c r="Q380" s="48" t="s">
        <v>1764</v>
      </c>
      <c r="R380" s="46" t="s">
        <v>66</v>
      </c>
      <c r="S380" s="2" t="s">
        <v>135</v>
      </c>
      <c r="T380" s="33" t="s">
        <v>1765</v>
      </c>
      <c r="U380" s="15" t="s">
        <v>374</v>
      </c>
      <c r="V380" s="16"/>
      <c r="W380" s="17" t="s">
        <v>62</v>
      </c>
      <c r="X380" s="109">
        <v>365</v>
      </c>
      <c r="Y380" s="17" t="s">
        <v>62</v>
      </c>
      <c r="Z380" s="72"/>
      <c r="AA380" s="15"/>
      <c r="AB380" s="16"/>
      <c r="AC380" s="17"/>
      <c r="AD380" s="71"/>
      <c r="AE380" s="17"/>
      <c r="AF380" s="72"/>
      <c r="AG380" s="15"/>
      <c r="AH380" s="16"/>
      <c r="AI380" s="17"/>
      <c r="AJ380" s="71"/>
      <c r="AK380" s="17"/>
      <c r="AL380" s="72"/>
      <c r="AM380" s="31"/>
      <c r="AN380" s="110" t="s">
        <v>1766</v>
      </c>
      <c r="AO380" s="3"/>
      <c r="AP380" s="3"/>
      <c r="AQ380" s="3"/>
    </row>
    <row r="381" spans="1:43" s="55" customFormat="1" ht="69.650000000000006" customHeight="1" x14ac:dyDescent="0.2">
      <c r="A381" s="31">
        <v>349</v>
      </c>
      <c r="B381" s="1" t="s">
        <v>1767</v>
      </c>
      <c r="C381" s="54" t="s">
        <v>118</v>
      </c>
      <c r="D381" s="46" t="s">
        <v>704</v>
      </c>
      <c r="E381" s="207">
        <v>935</v>
      </c>
      <c r="F381" s="208">
        <v>935</v>
      </c>
      <c r="G381" s="209">
        <v>716</v>
      </c>
      <c r="H381" s="69" t="s">
        <v>700</v>
      </c>
      <c r="I381" s="40" t="s">
        <v>709</v>
      </c>
      <c r="J381" s="33" t="s">
        <v>979</v>
      </c>
      <c r="K381" s="206">
        <v>735</v>
      </c>
      <c r="L381" s="209">
        <v>570</v>
      </c>
      <c r="M381" s="209">
        <v>-165</v>
      </c>
      <c r="N381" s="216">
        <v>-165</v>
      </c>
      <c r="O381" s="46" t="s">
        <v>713</v>
      </c>
      <c r="P381" s="69" t="s">
        <v>1474</v>
      </c>
      <c r="Q381" s="48" t="s">
        <v>1768</v>
      </c>
      <c r="R381" s="2" t="s">
        <v>66</v>
      </c>
      <c r="S381" s="2" t="s">
        <v>135</v>
      </c>
      <c r="T381" s="33" t="s">
        <v>1475</v>
      </c>
      <c r="U381" s="15" t="s">
        <v>374</v>
      </c>
      <c r="V381" s="16"/>
      <c r="W381" s="17" t="s">
        <v>62</v>
      </c>
      <c r="X381" s="109">
        <v>366</v>
      </c>
      <c r="Y381" s="17" t="s">
        <v>62</v>
      </c>
      <c r="Z381" s="72"/>
      <c r="AA381" s="15"/>
      <c r="AB381" s="16"/>
      <c r="AC381" s="17" t="s">
        <v>62</v>
      </c>
      <c r="AD381" s="71"/>
      <c r="AE381" s="17" t="s">
        <v>62</v>
      </c>
      <c r="AF381" s="72"/>
      <c r="AG381" s="15"/>
      <c r="AH381" s="16"/>
      <c r="AI381" s="17" t="s">
        <v>62</v>
      </c>
      <c r="AJ381" s="71"/>
      <c r="AK381" s="17" t="s">
        <v>62</v>
      </c>
      <c r="AL381" s="72"/>
      <c r="AM381" s="98"/>
      <c r="AN381" s="31" t="s">
        <v>445</v>
      </c>
      <c r="AO381" s="3" t="s">
        <v>80</v>
      </c>
      <c r="AP381" s="3" t="s">
        <v>80</v>
      </c>
      <c r="AQ381" s="3"/>
    </row>
    <row r="382" spans="1:43" s="55" customFormat="1" ht="130" x14ac:dyDescent="0.2">
      <c r="A382" s="31">
        <v>350</v>
      </c>
      <c r="B382" s="1" t="s">
        <v>395</v>
      </c>
      <c r="C382" s="54" t="s">
        <v>118</v>
      </c>
      <c r="D382" s="54" t="s">
        <v>62</v>
      </c>
      <c r="E382" s="207">
        <v>54</v>
      </c>
      <c r="F382" s="208">
        <v>54</v>
      </c>
      <c r="G382" s="209">
        <v>54</v>
      </c>
      <c r="H382" s="69" t="s">
        <v>700</v>
      </c>
      <c r="I382" s="40" t="s">
        <v>709</v>
      </c>
      <c r="J382" s="33" t="s">
        <v>838</v>
      </c>
      <c r="K382" s="206">
        <v>53</v>
      </c>
      <c r="L382" s="209">
        <v>49</v>
      </c>
      <c r="M382" s="209">
        <v>-4</v>
      </c>
      <c r="N382" s="240">
        <v>0</v>
      </c>
      <c r="O382" s="2" t="s">
        <v>709</v>
      </c>
      <c r="P382" s="69" t="s">
        <v>1671</v>
      </c>
      <c r="Q382" s="33" t="s">
        <v>1757</v>
      </c>
      <c r="R382" s="2" t="s">
        <v>56</v>
      </c>
      <c r="S382" s="2" t="s">
        <v>135</v>
      </c>
      <c r="T382" s="33" t="s">
        <v>178</v>
      </c>
      <c r="U382" s="15" t="s">
        <v>374</v>
      </c>
      <c r="V382" s="16"/>
      <c r="W382" s="17" t="s">
        <v>8</v>
      </c>
      <c r="X382" s="109">
        <v>367</v>
      </c>
      <c r="Y382" s="17" t="s">
        <v>8</v>
      </c>
      <c r="Z382" s="72"/>
      <c r="AA382" s="15"/>
      <c r="AB382" s="16"/>
      <c r="AC382" s="17" t="s">
        <v>8</v>
      </c>
      <c r="AD382" s="71"/>
      <c r="AE382" s="17" t="s">
        <v>8</v>
      </c>
      <c r="AF382" s="72"/>
      <c r="AG382" s="15"/>
      <c r="AH382" s="16"/>
      <c r="AI382" s="17" t="s">
        <v>8</v>
      </c>
      <c r="AJ382" s="71"/>
      <c r="AK382" s="17" t="s">
        <v>8</v>
      </c>
      <c r="AL382" s="72"/>
      <c r="AM382" s="98"/>
      <c r="AN382" s="31" t="s">
        <v>445</v>
      </c>
      <c r="AO382" s="3"/>
      <c r="AP382" s="3"/>
      <c r="AQ382" s="3"/>
    </row>
    <row r="383" spans="1:43" s="55" customFormat="1" ht="78" x14ac:dyDescent="0.2">
      <c r="A383" s="31">
        <v>351</v>
      </c>
      <c r="B383" s="1" t="s">
        <v>607</v>
      </c>
      <c r="C383" s="54" t="s">
        <v>463</v>
      </c>
      <c r="D383" s="2" t="s">
        <v>547</v>
      </c>
      <c r="E383" s="207">
        <v>3700</v>
      </c>
      <c r="F383" s="208">
        <v>1906</v>
      </c>
      <c r="G383" s="209">
        <v>1906</v>
      </c>
      <c r="H383" s="69" t="s">
        <v>980</v>
      </c>
      <c r="I383" s="40" t="s">
        <v>716</v>
      </c>
      <c r="J383" s="33" t="s">
        <v>717</v>
      </c>
      <c r="K383" s="206">
        <v>0</v>
      </c>
      <c r="L383" s="209">
        <v>0</v>
      </c>
      <c r="M383" s="209">
        <v>0</v>
      </c>
      <c r="N383" s="216">
        <v>0</v>
      </c>
      <c r="O383" s="46" t="s">
        <v>710</v>
      </c>
      <c r="P383" s="69" t="s">
        <v>1672</v>
      </c>
      <c r="Q383" s="48" t="s">
        <v>684</v>
      </c>
      <c r="R383" s="2" t="s">
        <v>562</v>
      </c>
      <c r="S383" s="2" t="s">
        <v>302</v>
      </c>
      <c r="T383" s="33" t="s">
        <v>666</v>
      </c>
      <c r="U383" s="15"/>
      <c r="V383" s="16"/>
      <c r="W383" s="17"/>
      <c r="X383" s="100"/>
      <c r="Y383" s="17"/>
      <c r="Z383" s="72"/>
      <c r="AA383" s="15"/>
      <c r="AB383" s="16"/>
      <c r="AC383" s="17"/>
      <c r="AD383" s="71"/>
      <c r="AE383" s="17"/>
      <c r="AF383" s="72"/>
      <c r="AG383" s="15"/>
      <c r="AH383" s="16"/>
      <c r="AI383" s="17"/>
      <c r="AJ383" s="71"/>
      <c r="AK383" s="17"/>
      <c r="AL383" s="72"/>
      <c r="AM383" s="98"/>
      <c r="AN383" s="31" t="s">
        <v>530</v>
      </c>
      <c r="AO383" s="3"/>
      <c r="AP383" s="3" t="s">
        <v>80</v>
      </c>
      <c r="AQ383" s="3"/>
    </row>
    <row r="384" spans="1:43" s="55" customFormat="1" ht="26" x14ac:dyDescent="0.2">
      <c r="A384" s="31">
        <v>352</v>
      </c>
      <c r="B384" s="1" t="s">
        <v>523</v>
      </c>
      <c r="C384" s="54" t="s">
        <v>463</v>
      </c>
      <c r="D384" s="54" t="s">
        <v>547</v>
      </c>
      <c r="E384" s="207">
        <v>200</v>
      </c>
      <c r="F384" s="208">
        <v>3</v>
      </c>
      <c r="G384" s="209">
        <v>0</v>
      </c>
      <c r="H384" s="69" t="s">
        <v>981</v>
      </c>
      <c r="I384" s="40" t="s">
        <v>716</v>
      </c>
      <c r="J384" s="33" t="s">
        <v>717</v>
      </c>
      <c r="K384" s="206">
        <v>0</v>
      </c>
      <c r="L384" s="209">
        <v>0</v>
      </c>
      <c r="M384" s="209">
        <v>0</v>
      </c>
      <c r="N384" s="240">
        <v>0</v>
      </c>
      <c r="O384" s="2" t="s">
        <v>711</v>
      </c>
      <c r="P384" s="69" t="s">
        <v>1473</v>
      </c>
      <c r="Q384" s="197" t="s">
        <v>1268</v>
      </c>
      <c r="R384" s="2" t="s">
        <v>400</v>
      </c>
      <c r="S384" s="2" t="s">
        <v>134</v>
      </c>
      <c r="T384" s="33" t="s">
        <v>524</v>
      </c>
      <c r="U384" s="15"/>
      <c r="V384" s="16"/>
      <c r="W384" s="17"/>
      <c r="X384" s="100"/>
      <c r="Y384" s="17"/>
      <c r="Z384" s="72"/>
      <c r="AA384" s="15"/>
      <c r="AB384" s="16"/>
      <c r="AC384" s="17"/>
      <c r="AD384" s="71"/>
      <c r="AE384" s="17"/>
      <c r="AF384" s="72"/>
      <c r="AG384" s="15"/>
      <c r="AH384" s="16"/>
      <c r="AI384" s="17"/>
      <c r="AJ384" s="71"/>
      <c r="AK384" s="17"/>
      <c r="AL384" s="72"/>
      <c r="AM384" s="98"/>
      <c r="AN384" s="31" t="s">
        <v>530</v>
      </c>
      <c r="AO384" s="3"/>
      <c r="AP384" s="3"/>
      <c r="AQ384" s="3"/>
    </row>
    <row r="385" spans="1:43" s="66" customFormat="1" ht="21" x14ac:dyDescent="0.3">
      <c r="A385" s="60" t="s">
        <v>360</v>
      </c>
      <c r="B385" s="61"/>
      <c r="C385" s="61"/>
      <c r="D385" s="61"/>
      <c r="E385" s="62"/>
      <c r="F385" s="62"/>
      <c r="G385" s="62"/>
      <c r="H385" s="264"/>
      <c r="I385" s="61"/>
      <c r="J385" s="61"/>
      <c r="K385" s="62"/>
      <c r="L385" s="62"/>
      <c r="M385" s="62"/>
      <c r="N385" s="62"/>
      <c r="O385" s="61"/>
      <c r="P385" s="61"/>
      <c r="Q385" s="63"/>
      <c r="R385" s="61"/>
      <c r="S385" s="61"/>
      <c r="T385" s="63"/>
      <c r="U385" s="61"/>
      <c r="V385" s="61"/>
      <c r="W385" s="61"/>
      <c r="X385" s="61"/>
      <c r="Y385" s="61"/>
      <c r="Z385" s="61"/>
      <c r="AA385" s="61"/>
      <c r="AB385" s="61"/>
      <c r="AC385" s="61"/>
      <c r="AD385" s="61"/>
      <c r="AE385" s="61"/>
      <c r="AF385" s="61"/>
      <c r="AG385" s="61"/>
      <c r="AH385" s="61"/>
      <c r="AI385" s="61"/>
      <c r="AJ385" s="61"/>
      <c r="AK385" s="61"/>
      <c r="AL385" s="61"/>
      <c r="AM385" s="61"/>
      <c r="AN385" s="64"/>
      <c r="AO385" s="61"/>
      <c r="AP385" s="61"/>
      <c r="AQ385" s="65"/>
    </row>
    <row r="386" spans="1:43" s="66" customFormat="1" ht="21" x14ac:dyDescent="0.3">
      <c r="A386" s="60" t="s">
        <v>361</v>
      </c>
      <c r="B386" s="61"/>
      <c r="C386" s="61"/>
      <c r="D386" s="61"/>
      <c r="E386" s="62"/>
      <c r="F386" s="62"/>
      <c r="G386" s="62"/>
      <c r="H386" s="264"/>
      <c r="I386" s="61"/>
      <c r="J386" s="61"/>
      <c r="K386" s="62"/>
      <c r="L386" s="62"/>
      <c r="M386" s="62"/>
      <c r="N386" s="62"/>
      <c r="O386" s="61"/>
      <c r="P386" s="61"/>
      <c r="Q386" s="63"/>
      <c r="R386" s="61"/>
      <c r="S386" s="61"/>
      <c r="T386" s="63"/>
      <c r="U386" s="61"/>
      <c r="V386" s="61"/>
      <c r="W386" s="61"/>
      <c r="X386" s="61"/>
      <c r="Y386" s="61"/>
      <c r="Z386" s="61"/>
      <c r="AA386" s="61"/>
      <c r="AB386" s="61"/>
      <c r="AC386" s="61"/>
      <c r="AD386" s="61"/>
      <c r="AE386" s="61"/>
      <c r="AF386" s="61"/>
      <c r="AG386" s="61"/>
      <c r="AH386" s="61"/>
      <c r="AI386" s="61"/>
      <c r="AJ386" s="61"/>
      <c r="AK386" s="61"/>
      <c r="AL386" s="61"/>
      <c r="AM386" s="61"/>
      <c r="AN386" s="64"/>
      <c r="AO386" s="61"/>
      <c r="AP386" s="61"/>
      <c r="AQ386" s="65"/>
    </row>
    <row r="387" spans="1:43" s="55" customFormat="1" ht="78" x14ac:dyDescent="0.2">
      <c r="A387" s="31">
        <v>353</v>
      </c>
      <c r="B387" s="141" t="s">
        <v>42</v>
      </c>
      <c r="C387" s="82" t="s">
        <v>116</v>
      </c>
      <c r="D387" s="54" t="s">
        <v>62</v>
      </c>
      <c r="E387" s="207">
        <v>6</v>
      </c>
      <c r="F387" s="208">
        <v>6</v>
      </c>
      <c r="G387" s="208">
        <v>6</v>
      </c>
      <c r="H387" s="69" t="s">
        <v>700</v>
      </c>
      <c r="I387" s="40" t="s">
        <v>709</v>
      </c>
      <c r="J387" s="40" t="s">
        <v>736</v>
      </c>
      <c r="K387" s="206">
        <v>5</v>
      </c>
      <c r="L387" s="209">
        <v>5</v>
      </c>
      <c r="M387" s="209">
        <v>0</v>
      </c>
      <c r="N387" s="216">
        <v>0</v>
      </c>
      <c r="O387" s="2" t="s">
        <v>1035</v>
      </c>
      <c r="P387" s="88" t="s">
        <v>1348</v>
      </c>
      <c r="Q387" s="48"/>
      <c r="R387" s="46" t="s">
        <v>565</v>
      </c>
      <c r="S387" s="2" t="s">
        <v>134</v>
      </c>
      <c r="T387" s="33" t="s">
        <v>217</v>
      </c>
      <c r="U387" s="22" t="s">
        <v>374</v>
      </c>
      <c r="V387" s="22"/>
      <c r="W387" s="21" t="s">
        <v>8</v>
      </c>
      <c r="X387" s="109">
        <v>368</v>
      </c>
      <c r="Y387" s="21" t="s">
        <v>8</v>
      </c>
      <c r="Z387" s="72"/>
      <c r="AA387" s="15"/>
      <c r="AB387" s="16"/>
      <c r="AC387" s="17" t="s">
        <v>8</v>
      </c>
      <c r="AD387" s="71"/>
      <c r="AE387" s="17" t="s">
        <v>8</v>
      </c>
      <c r="AF387" s="72"/>
      <c r="AG387" s="15"/>
      <c r="AH387" s="16"/>
      <c r="AI387" s="17" t="s">
        <v>8</v>
      </c>
      <c r="AJ387" s="71"/>
      <c r="AK387" s="17" t="s">
        <v>8</v>
      </c>
      <c r="AL387" s="72"/>
      <c r="AM387" s="31"/>
      <c r="AN387" s="2" t="s">
        <v>535</v>
      </c>
      <c r="AO387" s="3"/>
      <c r="AP387" s="3"/>
      <c r="AQ387" s="3"/>
    </row>
    <row r="388" spans="1:43" s="55" customFormat="1" ht="39" x14ac:dyDescent="0.2">
      <c r="A388" s="31">
        <v>354</v>
      </c>
      <c r="B388" s="91" t="s">
        <v>429</v>
      </c>
      <c r="C388" s="90" t="s">
        <v>106</v>
      </c>
      <c r="D388" s="90" t="s">
        <v>553</v>
      </c>
      <c r="E388" s="207">
        <v>182</v>
      </c>
      <c r="F388" s="208">
        <v>182</v>
      </c>
      <c r="G388" s="215">
        <v>169</v>
      </c>
      <c r="H388" s="69" t="s">
        <v>700</v>
      </c>
      <c r="I388" s="91" t="s">
        <v>716</v>
      </c>
      <c r="J388" s="41" t="s">
        <v>748</v>
      </c>
      <c r="K388" s="206">
        <v>250</v>
      </c>
      <c r="L388" s="209">
        <v>320</v>
      </c>
      <c r="M388" s="209">
        <v>70</v>
      </c>
      <c r="N388" s="215">
        <v>0</v>
      </c>
      <c r="O388" s="92" t="s">
        <v>712</v>
      </c>
      <c r="P388" s="89" t="s">
        <v>1349</v>
      </c>
      <c r="Q388" s="120"/>
      <c r="R388" s="46" t="s">
        <v>565</v>
      </c>
      <c r="S388" s="90" t="s">
        <v>134</v>
      </c>
      <c r="T388" s="41" t="s">
        <v>490</v>
      </c>
      <c r="U388" s="24" t="s">
        <v>374</v>
      </c>
      <c r="V388" s="25"/>
      <c r="W388" s="26" t="s">
        <v>8</v>
      </c>
      <c r="X388" s="127">
        <v>369</v>
      </c>
      <c r="Y388" s="21" t="s">
        <v>8</v>
      </c>
      <c r="Z388" s="180"/>
      <c r="AA388" s="117"/>
      <c r="AB388" s="116"/>
      <c r="AC388" s="17" t="s">
        <v>8</v>
      </c>
      <c r="AD388" s="116"/>
      <c r="AE388" s="17" t="s">
        <v>8</v>
      </c>
      <c r="AF388" s="118"/>
      <c r="AG388" s="117"/>
      <c r="AH388" s="116"/>
      <c r="AI388" s="17" t="s">
        <v>8</v>
      </c>
      <c r="AJ388" s="116"/>
      <c r="AK388" s="17" t="s">
        <v>8</v>
      </c>
      <c r="AL388" s="118"/>
      <c r="AM388" s="91"/>
      <c r="AN388" s="31" t="s">
        <v>535</v>
      </c>
      <c r="AO388" s="90" t="s">
        <v>80</v>
      </c>
      <c r="AP388" s="90" t="s">
        <v>80</v>
      </c>
      <c r="AQ388" s="90" t="s">
        <v>80</v>
      </c>
    </row>
    <row r="389" spans="1:43" s="55" customFormat="1" ht="117" x14ac:dyDescent="0.2">
      <c r="A389" s="75">
        <v>355</v>
      </c>
      <c r="B389" s="91" t="s">
        <v>477</v>
      </c>
      <c r="C389" s="90" t="s">
        <v>463</v>
      </c>
      <c r="D389" s="90" t="s">
        <v>547</v>
      </c>
      <c r="E389" s="207">
        <v>429551</v>
      </c>
      <c r="F389" s="208">
        <v>218845</v>
      </c>
      <c r="G389" s="215">
        <v>218845</v>
      </c>
      <c r="H389" s="79" t="s">
        <v>982</v>
      </c>
      <c r="I389" s="91" t="s">
        <v>716</v>
      </c>
      <c r="J389" s="41" t="s">
        <v>717</v>
      </c>
      <c r="K389" s="206">
        <v>270310</v>
      </c>
      <c r="L389" s="206">
        <v>0</v>
      </c>
      <c r="M389" s="209">
        <v>-270310</v>
      </c>
      <c r="N389" s="215">
        <v>0</v>
      </c>
      <c r="O389" s="90" t="s">
        <v>1034</v>
      </c>
      <c r="P389" s="89" t="s">
        <v>1350</v>
      </c>
      <c r="Q389" s="198" t="s">
        <v>1269</v>
      </c>
      <c r="R389" s="46" t="s">
        <v>565</v>
      </c>
      <c r="S389" s="29" t="s">
        <v>501</v>
      </c>
      <c r="T389" s="80" t="s">
        <v>502</v>
      </c>
      <c r="U389" s="24" t="s">
        <v>374</v>
      </c>
      <c r="V389" s="25" t="s">
        <v>570</v>
      </c>
      <c r="W389" s="26" t="s">
        <v>8</v>
      </c>
      <c r="X389" s="127">
        <v>26</v>
      </c>
      <c r="Y389" s="21" t="s">
        <v>8</v>
      </c>
      <c r="Z389" s="180"/>
      <c r="AA389" s="117"/>
      <c r="AB389" s="116"/>
      <c r="AC389" s="17"/>
      <c r="AD389" s="116"/>
      <c r="AE389" s="17"/>
      <c r="AF389" s="118"/>
      <c r="AG389" s="117"/>
      <c r="AH389" s="116"/>
      <c r="AI389" s="17"/>
      <c r="AJ389" s="116"/>
      <c r="AK389" s="17"/>
      <c r="AL389" s="118"/>
      <c r="AM389" s="91"/>
      <c r="AN389" s="31" t="s">
        <v>85</v>
      </c>
      <c r="AO389" s="90"/>
      <c r="AP389" s="90" t="s">
        <v>80</v>
      </c>
      <c r="AQ389" s="90"/>
    </row>
    <row r="390" spans="1:43" s="66" customFormat="1" ht="21" x14ac:dyDescent="0.3">
      <c r="A390" s="60" t="s">
        <v>362</v>
      </c>
      <c r="B390" s="61"/>
      <c r="C390" s="61"/>
      <c r="D390" s="61"/>
      <c r="E390" s="62"/>
      <c r="F390" s="62"/>
      <c r="G390" s="62"/>
      <c r="H390" s="264"/>
      <c r="I390" s="61"/>
      <c r="J390" s="61"/>
      <c r="K390" s="62"/>
      <c r="L390" s="62"/>
      <c r="M390" s="62"/>
      <c r="N390" s="62"/>
      <c r="O390" s="61"/>
      <c r="P390" s="61"/>
      <c r="Q390" s="63"/>
      <c r="R390" s="61"/>
      <c r="S390" s="61"/>
      <c r="T390" s="63"/>
      <c r="U390" s="61"/>
      <c r="V390" s="61"/>
      <c r="W390" s="61"/>
      <c r="X390" s="61"/>
      <c r="Y390" s="61"/>
      <c r="Z390" s="61"/>
      <c r="AA390" s="61"/>
      <c r="AB390" s="61"/>
      <c r="AC390" s="61"/>
      <c r="AD390" s="61"/>
      <c r="AE390" s="61"/>
      <c r="AF390" s="61"/>
      <c r="AG390" s="61"/>
      <c r="AH390" s="61"/>
      <c r="AI390" s="61"/>
      <c r="AJ390" s="61"/>
      <c r="AK390" s="61"/>
      <c r="AL390" s="61"/>
      <c r="AM390" s="61"/>
      <c r="AN390" s="64"/>
      <c r="AO390" s="61"/>
      <c r="AP390" s="61"/>
      <c r="AQ390" s="65"/>
    </row>
    <row r="391" spans="1:43" s="55" customFormat="1" ht="78" x14ac:dyDescent="0.2">
      <c r="A391" s="31">
        <v>356</v>
      </c>
      <c r="B391" s="86" t="s">
        <v>38</v>
      </c>
      <c r="C391" s="82" t="s">
        <v>116</v>
      </c>
      <c r="D391" s="54" t="s">
        <v>62</v>
      </c>
      <c r="E391" s="207">
        <v>8</v>
      </c>
      <c r="F391" s="208">
        <v>8</v>
      </c>
      <c r="G391" s="208">
        <v>8</v>
      </c>
      <c r="H391" s="69" t="s">
        <v>700</v>
      </c>
      <c r="I391" s="40" t="s">
        <v>709</v>
      </c>
      <c r="J391" s="40" t="s">
        <v>736</v>
      </c>
      <c r="K391" s="206">
        <v>8</v>
      </c>
      <c r="L391" s="207">
        <v>8</v>
      </c>
      <c r="M391" s="209">
        <v>0</v>
      </c>
      <c r="N391" s="240">
        <v>0</v>
      </c>
      <c r="O391" s="46" t="s">
        <v>709</v>
      </c>
      <c r="P391" s="69" t="s">
        <v>1436</v>
      </c>
      <c r="Q391" s="48"/>
      <c r="R391" s="46" t="s">
        <v>65</v>
      </c>
      <c r="S391" s="2" t="s">
        <v>134</v>
      </c>
      <c r="T391" s="73" t="s">
        <v>577</v>
      </c>
      <c r="U391" s="22" t="s">
        <v>374</v>
      </c>
      <c r="V391" s="16"/>
      <c r="W391" s="17" t="s">
        <v>8</v>
      </c>
      <c r="X391" s="71">
        <v>370</v>
      </c>
      <c r="Y391" s="17" t="s">
        <v>8</v>
      </c>
      <c r="Z391" s="72"/>
      <c r="AA391" s="15"/>
      <c r="AB391" s="16"/>
      <c r="AC391" s="17" t="s">
        <v>8</v>
      </c>
      <c r="AD391" s="71"/>
      <c r="AE391" s="17" t="s">
        <v>8</v>
      </c>
      <c r="AF391" s="72"/>
      <c r="AG391" s="15"/>
      <c r="AH391" s="16"/>
      <c r="AI391" s="17" t="s">
        <v>8</v>
      </c>
      <c r="AJ391" s="71"/>
      <c r="AK391" s="17" t="s">
        <v>8</v>
      </c>
      <c r="AL391" s="72"/>
      <c r="AM391" s="31"/>
      <c r="AN391" s="2" t="s">
        <v>535</v>
      </c>
      <c r="AO391" s="3"/>
      <c r="AP391" s="3"/>
      <c r="AQ391" s="3"/>
    </row>
    <row r="392" spans="1:43" s="55" customFormat="1" ht="52" x14ac:dyDescent="0.2">
      <c r="A392" s="31">
        <v>357</v>
      </c>
      <c r="B392" s="86" t="s">
        <v>39</v>
      </c>
      <c r="C392" s="82" t="s">
        <v>119</v>
      </c>
      <c r="D392" s="54" t="s">
        <v>62</v>
      </c>
      <c r="E392" s="207">
        <v>8</v>
      </c>
      <c r="F392" s="208">
        <v>8</v>
      </c>
      <c r="G392" s="208">
        <v>8</v>
      </c>
      <c r="H392" s="69" t="s">
        <v>700</v>
      </c>
      <c r="I392" s="40" t="s">
        <v>709</v>
      </c>
      <c r="J392" s="33" t="s">
        <v>736</v>
      </c>
      <c r="K392" s="206">
        <v>8</v>
      </c>
      <c r="L392" s="209">
        <v>7</v>
      </c>
      <c r="M392" s="209">
        <v>0</v>
      </c>
      <c r="N392" s="240">
        <v>0</v>
      </c>
      <c r="O392" s="46" t="s">
        <v>709</v>
      </c>
      <c r="P392" s="69" t="s">
        <v>1437</v>
      </c>
      <c r="Q392" s="48"/>
      <c r="R392" s="46" t="s">
        <v>65</v>
      </c>
      <c r="S392" s="2" t="s">
        <v>134</v>
      </c>
      <c r="T392" s="73" t="s">
        <v>577</v>
      </c>
      <c r="U392" s="22" t="s">
        <v>374</v>
      </c>
      <c r="V392" s="16"/>
      <c r="W392" s="17" t="s">
        <v>8</v>
      </c>
      <c r="X392" s="109">
        <v>371</v>
      </c>
      <c r="Y392" s="17" t="s">
        <v>8</v>
      </c>
      <c r="Z392" s="72"/>
      <c r="AA392" s="15"/>
      <c r="AB392" s="16"/>
      <c r="AC392" s="17" t="s">
        <v>8</v>
      </c>
      <c r="AD392" s="71"/>
      <c r="AE392" s="17" t="s">
        <v>8</v>
      </c>
      <c r="AF392" s="72"/>
      <c r="AG392" s="15"/>
      <c r="AH392" s="16"/>
      <c r="AI392" s="17" t="s">
        <v>8</v>
      </c>
      <c r="AJ392" s="71"/>
      <c r="AK392" s="17" t="s">
        <v>8</v>
      </c>
      <c r="AL392" s="72"/>
      <c r="AM392" s="31"/>
      <c r="AN392" s="98" t="s">
        <v>264</v>
      </c>
      <c r="AO392" s="3"/>
      <c r="AP392" s="3"/>
      <c r="AQ392" s="3"/>
    </row>
    <row r="393" spans="1:43" s="55" customFormat="1" ht="52" x14ac:dyDescent="0.2">
      <c r="A393" s="31">
        <v>358</v>
      </c>
      <c r="B393" s="86" t="s">
        <v>40</v>
      </c>
      <c r="C393" s="82" t="s">
        <v>108</v>
      </c>
      <c r="D393" s="54" t="s">
        <v>62</v>
      </c>
      <c r="E393" s="207">
        <v>14</v>
      </c>
      <c r="F393" s="208">
        <v>14</v>
      </c>
      <c r="G393" s="208">
        <v>14</v>
      </c>
      <c r="H393" s="69" t="s">
        <v>700</v>
      </c>
      <c r="I393" s="40" t="s">
        <v>709</v>
      </c>
      <c r="J393" s="33" t="s">
        <v>736</v>
      </c>
      <c r="K393" s="206">
        <v>12</v>
      </c>
      <c r="L393" s="209">
        <v>12</v>
      </c>
      <c r="M393" s="209">
        <v>0</v>
      </c>
      <c r="N393" s="216">
        <v>0</v>
      </c>
      <c r="O393" s="46" t="s">
        <v>709</v>
      </c>
      <c r="P393" s="69" t="s">
        <v>1437</v>
      </c>
      <c r="Q393" s="48"/>
      <c r="R393" s="46" t="s">
        <v>65</v>
      </c>
      <c r="S393" s="2" t="s">
        <v>134</v>
      </c>
      <c r="T393" s="73" t="s">
        <v>577</v>
      </c>
      <c r="U393" s="22" t="s">
        <v>374</v>
      </c>
      <c r="V393" s="16"/>
      <c r="W393" s="17" t="s">
        <v>8</v>
      </c>
      <c r="X393" s="71">
        <v>372</v>
      </c>
      <c r="Y393" s="17" t="s">
        <v>8</v>
      </c>
      <c r="Z393" s="72"/>
      <c r="AA393" s="15"/>
      <c r="AB393" s="16"/>
      <c r="AC393" s="17" t="s">
        <v>8</v>
      </c>
      <c r="AD393" s="71"/>
      <c r="AE393" s="17" t="s">
        <v>8</v>
      </c>
      <c r="AF393" s="72"/>
      <c r="AG393" s="15"/>
      <c r="AH393" s="16"/>
      <c r="AI393" s="17" t="s">
        <v>8</v>
      </c>
      <c r="AJ393" s="71"/>
      <c r="AK393" s="17" t="s">
        <v>8</v>
      </c>
      <c r="AL393" s="72"/>
      <c r="AM393" s="31"/>
      <c r="AN393" s="110" t="s">
        <v>328</v>
      </c>
      <c r="AO393" s="3"/>
      <c r="AP393" s="3"/>
      <c r="AQ393" s="3"/>
    </row>
    <row r="394" spans="1:43" s="55" customFormat="1" ht="78" x14ac:dyDescent="0.2">
      <c r="A394" s="31">
        <v>359</v>
      </c>
      <c r="B394" s="86" t="s">
        <v>41</v>
      </c>
      <c r="C394" s="82" t="s">
        <v>108</v>
      </c>
      <c r="D394" s="54" t="s">
        <v>62</v>
      </c>
      <c r="E394" s="207">
        <v>21</v>
      </c>
      <c r="F394" s="208">
        <v>21</v>
      </c>
      <c r="G394" s="208">
        <v>21</v>
      </c>
      <c r="H394" s="69" t="s">
        <v>700</v>
      </c>
      <c r="I394" s="40" t="s">
        <v>709</v>
      </c>
      <c r="J394" s="33" t="s">
        <v>785</v>
      </c>
      <c r="K394" s="206">
        <v>20</v>
      </c>
      <c r="L394" s="209">
        <v>19</v>
      </c>
      <c r="M394" s="209">
        <v>0</v>
      </c>
      <c r="N394" s="216">
        <v>0</v>
      </c>
      <c r="O394" s="46" t="s">
        <v>709</v>
      </c>
      <c r="P394" s="69" t="s">
        <v>1438</v>
      </c>
      <c r="Q394" s="48"/>
      <c r="R394" s="46" t="s">
        <v>65</v>
      </c>
      <c r="S394" s="2" t="s">
        <v>134</v>
      </c>
      <c r="T394" s="73" t="s">
        <v>577</v>
      </c>
      <c r="U394" s="22" t="s">
        <v>374</v>
      </c>
      <c r="V394" s="16"/>
      <c r="W394" s="17" t="s">
        <v>8</v>
      </c>
      <c r="X394" s="109">
        <v>373</v>
      </c>
      <c r="Y394" s="17" t="s">
        <v>8</v>
      </c>
      <c r="Z394" s="72"/>
      <c r="AA394" s="15"/>
      <c r="AB394" s="16"/>
      <c r="AC394" s="17" t="s">
        <v>8</v>
      </c>
      <c r="AD394" s="71"/>
      <c r="AE394" s="17" t="s">
        <v>8</v>
      </c>
      <c r="AF394" s="72"/>
      <c r="AG394" s="15"/>
      <c r="AH394" s="16"/>
      <c r="AI394" s="17" t="s">
        <v>8</v>
      </c>
      <c r="AJ394" s="71"/>
      <c r="AK394" s="17" t="s">
        <v>8</v>
      </c>
      <c r="AL394" s="72"/>
      <c r="AM394" s="31"/>
      <c r="AN394" s="110" t="s">
        <v>328</v>
      </c>
      <c r="AO394" s="3"/>
      <c r="AP394" s="3"/>
      <c r="AQ394" s="3"/>
    </row>
    <row r="395" spans="1:43" s="55" customFormat="1" ht="78" x14ac:dyDescent="0.2">
      <c r="A395" s="31">
        <v>360</v>
      </c>
      <c r="B395" s="87" t="s">
        <v>37</v>
      </c>
      <c r="C395" s="82" t="s">
        <v>92</v>
      </c>
      <c r="D395" s="54" t="s">
        <v>62</v>
      </c>
      <c r="E395" s="207">
        <v>374</v>
      </c>
      <c r="F395" s="208">
        <v>374</v>
      </c>
      <c r="G395" s="208">
        <v>361</v>
      </c>
      <c r="H395" s="69" t="s">
        <v>700</v>
      </c>
      <c r="I395" s="40" t="s">
        <v>716</v>
      </c>
      <c r="J395" s="33" t="s">
        <v>983</v>
      </c>
      <c r="K395" s="206">
        <v>344</v>
      </c>
      <c r="L395" s="209">
        <v>353</v>
      </c>
      <c r="M395" s="209">
        <v>10</v>
      </c>
      <c r="N395" s="216">
        <v>0</v>
      </c>
      <c r="O395" s="2" t="s">
        <v>709</v>
      </c>
      <c r="P395" s="69" t="s">
        <v>1439</v>
      </c>
      <c r="Q395" s="196" t="s">
        <v>1270</v>
      </c>
      <c r="R395" s="46" t="s">
        <v>65</v>
      </c>
      <c r="S395" s="2" t="s">
        <v>134</v>
      </c>
      <c r="T395" s="73" t="s">
        <v>578</v>
      </c>
      <c r="U395" s="15" t="s">
        <v>374</v>
      </c>
      <c r="V395" s="16"/>
      <c r="W395" s="17" t="s">
        <v>8</v>
      </c>
      <c r="X395" s="71">
        <v>374</v>
      </c>
      <c r="Y395" s="17" t="s">
        <v>8</v>
      </c>
      <c r="Z395" s="72"/>
      <c r="AA395" s="15"/>
      <c r="AB395" s="16"/>
      <c r="AC395" s="17" t="s">
        <v>8</v>
      </c>
      <c r="AD395" s="71"/>
      <c r="AE395" s="17" t="s">
        <v>8</v>
      </c>
      <c r="AF395" s="72"/>
      <c r="AG395" s="15"/>
      <c r="AH395" s="16"/>
      <c r="AI395" s="17" t="s">
        <v>8</v>
      </c>
      <c r="AJ395" s="71"/>
      <c r="AK395" s="17" t="s">
        <v>8</v>
      </c>
      <c r="AL395" s="72"/>
      <c r="AM395" s="31"/>
      <c r="AN395" s="98" t="s">
        <v>264</v>
      </c>
      <c r="AO395" s="3" t="s">
        <v>80</v>
      </c>
      <c r="AP395" s="3"/>
      <c r="AQ395" s="3"/>
    </row>
    <row r="396" spans="1:43" s="55" customFormat="1" ht="65" x14ac:dyDescent="0.2">
      <c r="A396" s="31">
        <v>361</v>
      </c>
      <c r="B396" s="1" t="s">
        <v>180</v>
      </c>
      <c r="C396" s="82" t="s">
        <v>241</v>
      </c>
      <c r="D396" s="54" t="s">
        <v>62</v>
      </c>
      <c r="E396" s="207">
        <v>16</v>
      </c>
      <c r="F396" s="208">
        <v>16</v>
      </c>
      <c r="G396" s="208">
        <v>16</v>
      </c>
      <c r="H396" s="69" t="s">
        <v>700</v>
      </c>
      <c r="I396" s="40" t="s">
        <v>709</v>
      </c>
      <c r="J396" s="33" t="s">
        <v>736</v>
      </c>
      <c r="K396" s="206">
        <v>18</v>
      </c>
      <c r="L396" s="209">
        <v>12</v>
      </c>
      <c r="M396" s="209">
        <v>-6</v>
      </c>
      <c r="N396" s="240">
        <v>0</v>
      </c>
      <c r="O396" s="2" t="s">
        <v>709</v>
      </c>
      <c r="P396" s="69" t="s">
        <v>1440</v>
      </c>
      <c r="Q396" s="48"/>
      <c r="R396" s="2" t="s">
        <v>65</v>
      </c>
      <c r="S396" s="2" t="s">
        <v>0</v>
      </c>
      <c r="T396" s="33" t="s">
        <v>444</v>
      </c>
      <c r="U396" s="15" t="s">
        <v>374</v>
      </c>
      <c r="V396" s="16"/>
      <c r="W396" s="17" t="s">
        <v>8</v>
      </c>
      <c r="X396" s="109">
        <v>375</v>
      </c>
      <c r="Y396" s="17" t="s">
        <v>8</v>
      </c>
      <c r="Z396" s="72"/>
      <c r="AA396" s="15"/>
      <c r="AB396" s="16"/>
      <c r="AC396" s="17" t="s">
        <v>8</v>
      </c>
      <c r="AD396" s="71"/>
      <c r="AE396" s="17" t="s">
        <v>8</v>
      </c>
      <c r="AF396" s="72"/>
      <c r="AG396" s="15"/>
      <c r="AH396" s="16"/>
      <c r="AI396" s="17" t="s">
        <v>8</v>
      </c>
      <c r="AJ396" s="71"/>
      <c r="AK396" s="17" t="s">
        <v>8</v>
      </c>
      <c r="AL396" s="72"/>
      <c r="AM396" s="31"/>
      <c r="AN396" s="110" t="s">
        <v>328</v>
      </c>
      <c r="AO396" s="3"/>
      <c r="AP396" s="3"/>
      <c r="AQ396" s="3"/>
    </row>
    <row r="397" spans="1:43" s="55" customFormat="1" ht="117" x14ac:dyDescent="0.2">
      <c r="A397" s="31">
        <v>362</v>
      </c>
      <c r="B397" s="1" t="s">
        <v>604</v>
      </c>
      <c r="C397" s="82" t="s">
        <v>463</v>
      </c>
      <c r="D397" s="54" t="s">
        <v>62</v>
      </c>
      <c r="E397" s="207">
        <v>47</v>
      </c>
      <c r="F397" s="208">
        <v>47</v>
      </c>
      <c r="G397" s="208">
        <v>47</v>
      </c>
      <c r="H397" s="69" t="s">
        <v>984</v>
      </c>
      <c r="I397" s="40" t="s">
        <v>716</v>
      </c>
      <c r="J397" s="33" t="s">
        <v>717</v>
      </c>
      <c r="K397" s="206">
        <v>47</v>
      </c>
      <c r="L397" s="209">
        <v>47</v>
      </c>
      <c r="M397" s="209">
        <v>0</v>
      </c>
      <c r="N397" s="240">
        <v>0</v>
      </c>
      <c r="O397" s="2" t="s">
        <v>709</v>
      </c>
      <c r="P397" s="69" t="s">
        <v>1441</v>
      </c>
      <c r="Q397" s="48"/>
      <c r="R397" s="29" t="s">
        <v>189</v>
      </c>
      <c r="S397" s="29" t="s">
        <v>0</v>
      </c>
      <c r="T397" s="80" t="s">
        <v>503</v>
      </c>
      <c r="U397" s="15" t="s">
        <v>374</v>
      </c>
      <c r="V397" s="16"/>
      <c r="W397" s="17" t="s">
        <v>8</v>
      </c>
      <c r="X397" s="109">
        <v>27</v>
      </c>
      <c r="Y397" s="17" t="s">
        <v>8</v>
      </c>
      <c r="Z397" s="72"/>
      <c r="AA397" s="15"/>
      <c r="AB397" s="16"/>
      <c r="AC397" s="17"/>
      <c r="AD397" s="71"/>
      <c r="AE397" s="17"/>
      <c r="AF397" s="72"/>
      <c r="AG397" s="15"/>
      <c r="AH397" s="16"/>
      <c r="AI397" s="17"/>
      <c r="AJ397" s="71"/>
      <c r="AK397" s="17"/>
      <c r="AL397" s="72"/>
      <c r="AM397" s="31"/>
      <c r="AN397" s="110" t="s">
        <v>530</v>
      </c>
      <c r="AO397" s="3"/>
      <c r="AP397" s="3"/>
      <c r="AQ397" s="3"/>
    </row>
    <row r="398" spans="1:43" s="66" customFormat="1" ht="21" x14ac:dyDescent="0.3">
      <c r="A398" s="60" t="s">
        <v>363</v>
      </c>
      <c r="B398" s="61"/>
      <c r="C398" s="61"/>
      <c r="D398" s="61"/>
      <c r="E398" s="62"/>
      <c r="F398" s="62"/>
      <c r="G398" s="62"/>
      <c r="H398" s="264"/>
      <c r="I398" s="61"/>
      <c r="J398" s="61"/>
      <c r="K398" s="62"/>
      <c r="L398" s="62"/>
      <c r="M398" s="62"/>
      <c r="N398" s="62"/>
      <c r="O398" s="61"/>
      <c r="P398" s="61"/>
      <c r="Q398" s="63"/>
      <c r="R398" s="61"/>
      <c r="S398" s="61"/>
      <c r="T398" s="63"/>
      <c r="U398" s="61"/>
      <c r="V398" s="61"/>
      <c r="W398" s="61"/>
      <c r="X398" s="61"/>
      <c r="Y398" s="61"/>
      <c r="Z398" s="61"/>
      <c r="AA398" s="61"/>
      <c r="AB398" s="61"/>
      <c r="AC398" s="61"/>
      <c r="AD398" s="61"/>
      <c r="AE398" s="61"/>
      <c r="AF398" s="61"/>
      <c r="AG398" s="61"/>
      <c r="AH398" s="61"/>
      <c r="AI398" s="61"/>
      <c r="AJ398" s="61"/>
      <c r="AK398" s="61"/>
      <c r="AL398" s="61"/>
      <c r="AM398" s="61"/>
      <c r="AN398" s="64"/>
      <c r="AO398" s="61"/>
      <c r="AP398" s="61"/>
      <c r="AQ398" s="65"/>
    </row>
    <row r="399" spans="1:43" s="55" customFormat="1" ht="39" x14ac:dyDescent="0.2">
      <c r="A399" s="31">
        <v>363</v>
      </c>
      <c r="B399" s="122" t="s">
        <v>14</v>
      </c>
      <c r="C399" s="54" t="s">
        <v>105</v>
      </c>
      <c r="D399" s="54" t="s">
        <v>62</v>
      </c>
      <c r="E399" s="207">
        <v>915</v>
      </c>
      <c r="F399" s="208">
        <v>507</v>
      </c>
      <c r="G399" s="208">
        <v>380</v>
      </c>
      <c r="H399" s="69" t="s">
        <v>700</v>
      </c>
      <c r="I399" s="40" t="s">
        <v>716</v>
      </c>
      <c r="J399" s="33" t="s">
        <v>985</v>
      </c>
      <c r="K399" s="206">
        <v>1455</v>
      </c>
      <c r="L399" s="209">
        <v>1592</v>
      </c>
      <c r="M399" s="209">
        <v>137</v>
      </c>
      <c r="N399" s="216">
        <v>0</v>
      </c>
      <c r="O399" s="47" t="s">
        <v>712</v>
      </c>
      <c r="P399" s="69" t="s">
        <v>1330</v>
      </c>
      <c r="Q399" s="196" t="s">
        <v>1242</v>
      </c>
      <c r="R399" s="46" t="s">
        <v>183</v>
      </c>
      <c r="S399" s="2" t="s">
        <v>134</v>
      </c>
      <c r="T399" s="73" t="s">
        <v>222</v>
      </c>
      <c r="U399" s="15" t="s">
        <v>374</v>
      </c>
      <c r="V399" s="16"/>
      <c r="W399" s="17" t="s">
        <v>8</v>
      </c>
      <c r="X399" s="109">
        <v>377</v>
      </c>
      <c r="Y399" s="17" t="s">
        <v>8</v>
      </c>
      <c r="Z399" s="72"/>
      <c r="AA399" s="15"/>
      <c r="AB399" s="16"/>
      <c r="AC399" s="17" t="s">
        <v>8</v>
      </c>
      <c r="AD399" s="71"/>
      <c r="AE399" s="17" t="s">
        <v>8</v>
      </c>
      <c r="AF399" s="72"/>
      <c r="AG399" s="15"/>
      <c r="AH399" s="16"/>
      <c r="AI399" s="17" t="s">
        <v>8</v>
      </c>
      <c r="AJ399" s="71"/>
      <c r="AK399" s="17" t="s">
        <v>8</v>
      </c>
      <c r="AL399" s="72"/>
      <c r="AM399" s="128"/>
      <c r="AN399" s="110" t="s">
        <v>328</v>
      </c>
      <c r="AO399" s="3"/>
      <c r="AP399" s="3"/>
      <c r="AQ399" s="3"/>
    </row>
    <row r="400" spans="1:43" s="55" customFormat="1" ht="130" x14ac:dyDescent="0.2">
      <c r="A400" s="31">
        <v>364</v>
      </c>
      <c r="B400" s="122" t="s">
        <v>675</v>
      </c>
      <c r="C400" s="54" t="s">
        <v>97</v>
      </c>
      <c r="D400" s="54" t="s">
        <v>62</v>
      </c>
      <c r="E400" s="207">
        <v>700</v>
      </c>
      <c r="F400" s="208">
        <v>700</v>
      </c>
      <c r="G400" s="208">
        <v>620</v>
      </c>
      <c r="H400" s="69" t="s">
        <v>986</v>
      </c>
      <c r="I400" s="40" t="s">
        <v>716</v>
      </c>
      <c r="J400" s="33" t="s">
        <v>717</v>
      </c>
      <c r="K400" s="206">
        <v>830</v>
      </c>
      <c r="L400" s="209">
        <v>830</v>
      </c>
      <c r="M400" s="209">
        <v>0</v>
      </c>
      <c r="N400" s="216">
        <v>0</v>
      </c>
      <c r="O400" s="46" t="s">
        <v>1037</v>
      </c>
      <c r="P400" s="69" t="s">
        <v>1447</v>
      </c>
      <c r="Q400" s="48" t="s">
        <v>1536</v>
      </c>
      <c r="R400" s="46" t="s">
        <v>182</v>
      </c>
      <c r="S400" s="2" t="s">
        <v>134</v>
      </c>
      <c r="T400" s="73" t="s">
        <v>221</v>
      </c>
      <c r="U400" s="15" t="s">
        <v>374</v>
      </c>
      <c r="V400" s="16"/>
      <c r="W400" s="17" t="s">
        <v>8</v>
      </c>
      <c r="X400" s="109">
        <v>378</v>
      </c>
      <c r="Y400" s="17" t="s">
        <v>8</v>
      </c>
      <c r="Z400" s="72"/>
      <c r="AA400" s="15"/>
      <c r="AB400" s="16"/>
      <c r="AC400" s="17" t="s">
        <v>8</v>
      </c>
      <c r="AD400" s="71"/>
      <c r="AE400" s="17" t="s">
        <v>8</v>
      </c>
      <c r="AF400" s="72"/>
      <c r="AG400" s="15"/>
      <c r="AH400" s="16"/>
      <c r="AI400" s="17" t="s">
        <v>8</v>
      </c>
      <c r="AJ400" s="71"/>
      <c r="AK400" s="17" t="s">
        <v>8</v>
      </c>
      <c r="AL400" s="72"/>
      <c r="AM400" s="83"/>
      <c r="AN400" s="46" t="s">
        <v>531</v>
      </c>
      <c r="AO400" s="3" t="s">
        <v>80</v>
      </c>
      <c r="AP400" s="3"/>
      <c r="AQ400" s="3"/>
    </row>
    <row r="401" spans="1:43" s="55" customFormat="1" ht="65" x14ac:dyDescent="0.2">
      <c r="A401" s="31">
        <v>365</v>
      </c>
      <c r="B401" s="1" t="s">
        <v>70</v>
      </c>
      <c r="C401" s="54" t="s">
        <v>117</v>
      </c>
      <c r="D401" s="54" t="s">
        <v>62</v>
      </c>
      <c r="E401" s="207">
        <v>32</v>
      </c>
      <c r="F401" s="208">
        <v>32</v>
      </c>
      <c r="G401" s="210">
        <v>24</v>
      </c>
      <c r="H401" s="69" t="s">
        <v>700</v>
      </c>
      <c r="I401" s="40" t="s">
        <v>716</v>
      </c>
      <c r="J401" s="33" t="s">
        <v>987</v>
      </c>
      <c r="K401" s="206">
        <v>32</v>
      </c>
      <c r="L401" s="209">
        <v>32</v>
      </c>
      <c r="M401" s="209">
        <v>0</v>
      </c>
      <c r="N401" s="240">
        <v>0</v>
      </c>
      <c r="O401" s="46" t="s">
        <v>709</v>
      </c>
      <c r="P401" s="69" t="s">
        <v>1448</v>
      </c>
      <c r="Q401" s="4"/>
      <c r="R401" s="3" t="s">
        <v>182</v>
      </c>
      <c r="S401" s="2" t="s">
        <v>134</v>
      </c>
      <c r="T401" s="73" t="s">
        <v>584</v>
      </c>
      <c r="U401" s="15" t="s">
        <v>374</v>
      </c>
      <c r="V401" s="16"/>
      <c r="W401" s="17" t="s">
        <v>8</v>
      </c>
      <c r="X401" s="109">
        <v>379</v>
      </c>
      <c r="Y401" s="17" t="s">
        <v>8</v>
      </c>
      <c r="Z401" s="72"/>
      <c r="AA401" s="15"/>
      <c r="AB401" s="16"/>
      <c r="AC401" s="17" t="s">
        <v>8</v>
      </c>
      <c r="AD401" s="71"/>
      <c r="AE401" s="17" t="s">
        <v>8</v>
      </c>
      <c r="AF401" s="72"/>
      <c r="AG401" s="15"/>
      <c r="AH401" s="16"/>
      <c r="AI401" s="17" t="s">
        <v>8</v>
      </c>
      <c r="AJ401" s="71"/>
      <c r="AK401" s="17" t="s">
        <v>8</v>
      </c>
      <c r="AL401" s="72"/>
      <c r="AM401" s="83"/>
      <c r="AN401" s="98" t="s">
        <v>264</v>
      </c>
      <c r="AO401" s="3"/>
      <c r="AP401" s="3"/>
      <c r="AQ401" s="3"/>
    </row>
    <row r="402" spans="1:43" s="55" customFormat="1" ht="39" x14ac:dyDescent="0.2">
      <c r="A402" s="31">
        <v>366</v>
      </c>
      <c r="B402" s="1" t="s">
        <v>163</v>
      </c>
      <c r="C402" s="54" t="s">
        <v>227</v>
      </c>
      <c r="D402" s="54" t="s">
        <v>62</v>
      </c>
      <c r="E402" s="207">
        <v>26</v>
      </c>
      <c r="F402" s="208">
        <v>26</v>
      </c>
      <c r="G402" s="210">
        <v>25</v>
      </c>
      <c r="H402" s="69" t="s">
        <v>700</v>
      </c>
      <c r="I402" s="40" t="s">
        <v>716</v>
      </c>
      <c r="J402" s="33" t="s">
        <v>987</v>
      </c>
      <c r="K402" s="206">
        <v>26</v>
      </c>
      <c r="L402" s="209">
        <v>26</v>
      </c>
      <c r="M402" s="209">
        <v>0</v>
      </c>
      <c r="N402" s="240">
        <v>0</v>
      </c>
      <c r="O402" s="46" t="s">
        <v>709</v>
      </c>
      <c r="P402" s="69" t="s">
        <v>1449</v>
      </c>
      <c r="Q402" s="4"/>
      <c r="R402" s="3" t="s">
        <v>182</v>
      </c>
      <c r="S402" s="2" t="s">
        <v>134</v>
      </c>
      <c r="T402" s="73" t="s">
        <v>335</v>
      </c>
      <c r="U402" s="15" t="s">
        <v>374</v>
      </c>
      <c r="V402" s="16"/>
      <c r="W402" s="17" t="s">
        <v>8</v>
      </c>
      <c r="X402" s="109">
        <v>380</v>
      </c>
      <c r="Y402" s="17" t="s">
        <v>8</v>
      </c>
      <c r="Z402" s="72"/>
      <c r="AA402" s="15"/>
      <c r="AB402" s="16"/>
      <c r="AC402" s="17" t="s">
        <v>8</v>
      </c>
      <c r="AD402" s="71"/>
      <c r="AE402" s="17" t="s">
        <v>8</v>
      </c>
      <c r="AF402" s="72"/>
      <c r="AG402" s="15"/>
      <c r="AH402" s="16"/>
      <c r="AI402" s="17" t="s">
        <v>8</v>
      </c>
      <c r="AJ402" s="71"/>
      <c r="AK402" s="17" t="s">
        <v>8</v>
      </c>
      <c r="AL402" s="72"/>
      <c r="AM402" s="83"/>
      <c r="AN402" s="110" t="s">
        <v>328</v>
      </c>
      <c r="AO402" s="3"/>
      <c r="AP402" s="3"/>
      <c r="AQ402" s="3"/>
    </row>
    <row r="403" spans="1:43" s="55" customFormat="1" ht="39" x14ac:dyDescent="0.2">
      <c r="A403" s="31">
        <v>367</v>
      </c>
      <c r="B403" s="122" t="s">
        <v>15</v>
      </c>
      <c r="C403" s="54" t="s">
        <v>100</v>
      </c>
      <c r="D403" s="54" t="s">
        <v>62</v>
      </c>
      <c r="E403" s="207">
        <v>1453</v>
      </c>
      <c r="F403" s="208">
        <v>1453</v>
      </c>
      <c r="G403" s="212">
        <v>1453</v>
      </c>
      <c r="H403" s="69" t="s">
        <v>700</v>
      </c>
      <c r="I403" s="40" t="s">
        <v>716</v>
      </c>
      <c r="J403" s="33" t="s">
        <v>864</v>
      </c>
      <c r="K403" s="206">
        <v>1750</v>
      </c>
      <c r="L403" s="209">
        <v>1970</v>
      </c>
      <c r="M403" s="209">
        <v>220</v>
      </c>
      <c r="N403" s="240">
        <v>0</v>
      </c>
      <c r="O403" s="46" t="s">
        <v>709</v>
      </c>
      <c r="P403" s="69" t="s">
        <v>1450</v>
      </c>
      <c r="Q403" s="196" t="s">
        <v>1271</v>
      </c>
      <c r="R403" s="46" t="s">
        <v>182</v>
      </c>
      <c r="S403" s="2" t="s">
        <v>134</v>
      </c>
      <c r="T403" s="33" t="s">
        <v>218</v>
      </c>
      <c r="U403" s="15" t="s">
        <v>374</v>
      </c>
      <c r="V403" s="16"/>
      <c r="W403" s="17" t="s">
        <v>8</v>
      </c>
      <c r="X403" s="109">
        <v>381</v>
      </c>
      <c r="Y403" s="17" t="s">
        <v>8</v>
      </c>
      <c r="Z403" s="72"/>
      <c r="AA403" s="15"/>
      <c r="AB403" s="16"/>
      <c r="AC403" s="17" t="s">
        <v>8</v>
      </c>
      <c r="AD403" s="71"/>
      <c r="AE403" s="17" t="s">
        <v>8</v>
      </c>
      <c r="AF403" s="72"/>
      <c r="AG403" s="15"/>
      <c r="AH403" s="16"/>
      <c r="AI403" s="17" t="s">
        <v>8</v>
      </c>
      <c r="AJ403" s="71"/>
      <c r="AK403" s="17" t="s">
        <v>8</v>
      </c>
      <c r="AL403" s="72"/>
      <c r="AM403" s="83"/>
      <c r="AN403" s="110" t="s">
        <v>328</v>
      </c>
      <c r="AO403" s="3"/>
      <c r="AP403" s="3"/>
      <c r="AQ403" s="3"/>
    </row>
    <row r="404" spans="1:43" s="55" customFormat="1" ht="52" x14ac:dyDescent="0.2">
      <c r="A404" s="31">
        <v>368</v>
      </c>
      <c r="B404" s="1" t="s">
        <v>414</v>
      </c>
      <c r="C404" s="54" t="s">
        <v>99</v>
      </c>
      <c r="D404" s="54" t="s">
        <v>62</v>
      </c>
      <c r="E404" s="207">
        <v>27862</v>
      </c>
      <c r="F404" s="208">
        <v>27862</v>
      </c>
      <c r="G404" s="208">
        <v>28022</v>
      </c>
      <c r="H404" s="69" t="s">
        <v>700</v>
      </c>
      <c r="I404" s="40" t="s">
        <v>716</v>
      </c>
      <c r="J404" s="33" t="s">
        <v>864</v>
      </c>
      <c r="K404" s="206">
        <v>25389</v>
      </c>
      <c r="L404" s="209">
        <v>26959</v>
      </c>
      <c r="M404" s="209">
        <v>1570</v>
      </c>
      <c r="N404" s="216">
        <v>0</v>
      </c>
      <c r="O404" s="46" t="s">
        <v>709</v>
      </c>
      <c r="P404" s="69" t="s">
        <v>1297</v>
      </c>
      <c r="Q404" s="196" t="s">
        <v>1272</v>
      </c>
      <c r="R404" s="46" t="s">
        <v>184</v>
      </c>
      <c r="S404" s="2" t="s">
        <v>134</v>
      </c>
      <c r="T404" s="73" t="s">
        <v>690</v>
      </c>
      <c r="U404" s="15" t="s">
        <v>374</v>
      </c>
      <c r="V404" s="16"/>
      <c r="W404" s="17" t="s">
        <v>8</v>
      </c>
      <c r="X404" s="109">
        <v>382</v>
      </c>
      <c r="Y404" s="17" t="s">
        <v>8</v>
      </c>
      <c r="Z404" s="72"/>
      <c r="AA404" s="15"/>
      <c r="AB404" s="16"/>
      <c r="AC404" s="17" t="s">
        <v>8</v>
      </c>
      <c r="AD404" s="71"/>
      <c r="AE404" s="17" t="s">
        <v>8</v>
      </c>
      <c r="AF404" s="72"/>
      <c r="AG404" s="15"/>
      <c r="AH404" s="16"/>
      <c r="AI404" s="17" t="s">
        <v>8</v>
      </c>
      <c r="AJ404" s="71"/>
      <c r="AK404" s="17" t="s">
        <v>8</v>
      </c>
      <c r="AL404" s="72"/>
      <c r="AM404" s="83"/>
      <c r="AN404" s="110" t="s">
        <v>328</v>
      </c>
      <c r="AO404" s="3"/>
      <c r="AP404" s="3"/>
      <c r="AQ404" s="3"/>
    </row>
    <row r="405" spans="1:43" s="55" customFormat="1" ht="39" x14ac:dyDescent="0.2">
      <c r="A405" s="31">
        <v>369</v>
      </c>
      <c r="B405" s="33" t="s">
        <v>160</v>
      </c>
      <c r="C405" s="54" t="s">
        <v>100</v>
      </c>
      <c r="D405" s="54" t="s">
        <v>62</v>
      </c>
      <c r="E405" s="207">
        <v>62343</v>
      </c>
      <c r="F405" s="208">
        <v>62343</v>
      </c>
      <c r="G405" s="206">
        <v>62343</v>
      </c>
      <c r="H405" s="69" t="s">
        <v>700</v>
      </c>
      <c r="I405" s="40" t="s">
        <v>716</v>
      </c>
      <c r="J405" s="33" t="s">
        <v>864</v>
      </c>
      <c r="K405" s="206">
        <v>61600</v>
      </c>
      <c r="L405" s="209">
        <v>63769</v>
      </c>
      <c r="M405" s="209">
        <v>2169</v>
      </c>
      <c r="N405" s="240">
        <v>0</v>
      </c>
      <c r="O405" s="2" t="s">
        <v>709</v>
      </c>
      <c r="P405" s="69" t="s">
        <v>1394</v>
      </c>
      <c r="Q405" s="196" t="s">
        <v>1273</v>
      </c>
      <c r="R405" s="46" t="s">
        <v>66</v>
      </c>
      <c r="S405" s="2" t="s">
        <v>134</v>
      </c>
      <c r="T405" s="33" t="s">
        <v>412</v>
      </c>
      <c r="U405" s="15" t="s">
        <v>374</v>
      </c>
      <c r="V405" s="16"/>
      <c r="W405" s="17" t="s">
        <v>8</v>
      </c>
      <c r="X405" s="109">
        <v>383</v>
      </c>
      <c r="Y405" s="17" t="s">
        <v>8</v>
      </c>
      <c r="Z405" s="72"/>
      <c r="AA405" s="15"/>
      <c r="AB405" s="16"/>
      <c r="AC405" s="17" t="s">
        <v>8</v>
      </c>
      <c r="AD405" s="71"/>
      <c r="AE405" s="17" t="s">
        <v>8</v>
      </c>
      <c r="AF405" s="72"/>
      <c r="AG405" s="15"/>
      <c r="AH405" s="16"/>
      <c r="AI405" s="17" t="s">
        <v>8</v>
      </c>
      <c r="AJ405" s="71"/>
      <c r="AK405" s="17" t="s">
        <v>8</v>
      </c>
      <c r="AL405" s="72"/>
      <c r="AM405" s="83"/>
      <c r="AN405" s="110" t="s">
        <v>328</v>
      </c>
      <c r="AO405" s="3"/>
      <c r="AP405" s="3" t="s">
        <v>80</v>
      </c>
      <c r="AQ405" s="3"/>
    </row>
    <row r="406" spans="1:43" s="55" customFormat="1" ht="39" x14ac:dyDescent="0.2">
      <c r="A406" s="31">
        <v>370</v>
      </c>
      <c r="B406" s="33" t="s">
        <v>301</v>
      </c>
      <c r="C406" s="54" t="s">
        <v>100</v>
      </c>
      <c r="D406" s="54" t="s">
        <v>8</v>
      </c>
      <c r="E406" s="207">
        <v>16897</v>
      </c>
      <c r="F406" s="208">
        <v>7724</v>
      </c>
      <c r="G406" s="206">
        <v>7717</v>
      </c>
      <c r="H406" s="69" t="s">
        <v>700</v>
      </c>
      <c r="I406" s="40" t="s">
        <v>716</v>
      </c>
      <c r="J406" s="33" t="s">
        <v>988</v>
      </c>
      <c r="K406" s="206">
        <v>0</v>
      </c>
      <c r="L406" s="209">
        <v>0</v>
      </c>
      <c r="M406" s="209">
        <v>0</v>
      </c>
      <c r="N406" s="216">
        <v>0</v>
      </c>
      <c r="O406" s="2" t="s">
        <v>713</v>
      </c>
      <c r="P406" s="69" t="s">
        <v>1395</v>
      </c>
      <c r="Q406" s="196" t="s">
        <v>1274</v>
      </c>
      <c r="R406" s="46" t="s">
        <v>66</v>
      </c>
      <c r="S406" s="2" t="s">
        <v>134</v>
      </c>
      <c r="T406" s="33" t="s">
        <v>1756</v>
      </c>
      <c r="U406" s="15" t="s">
        <v>374</v>
      </c>
      <c r="V406" s="16"/>
      <c r="W406" s="17" t="s">
        <v>8</v>
      </c>
      <c r="X406" s="109">
        <v>384</v>
      </c>
      <c r="Y406" s="17" t="s">
        <v>8</v>
      </c>
      <c r="Z406" s="72"/>
      <c r="AA406" s="15"/>
      <c r="AB406" s="16"/>
      <c r="AC406" s="17" t="s">
        <v>8</v>
      </c>
      <c r="AD406" s="71"/>
      <c r="AE406" s="17" t="s">
        <v>8</v>
      </c>
      <c r="AF406" s="72"/>
      <c r="AG406" s="15"/>
      <c r="AH406" s="16"/>
      <c r="AI406" s="17" t="s">
        <v>8</v>
      </c>
      <c r="AJ406" s="71"/>
      <c r="AK406" s="17" t="s">
        <v>8</v>
      </c>
      <c r="AL406" s="72"/>
      <c r="AM406" s="83"/>
      <c r="AN406" s="110" t="s">
        <v>328</v>
      </c>
      <c r="AO406" s="3"/>
      <c r="AP406" s="3" t="s">
        <v>80</v>
      </c>
      <c r="AQ406" s="3"/>
    </row>
    <row r="407" spans="1:43" s="55" customFormat="1" ht="52" x14ac:dyDescent="0.2">
      <c r="A407" s="31">
        <v>371</v>
      </c>
      <c r="B407" s="33" t="s">
        <v>161</v>
      </c>
      <c r="C407" s="54" t="s">
        <v>99</v>
      </c>
      <c r="D407" s="54" t="s">
        <v>62</v>
      </c>
      <c r="E407" s="207">
        <v>675</v>
      </c>
      <c r="F407" s="208">
        <v>672</v>
      </c>
      <c r="G407" s="209">
        <v>672</v>
      </c>
      <c r="H407" s="69" t="s">
        <v>700</v>
      </c>
      <c r="I407" s="40" t="s">
        <v>716</v>
      </c>
      <c r="J407" s="40" t="s">
        <v>989</v>
      </c>
      <c r="K407" s="206">
        <v>714</v>
      </c>
      <c r="L407" s="209">
        <v>742</v>
      </c>
      <c r="M407" s="209">
        <v>28</v>
      </c>
      <c r="N407" s="240">
        <v>0</v>
      </c>
      <c r="O407" s="131" t="s">
        <v>709</v>
      </c>
      <c r="P407" s="69" t="s">
        <v>1396</v>
      </c>
      <c r="Q407" s="196" t="s">
        <v>1275</v>
      </c>
      <c r="R407" s="46" t="s">
        <v>66</v>
      </c>
      <c r="S407" s="2" t="s">
        <v>134</v>
      </c>
      <c r="T407" s="73" t="s">
        <v>492</v>
      </c>
      <c r="U407" s="15" t="s">
        <v>374</v>
      </c>
      <c r="V407" s="16"/>
      <c r="W407" s="17" t="s">
        <v>8</v>
      </c>
      <c r="X407" s="109">
        <v>385</v>
      </c>
      <c r="Y407" s="17" t="s">
        <v>8</v>
      </c>
      <c r="Z407" s="72"/>
      <c r="AA407" s="15"/>
      <c r="AB407" s="16"/>
      <c r="AC407" s="17" t="s">
        <v>8</v>
      </c>
      <c r="AD407" s="71"/>
      <c r="AE407" s="17" t="s">
        <v>8</v>
      </c>
      <c r="AF407" s="72"/>
      <c r="AG407" s="15"/>
      <c r="AH407" s="16"/>
      <c r="AI407" s="17" t="s">
        <v>8</v>
      </c>
      <c r="AJ407" s="71"/>
      <c r="AK407" s="17" t="s">
        <v>8</v>
      </c>
      <c r="AL407" s="72"/>
      <c r="AM407" s="83"/>
      <c r="AN407" s="2" t="s">
        <v>535</v>
      </c>
      <c r="AO407" s="3"/>
      <c r="AP407" s="3"/>
      <c r="AQ407" s="3"/>
    </row>
    <row r="408" spans="1:43" s="55" customFormat="1" ht="52" x14ac:dyDescent="0.2">
      <c r="A408" s="31">
        <v>372</v>
      </c>
      <c r="B408" s="81" t="s">
        <v>81</v>
      </c>
      <c r="C408" s="108" t="s">
        <v>100</v>
      </c>
      <c r="D408" s="54" t="s">
        <v>62</v>
      </c>
      <c r="E408" s="207">
        <v>7284</v>
      </c>
      <c r="F408" s="208">
        <v>7284</v>
      </c>
      <c r="G408" s="206">
        <v>7284</v>
      </c>
      <c r="H408" s="69" t="s">
        <v>700</v>
      </c>
      <c r="I408" s="40" t="s">
        <v>716</v>
      </c>
      <c r="J408" s="40" t="s">
        <v>864</v>
      </c>
      <c r="K408" s="206">
        <v>7334</v>
      </c>
      <c r="L408" s="209">
        <v>7733</v>
      </c>
      <c r="M408" s="209">
        <v>399</v>
      </c>
      <c r="N408" s="240">
        <v>0</v>
      </c>
      <c r="O408" s="46" t="s">
        <v>710</v>
      </c>
      <c r="P408" s="69" t="s">
        <v>1466</v>
      </c>
      <c r="Q408" s="196" t="s">
        <v>1276</v>
      </c>
      <c r="R408" s="46" t="s">
        <v>66</v>
      </c>
      <c r="S408" s="2" t="s">
        <v>134</v>
      </c>
      <c r="T408" s="73" t="s">
        <v>602</v>
      </c>
      <c r="U408" s="15" t="s">
        <v>374</v>
      </c>
      <c r="V408" s="16"/>
      <c r="W408" s="17" t="s">
        <v>8</v>
      </c>
      <c r="X408" s="109">
        <v>386</v>
      </c>
      <c r="Y408" s="17" t="s">
        <v>8</v>
      </c>
      <c r="Z408" s="72"/>
      <c r="AA408" s="15"/>
      <c r="AB408" s="16"/>
      <c r="AC408" s="17" t="s">
        <v>8</v>
      </c>
      <c r="AD408" s="71"/>
      <c r="AE408" s="17" t="s">
        <v>8</v>
      </c>
      <c r="AF408" s="72"/>
      <c r="AG408" s="15"/>
      <c r="AH408" s="16"/>
      <c r="AI408" s="17" t="s">
        <v>8</v>
      </c>
      <c r="AJ408" s="71"/>
      <c r="AK408" s="17" t="s">
        <v>8</v>
      </c>
      <c r="AL408" s="72"/>
      <c r="AM408" s="83"/>
      <c r="AN408" s="2" t="s">
        <v>535</v>
      </c>
      <c r="AO408" s="3"/>
      <c r="AP408" s="3"/>
      <c r="AQ408" s="3"/>
    </row>
    <row r="409" spans="1:43" s="55" customFormat="1" ht="39" x14ac:dyDescent="0.2">
      <c r="A409" s="31">
        <v>373</v>
      </c>
      <c r="B409" s="77" t="s">
        <v>82</v>
      </c>
      <c r="C409" s="54" t="s">
        <v>100</v>
      </c>
      <c r="D409" s="54" t="s">
        <v>62</v>
      </c>
      <c r="E409" s="207">
        <v>1620</v>
      </c>
      <c r="F409" s="208">
        <v>1300</v>
      </c>
      <c r="G409" s="208">
        <v>1291</v>
      </c>
      <c r="H409" s="69" t="s">
        <v>700</v>
      </c>
      <c r="I409" s="40" t="s">
        <v>716</v>
      </c>
      <c r="J409" s="33" t="s">
        <v>988</v>
      </c>
      <c r="K409" s="206">
        <v>0</v>
      </c>
      <c r="L409" s="209">
        <v>0</v>
      </c>
      <c r="M409" s="209">
        <v>0</v>
      </c>
      <c r="N409" s="216">
        <v>0</v>
      </c>
      <c r="O409" s="46" t="s">
        <v>710</v>
      </c>
      <c r="P409" s="69" t="s">
        <v>1467</v>
      </c>
      <c r="Q409" s="196" t="s">
        <v>1243</v>
      </c>
      <c r="R409" s="46" t="s">
        <v>66</v>
      </c>
      <c r="S409" s="2" t="s">
        <v>134</v>
      </c>
      <c r="T409" s="73" t="s">
        <v>603</v>
      </c>
      <c r="U409" s="15" t="s">
        <v>374</v>
      </c>
      <c r="V409" s="16"/>
      <c r="W409" s="17" t="s">
        <v>8</v>
      </c>
      <c r="X409" s="109">
        <v>387</v>
      </c>
      <c r="Y409" s="17" t="s">
        <v>8</v>
      </c>
      <c r="Z409" s="72"/>
      <c r="AA409" s="15"/>
      <c r="AB409" s="16"/>
      <c r="AC409" s="17" t="s">
        <v>8</v>
      </c>
      <c r="AD409" s="71"/>
      <c r="AE409" s="17" t="s">
        <v>8</v>
      </c>
      <c r="AF409" s="72"/>
      <c r="AG409" s="15"/>
      <c r="AH409" s="16"/>
      <c r="AI409" s="17" t="s">
        <v>8</v>
      </c>
      <c r="AJ409" s="71"/>
      <c r="AK409" s="17" t="s">
        <v>8</v>
      </c>
      <c r="AL409" s="72"/>
      <c r="AM409" s="83"/>
      <c r="AN409" s="110" t="s">
        <v>328</v>
      </c>
      <c r="AO409" s="3"/>
      <c r="AP409" s="3" t="s">
        <v>80</v>
      </c>
      <c r="AQ409" s="3"/>
    </row>
    <row r="410" spans="1:43" s="175" customFormat="1" ht="39" x14ac:dyDescent="0.3">
      <c r="A410" s="31">
        <v>374</v>
      </c>
      <c r="B410" s="81" t="s">
        <v>483</v>
      </c>
      <c r="C410" s="82" t="s">
        <v>463</v>
      </c>
      <c r="D410" s="54" t="s">
        <v>547</v>
      </c>
      <c r="E410" s="207">
        <v>800</v>
      </c>
      <c r="F410" s="208">
        <v>0</v>
      </c>
      <c r="G410" s="208">
        <v>0</v>
      </c>
      <c r="H410" s="69" t="s">
        <v>990</v>
      </c>
      <c r="I410" s="40" t="s">
        <v>716</v>
      </c>
      <c r="J410" s="33" t="s">
        <v>717</v>
      </c>
      <c r="K410" s="206">
        <v>0</v>
      </c>
      <c r="L410" s="209">
        <v>0</v>
      </c>
      <c r="M410" s="209">
        <v>0</v>
      </c>
      <c r="N410" s="240">
        <v>0</v>
      </c>
      <c r="O410" s="46" t="s">
        <v>711</v>
      </c>
      <c r="P410" s="69" t="s">
        <v>1468</v>
      </c>
      <c r="Q410" s="196" t="s">
        <v>1277</v>
      </c>
      <c r="R410" s="46" t="s">
        <v>400</v>
      </c>
      <c r="S410" s="2" t="s">
        <v>134</v>
      </c>
      <c r="T410" s="73" t="s">
        <v>667</v>
      </c>
      <c r="U410" s="15"/>
      <c r="V410" s="16"/>
      <c r="W410" s="17"/>
      <c r="X410" s="71"/>
      <c r="Y410" s="17"/>
      <c r="Z410" s="72"/>
      <c r="AA410" s="15"/>
      <c r="AB410" s="16"/>
      <c r="AC410" s="17"/>
      <c r="AD410" s="71"/>
      <c r="AE410" s="17"/>
      <c r="AF410" s="72"/>
      <c r="AG410" s="15"/>
      <c r="AH410" s="16"/>
      <c r="AI410" s="17"/>
      <c r="AJ410" s="71"/>
      <c r="AK410" s="17"/>
      <c r="AL410" s="72"/>
      <c r="AM410" s="83"/>
      <c r="AN410" s="31" t="s">
        <v>530</v>
      </c>
      <c r="AO410" s="3"/>
      <c r="AP410" s="3" t="s">
        <v>80</v>
      </c>
      <c r="AQ410" s="3"/>
    </row>
    <row r="411" spans="1:43" s="55" customFormat="1" ht="39" x14ac:dyDescent="0.2">
      <c r="A411" s="31">
        <v>375</v>
      </c>
      <c r="B411" s="33" t="s">
        <v>387</v>
      </c>
      <c r="C411" s="54" t="s">
        <v>99</v>
      </c>
      <c r="D411" s="54" t="s">
        <v>62</v>
      </c>
      <c r="E411" s="207">
        <v>4599</v>
      </c>
      <c r="F411" s="208">
        <v>4599</v>
      </c>
      <c r="G411" s="212">
        <v>4599</v>
      </c>
      <c r="H411" s="69" t="s">
        <v>700</v>
      </c>
      <c r="I411" s="40" t="s">
        <v>716</v>
      </c>
      <c r="J411" s="33" t="s">
        <v>864</v>
      </c>
      <c r="K411" s="206">
        <v>5850</v>
      </c>
      <c r="L411" s="206">
        <v>6111</v>
      </c>
      <c r="M411" s="209">
        <v>261</v>
      </c>
      <c r="N411" s="240">
        <v>0</v>
      </c>
      <c r="O411" s="46" t="s">
        <v>709</v>
      </c>
      <c r="P411" s="69" t="s">
        <v>1318</v>
      </c>
      <c r="Q411" s="196" t="s">
        <v>1278</v>
      </c>
      <c r="R411" s="46" t="s">
        <v>67</v>
      </c>
      <c r="S411" s="2" t="s">
        <v>134</v>
      </c>
      <c r="T411" s="33" t="s">
        <v>219</v>
      </c>
      <c r="U411" s="15" t="s">
        <v>374</v>
      </c>
      <c r="V411" s="16"/>
      <c r="W411" s="17" t="s">
        <v>8</v>
      </c>
      <c r="X411" s="109">
        <v>388</v>
      </c>
      <c r="Y411" s="17" t="s">
        <v>8</v>
      </c>
      <c r="Z411" s="72"/>
      <c r="AA411" s="15"/>
      <c r="AB411" s="16"/>
      <c r="AC411" s="17" t="s">
        <v>8</v>
      </c>
      <c r="AD411" s="71"/>
      <c r="AE411" s="17" t="s">
        <v>8</v>
      </c>
      <c r="AF411" s="72"/>
      <c r="AG411" s="15"/>
      <c r="AH411" s="16"/>
      <c r="AI411" s="17" t="s">
        <v>8</v>
      </c>
      <c r="AJ411" s="71"/>
      <c r="AK411" s="17" t="s">
        <v>8</v>
      </c>
      <c r="AL411" s="72"/>
      <c r="AM411" s="83"/>
      <c r="AN411" s="98" t="s">
        <v>264</v>
      </c>
      <c r="AO411" s="3"/>
      <c r="AP411" s="3"/>
      <c r="AQ411" s="3"/>
    </row>
    <row r="412" spans="1:43" s="55" customFormat="1" ht="65" x14ac:dyDescent="0.2">
      <c r="A412" s="31">
        <v>376</v>
      </c>
      <c r="B412" s="122" t="s">
        <v>376</v>
      </c>
      <c r="C412" s="54" t="s">
        <v>99</v>
      </c>
      <c r="D412" s="54" t="s">
        <v>62</v>
      </c>
      <c r="E412" s="207">
        <v>3704</v>
      </c>
      <c r="F412" s="208">
        <v>3457</v>
      </c>
      <c r="G412" s="208">
        <v>3457</v>
      </c>
      <c r="H412" s="69" t="s">
        <v>700</v>
      </c>
      <c r="I412" s="40" t="s">
        <v>716</v>
      </c>
      <c r="J412" s="40" t="s">
        <v>864</v>
      </c>
      <c r="K412" s="206">
        <v>3800</v>
      </c>
      <c r="L412" s="209">
        <v>3800</v>
      </c>
      <c r="M412" s="216">
        <v>0</v>
      </c>
      <c r="N412" s="240">
        <v>0</v>
      </c>
      <c r="O412" s="46" t="s">
        <v>709</v>
      </c>
      <c r="P412" s="69" t="s">
        <v>1463</v>
      </c>
      <c r="Q412" s="196" t="s">
        <v>1242</v>
      </c>
      <c r="R412" s="46" t="s">
        <v>64</v>
      </c>
      <c r="S412" s="2" t="s">
        <v>134</v>
      </c>
      <c r="T412" s="73" t="s">
        <v>197</v>
      </c>
      <c r="U412" s="15" t="s">
        <v>374</v>
      </c>
      <c r="V412" s="16"/>
      <c r="W412" s="17" t="s">
        <v>8</v>
      </c>
      <c r="X412" s="109">
        <v>389</v>
      </c>
      <c r="Y412" s="17" t="s">
        <v>8</v>
      </c>
      <c r="Z412" s="72"/>
      <c r="AA412" s="15"/>
      <c r="AB412" s="16"/>
      <c r="AC412" s="17" t="s">
        <v>8</v>
      </c>
      <c r="AD412" s="71"/>
      <c r="AE412" s="17" t="s">
        <v>8</v>
      </c>
      <c r="AF412" s="72"/>
      <c r="AG412" s="15"/>
      <c r="AH412" s="16"/>
      <c r="AI412" s="17" t="s">
        <v>8</v>
      </c>
      <c r="AJ412" s="71"/>
      <c r="AK412" s="17" t="s">
        <v>8</v>
      </c>
      <c r="AL412" s="72"/>
      <c r="AM412" s="83"/>
      <c r="AN412" s="2" t="s">
        <v>535</v>
      </c>
      <c r="AO412" s="3"/>
      <c r="AP412" s="3"/>
      <c r="AQ412" s="3"/>
    </row>
    <row r="413" spans="1:43" s="55" customFormat="1" ht="52" x14ac:dyDescent="0.2">
      <c r="A413" s="31">
        <v>377</v>
      </c>
      <c r="B413" s="77" t="s">
        <v>50</v>
      </c>
      <c r="C413" s="54" t="s">
        <v>117</v>
      </c>
      <c r="D413" s="54" t="s">
        <v>62</v>
      </c>
      <c r="E413" s="207">
        <v>17698</v>
      </c>
      <c r="F413" s="208">
        <v>17698</v>
      </c>
      <c r="G413" s="208">
        <v>17698</v>
      </c>
      <c r="H413" s="69" t="s">
        <v>700</v>
      </c>
      <c r="I413" s="40" t="s">
        <v>716</v>
      </c>
      <c r="J413" s="33" t="s">
        <v>864</v>
      </c>
      <c r="K413" s="206">
        <v>17552</v>
      </c>
      <c r="L413" s="209">
        <v>19408</v>
      </c>
      <c r="M413" s="209">
        <v>1856</v>
      </c>
      <c r="N413" s="240">
        <v>0</v>
      </c>
      <c r="O413" s="46" t="s">
        <v>709</v>
      </c>
      <c r="P413" s="69" t="s">
        <v>1420</v>
      </c>
      <c r="Q413" s="196" t="s">
        <v>1279</v>
      </c>
      <c r="R413" s="46" t="s">
        <v>185</v>
      </c>
      <c r="S413" s="2" t="s">
        <v>134</v>
      </c>
      <c r="T413" s="73" t="s">
        <v>220</v>
      </c>
      <c r="U413" s="15" t="s">
        <v>374</v>
      </c>
      <c r="V413" s="16"/>
      <c r="W413" s="17" t="s">
        <v>8</v>
      </c>
      <c r="X413" s="109">
        <v>390</v>
      </c>
      <c r="Y413" s="17" t="s">
        <v>8</v>
      </c>
      <c r="Z413" s="72"/>
      <c r="AA413" s="15"/>
      <c r="AB413" s="16"/>
      <c r="AC413" s="17" t="s">
        <v>8</v>
      </c>
      <c r="AD413" s="71"/>
      <c r="AE413" s="17" t="s">
        <v>8</v>
      </c>
      <c r="AF413" s="72"/>
      <c r="AG413" s="15"/>
      <c r="AH413" s="16"/>
      <c r="AI413" s="17" t="s">
        <v>8</v>
      </c>
      <c r="AJ413" s="71"/>
      <c r="AK413" s="17" t="s">
        <v>8</v>
      </c>
      <c r="AL413" s="72"/>
      <c r="AM413" s="83"/>
      <c r="AN413" s="110" t="s">
        <v>328</v>
      </c>
      <c r="AO413" s="3"/>
      <c r="AP413" s="3"/>
      <c r="AQ413" s="3"/>
    </row>
    <row r="414" spans="1:43" s="55" customFormat="1" ht="26" x14ac:dyDescent="0.2">
      <c r="A414" s="31">
        <v>378</v>
      </c>
      <c r="B414" s="1" t="s">
        <v>478</v>
      </c>
      <c r="C414" s="54" t="s">
        <v>463</v>
      </c>
      <c r="D414" s="54" t="s">
        <v>547</v>
      </c>
      <c r="E414" s="207">
        <v>113</v>
      </c>
      <c r="F414" s="208">
        <v>113</v>
      </c>
      <c r="G414" s="209">
        <v>59</v>
      </c>
      <c r="H414" s="79" t="s">
        <v>991</v>
      </c>
      <c r="I414" s="40" t="s">
        <v>716</v>
      </c>
      <c r="J414" s="40" t="s">
        <v>717</v>
      </c>
      <c r="K414" s="206">
        <v>152</v>
      </c>
      <c r="L414" s="209">
        <v>10</v>
      </c>
      <c r="M414" s="209">
        <v>-141</v>
      </c>
      <c r="N414" s="216">
        <v>-141.273</v>
      </c>
      <c r="O414" s="46" t="s">
        <v>713</v>
      </c>
      <c r="P414" s="69" t="s">
        <v>1325</v>
      </c>
      <c r="Q414" s="48"/>
      <c r="R414" s="2" t="s">
        <v>559</v>
      </c>
      <c r="S414" s="2" t="s">
        <v>134</v>
      </c>
      <c r="T414" s="33" t="s">
        <v>588</v>
      </c>
      <c r="U414" s="15" t="s">
        <v>374</v>
      </c>
      <c r="V414" s="16" t="s">
        <v>570</v>
      </c>
      <c r="W414" s="17" t="s">
        <v>62</v>
      </c>
      <c r="X414" s="111">
        <v>28</v>
      </c>
      <c r="Y414" s="17" t="s">
        <v>62</v>
      </c>
      <c r="Z414" s="114"/>
      <c r="AA414" s="23"/>
      <c r="AB414" s="16"/>
      <c r="AC414" s="17"/>
      <c r="AD414" s="113"/>
      <c r="AE414" s="17"/>
      <c r="AF414" s="114"/>
      <c r="AG414" s="23"/>
      <c r="AH414" s="16"/>
      <c r="AI414" s="17"/>
      <c r="AJ414" s="113"/>
      <c r="AK414" s="17"/>
      <c r="AL414" s="114"/>
      <c r="AM414" s="178"/>
      <c r="AN414" s="110" t="s">
        <v>530</v>
      </c>
      <c r="AO414" s="3"/>
      <c r="AP414" s="3"/>
      <c r="AQ414" s="3"/>
    </row>
    <row r="415" spans="1:43" s="55" customFormat="1" ht="65" x14ac:dyDescent="0.2">
      <c r="A415" s="31">
        <v>379</v>
      </c>
      <c r="B415" s="5" t="s">
        <v>324</v>
      </c>
      <c r="C415" s="54" t="s">
        <v>99</v>
      </c>
      <c r="D415" s="54" t="s">
        <v>62</v>
      </c>
      <c r="E415" s="207">
        <v>6503</v>
      </c>
      <c r="F415" s="208">
        <v>36137</v>
      </c>
      <c r="G415" s="208"/>
      <c r="H415" s="69" t="s">
        <v>700</v>
      </c>
      <c r="I415" s="40" t="s">
        <v>709</v>
      </c>
      <c r="J415" s="40" t="s">
        <v>989</v>
      </c>
      <c r="K415" s="206">
        <v>6885</v>
      </c>
      <c r="L415" s="209">
        <v>7178</v>
      </c>
      <c r="M415" s="209">
        <v>293</v>
      </c>
      <c r="N415" s="240">
        <v>0</v>
      </c>
      <c r="O415" s="131" t="s">
        <v>709</v>
      </c>
      <c r="P415" s="69" t="s">
        <v>1673</v>
      </c>
      <c r="Q415" s="48"/>
      <c r="R415" s="46" t="s">
        <v>66</v>
      </c>
      <c r="S415" s="2" t="s">
        <v>135</v>
      </c>
      <c r="T415" s="33" t="s">
        <v>199</v>
      </c>
      <c r="U415" s="15" t="s">
        <v>374</v>
      </c>
      <c r="V415" s="16"/>
      <c r="W415" s="17" t="s">
        <v>8</v>
      </c>
      <c r="X415" s="109">
        <v>391</v>
      </c>
      <c r="Y415" s="17" t="s">
        <v>8</v>
      </c>
      <c r="Z415" s="72"/>
      <c r="AA415" s="15"/>
      <c r="AB415" s="16"/>
      <c r="AC415" s="17" t="s">
        <v>8</v>
      </c>
      <c r="AD415" s="71"/>
      <c r="AE415" s="17" t="s">
        <v>8</v>
      </c>
      <c r="AF415" s="72"/>
      <c r="AG415" s="15"/>
      <c r="AH415" s="16"/>
      <c r="AI415" s="17" t="s">
        <v>8</v>
      </c>
      <c r="AJ415" s="71"/>
      <c r="AK415" s="17" t="s">
        <v>8</v>
      </c>
      <c r="AL415" s="72"/>
      <c r="AM415" s="83"/>
      <c r="AN415" s="2" t="s">
        <v>535</v>
      </c>
      <c r="AO415" s="3"/>
      <c r="AP415" s="3"/>
      <c r="AQ415" s="3"/>
    </row>
    <row r="416" spans="1:43" s="55" customFormat="1" ht="104" x14ac:dyDescent="0.2">
      <c r="A416" s="31">
        <v>380</v>
      </c>
      <c r="B416" s="5" t="s">
        <v>1128</v>
      </c>
      <c r="C416" s="54" t="s">
        <v>1129</v>
      </c>
      <c r="D416" s="54" t="s">
        <v>62</v>
      </c>
      <c r="E416" s="207">
        <v>78</v>
      </c>
      <c r="F416" s="208">
        <v>78</v>
      </c>
      <c r="G416" s="209"/>
      <c r="H416" s="69" t="s">
        <v>700</v>
      </c>
      <c r="I416" s="40" t="s">
        <v>709</v>
      </c>
      <c r="J416" s="33" t="s">
        <v>992</v>
      </c>
      <c r="K416" s="206">
        <v>0</v>
      </c>
      <c r="L416" s="209">
        <v>5126</v>
      </c>
      <c r="M416" s="209">
        <v>5126</v>
      </c>
      <c r="N416" s="243">
        <v>0</v>
      </c>
      <c r="O416" s="46" t="s">
        <v>709</v>
      </c>
      <c r="P416" s="69" t="s">
        <v>1748</v>
      </c>
      <c r="Q416" s="48"/>
      <c r="R416" s="46" t="s">
        <v>64</v>
      </c>
      <c r="S416" s="2" t="s">
        <v>135</v>
      </c>
      <c r="T416" s="33" t="s">
        <v>200</v>
      </c>
      <c r="U416" s="15" t="s">
        <v>374</v>
      </c>
      <c r="V416" s="16"/>
      <c r="W416" s="17" t="s">
        <v>62</v>
      </c>
      <c r="X416" s="109">
        <v>392</v>
      </c>
      <c r="Y416" s="17" t="s">
        <v>62</v>
      </c>
      <c r="Z416" s="72"/>
      <c r="AA416" s="15"/>
      <c r="AB416" s="16"/>
      <c r="AC416" s="17" t="s">
        <v>62</v>
      </c>
      <c r="AD416" s="71"/>
      <c r="AE416" s="17" t="s">
        <v>62</v>
      </c>
      <c r="AF416" s="72"/>
      <c r="AG416" s="15"/>
      <c r="AH416" s="16"/>
      <c r="AI416" s="17" t="s">
        <v>62</v>
      </c>
      <c r="AJ416" s="71"/>
      <c r="AK416" s="17" t="s">
        <v>62</v>
      </c>
      <c r="AL416" s="72"/>
      <c r="AM416" s="83"/>
      <c r="AN416" s="98" t="s">
        <v>1040</v>
      </c>
      <c r="AO416" s="3"/>
      <c r="AP416" s="3"/>
      <c r="AQ416" s="3"/>
    </row>
    <row r="417" spans="1:43" s="55" customFormat="1" ht="65" x14ac:dyDescent="0.2">
      <c r="A417" s="31">
        <v>381</v>
      </c>
      <c r="B417" s="5" t="s">
        <v>1130</v>
      </c>
      <c r="C417" s="54" t="s">
        <v>120</v>
      </c>
      <c r="D417" s="54" t="s">
        <v>62</v>
      </c>
      <c r="E417" s="207">
        <v>230</v>
      </c>
      <c r="F417" s="208">
        <v>230</v>
      </c>
      <c r="G417" s="209"/>
      <c r="H417" s="69" t="s">
        <v>700</v>
      </c>
      <c r="I417" s="40" t="s">
        <v>709</v>
      </c>
      <c r="J417" s="33" t="s">
        <v>992</v>
      </c>
      <c r="K417" s="206">
        <v>234</v>
      </c>
      <c r="L417" s="209">
        <v>884</v>
      </c>
      <c r="M417" s="209">
        <v>651</v>
      </c>
      <c r="N417" s="243">
        <v>0</v>
      </c>
      <c r="O417" s="46" t="s">
        <v>709</v>
      </c>
      <c r="P417" s="69" t="s">
        <v>1747</v>
      </c>
      <c r="Q417" s="48"/>
      <c r="R417" s="46" t="s">
        <v>64</v>
      </c>
      <c r="S417" s="2" t="s">
        <v>187</v>
      </c>
      <c r="T417" s="33" t="s">
        <v>1131</v>
      </c>
      <c r="U417" s="15" t="s">
        <v>374</v>
      </c>
      <c r="V417" s="16"/>
      <c r="W417" s="17" t="s">
        <v>62</v>
      </c>
      <c r="X417" s="109">
        <v>393</v>
      </c>
      <c r="Y417" s="17" t="s">
        <v>62</v>
      </c>
      <c r="Z417" s="72"/>
      <c r="AA417" s="15"/>
      <c r="AB417" s="16"/>
      <c r="AC417" s="17" t="s">
        <v>62</v>
      </c>
      <c r="AD417" s="71"/>
      <c r="AE417" s="17" t="s">
        <v>62</v>
      </c>
      <c r="AF417" s="72"/>
      <c r="AG417" s="15"/>
      <c r="AH417" s="16"/>
      <c r="AI417" s="17" t="s">
        <v>62</v>
      </c>
      <c r="AJ417" s="71"/>
      <c r="AK417" s="17" t="s">
        <v>62</v>
      </c>
      <c r="AL417" s="72"/>
      <c r="AM417" s="83"/>
      <c r="AN417" s="110" t="s">
        <v>1042</v>
      </c>
      <c r="AO417" s="3"/>
      <c r="AP417" s="3"/>
      <c r="AQ417" s="3"/>
    </row>
    <row r="418" spans="1:43" s="55" customFormat="1" ht="65" x14ac:dyDescent="0.2">
      <c r="A418" s="31">
        <v>382</v>
      </c>
      <c r="B418" s="5" t="s">
        <v>1185</v>
      </c>
      <c r="C418" s="54" t="s">
        <v>99</v>
      </c>
      <c r="D418" s="54" t="s">
        <v>62</v>
      </c>
      <c r="E418" s="207">
        <v>4862</v>
      </c>
      <c r="F418" s="208">
        <v>5214</v>
      </c>
      <c r="G418" s="209">
        <v>5213.6108459999996</v>
      </c>
      <c r="H418" s="69" t="s">
        <v>700</v>
      </c>
      <c r="I418" s="40" t="s">
        <v>709</v>
      </c>
      <c r="J418" s="87" t="s">
        <v>989</v>
      </c>
      <c r="K418" s="206">
        <v>4953</v>
      </c>
      <c r="L418" s="209">
        <v>4950</v>
      </c>
      <c r="M418" s="209">
        <v>-2</v>
      </c>
      <c r="N418" s="243">
        <v>0</v>
      </c>
      <c r="O418" s="46" t="s">
        <v>709</v>
      </c>
      <c r="P418" s="69" t="s">
        <v>1674</v>
      </c>
      <c r="Q418" s="48"/>
      <c r="R418" s="46" t="s">
        <v>64</v>
      </c>
      <c r="S418" s="2" t="s">
        <v>135</v>
      </c>
      <c r="T418" s="33" t="s">
        <v>197</v>
      </c>
      <c r="U418" s="15" t="s">
        <v>374</v>
      </c>
      <c r="V418" s="16"/>
      <c r="W418" s="17" t="s">
        <v>62</v>
      </c>
      <c r="X418" s="109">
        <v>394</v>
      </c>
      <c r="Y418" s="17" t="s">
        <v>62</v>
      </c>
      <c r="Z418" s="72"/>
      <c r="AA418" s="15"/>
      <c r="AB418" s="16"/>
      <c r="AC418" s="17" t="s">
        <v>62</v>
      </c>
      <c r="AD418" s="71"/>
      <c r="AE418" s="17" t="s">
        <v>62</v>
      </c>
      <c r="AF418" s="72"/>
      <c r="AG418" s="15"/>
      <c r="AH418" s="16"/>
      <c r="AI418" s="17" t="s">
        <v>62</v>
      </c>
      <c r="AJ418" s="71"/>
      <c r="AK418" s="17" t="s">
        <v>62</v>
      </c>
      <c r="AL418" s="72"/>
      <c r="AM418" s="83"/>
      <c r="AN418" s="110" t="s">
        <v>1042</v>
      </c>
      <c r="AO418" s="3"/>
      <c r="AP418" s="3"/>
      <c r="AQ418" s="3"/>
    </row>
    <row r="419" spans="1:43" s="55" customFormat="1" ht="39" x14ac:dyDescent="0.2">
      <c r="A419" s="31">
        <v>383</v>
      </c>
      <c r="B419" s="33" t="s">
        <v>68</v>
      </c>
      <c r="C419" s="54" t="s">
        <v>100</v>
      </c>
      <c r="D419" s="54" t="s">
        <v>62</v>
      </c>
      <c r="E419" s="207">
        <v>12229</v>
      </c>
      <c r="F419" s="208">
        <v>12229</v>
      </c>
      <c r="G419" s="209">
        <v>12229</v>
      </c>
      <c r="H419" s="69" t="s">
        <v>700</v>
      </c>
      <c r="I419" s="40" t="s">
        <v>716</v>
      </c>
      <c r="J419" s="40" t="s">
        <v>993</v>
      </c>
      <c r="K419" s="206">
        <v>12164</v>
      </c>
      <c r="L419" s="209">
        <v>11893</v>
      </c>
      <c r="M419" s="209">
        <v>-271</v>
      </c>
      <c r="N419" s="240">
        <v>-271</v>
      </c>
      <c r="O419" s="46" t="s">
        <v>713</v>
      </c>
      <c r="P419" s="69" t="s">
        <v>1675</v>
      </c>
      <c r="Q419" s="48"/>
      <c r="R419" s="46" t="s">
        <v>1039</v>
      </c>
      <c r="S419" s="2" t="s">
        <v>142</v>
      </c>
      <c r="T419" s="33" t="s">
        <v>226</v>
      </c>
      <c r="U419" s="15" t="s">
        <v>374</v>
      </c>
      <c r="V419" s="16"/>
      <c r="W419" s="17" t="s">
        <v>62</v>
      </c>
      <c r="X419" s="109">
        <v>395</v>
      </c>
      <c r="Y419" s="17" t="s">
        <v>62</v>
      </c>
      <c r="Z419" s="72"/>
      <c r="AA419" s="15"/>
      <c r="AB419" s="16"/>
      <c r="AC419" s="17" t="s">
        <v>62</v>
      </c>
      <c r="AD419" s="71"/>
      <c r="AE419" s="17" t="s">
        <v>62</v>
      </c>
      <c r="AF419" s="72"/>
      <c r="AG419" s="15"/>
      <c r="AH419" s="16"/>
      <c r="AI419" s="17" t="s">
        <v>62</v>
      </c>
      <c r="AJ419" s="71"/>
      <c r="AK419" s="17" t="s">
        <v>62</v>
      </c>
      <c r="AL419" s="72"/>
      <c r="AM419" s="83"/>
      <c r="AN419" s="98" t="s">
        <v>1040</v>
      </c>
      <c r="AO419" s="3"/>
      <c r="AP419" s="3"/>
      <c r="AQ419" s="3"/>
    </row>
    <row r="420" spans="1:43" s="55" customFormat="1" ht="91" x14ac:dyDescent="0.2">
      <c r="A420" s="31">
        <v>384</v>
      </c>
      <c r="B420" s="5" t="s">
        <v>138</v>
      </c>
      <c r="C420" s="54" t="s">
        <v>130</v>
      </c>
      <c r="D420" s="2" t="s">
        <v>696</v>
      </c>
      <c r="E420" s="207">
        <v>965</v>
      </c>
      <c r="F420" s="208">
        <v>965</v>
      </c>
      <c r="G420" s="209">
        <v>860</v>
      </c>
      <c r="H420" s="69" t="s">
        <v>700</v>
      </c>
      <c r="I420" s="40" t="s">
        <v>709</v>
      </c>
      <c r="J420" s="40" t="s">
        <v>994</v>
      </c>
      <c r="K420" s="206">
        <v>867</v>
      </c>
      <c r="L420" s="209">
        <v>866</v>
      </c>
      <c r="M420" s="209">
        <v>-1</v>
      </c>
      <c r="N420" s="216">
        <v>0</v>
      </c>
      <c r="O420" s="47" t="s">
        <v>709</v>
      </c>
      <c r="P420" s="69" t="s">
        <v>1676</v>
      </c>
      <c r="Q420" s="48"/>
      <c r="R420" s="46" t="s">
        <v>1039</v>
      </c>
      <c r="S420" s="2" t="s">
        <v>142</v>
      </c>
      <c r="T420" s="33" t="s">
        <v>198</v>
      </c>
      <c r="U420" s="15" t="s">
        <v>374</v>
      </c>
      <c r="V420" s="16"/>
      <c r="W420" s="17" t="s">
        <v>62</v>
      </c>
      <c r="X420" s="109">
        <v>397</v>
      </c>
      <c r="Y420" s="17" t="s">
        <v>62</v>
      </c>
      <c r="Z420" s="72"/>
      <c r="AA420" s="15"/>
      <c r="AB420" s="16"/>
      <c r="AC420" s="17" t="s">
        <v>62</v>
      </c>
      <c r="AD420" s="71"/>
      <c r="AE420" s="17" t="s">
        <v>62</v>
      </c>
      <c r="AF420" s="72"/>
      <c r="AG420" s="15"/>
      <c r="AH420" s="16"/>
      <c r="AI420" s="17" t="s">
        <v>62</v>
      </c>
      <c r="AJ420" s="71"/>
      <c r="AK420" s="17" t="s">
        <v>62</v>
      </c>
      <c r="AL420" s="72"/>
      <c r="AM420" s="83"/>
      <c r="AN420" s="31" t="s">
        <v>1041</v>
      </c>
      <c r="AO420" s="3" t="s">
        <v>80</v>
      </c>
      <c r="AP420" s="3"/>
      <c r="AQ420" s="3"/>
    </row>
    <row r="421" spans="1:43" s="55" customFormat="1" ht="91" x14ac:dyDescent="0.2">
      <c r="A421" s="31">
        <v>385</v>
      </c>
      <c r="B421" s="5" t="s">
        <v>139</v>
      </c>
      <c r="C421" s="54" t="s">
        <v>101</v>
      </c>
      <c r="D421" s="2" t="s">
        <v>696</v>
      </c>
      <c r="E421" s="207">
        <v>437</v>
      </c>
      <c r="F421" s="208">
        <v>437</v>
      </c>
      <c r="G421" s="209">
        <v>334</v>
      </c>
      <c r="H421" s="69" t="s">
        <v>700</v>
      </c>
      <c r="I421" s="40" t="s">
        <v>716</v>
      </c>
      <c r="J421" s="40" t="s">
        <v>995</v>
      </c>
      <c r="K421" s="206">
        <v>162</v>
      </c>
      <c r="L421" s="209">
        <v>130</v>
      </c>
      <c r="M421" s="209">
        <v>-32</v>
      </c>
      <c r="N421" s="216">
        <v>-32</v>
      </c>
      <c r="O421" s="47" t="s">
        <v>713</v>
      </c>
      <c r="P421" s="69" t="s">
        <v>1677</v>
      </c>
      <c r="Q421" s="48"/>
      <c r="R421" s="46" t="s">
        <v>1039</v>
      </c>
      <c r="S421" s="2" t="s">
        <v>142</v>
      </c>
      <c r="T421" s="33" t="s">
        <v>198</v>
      </c>
      <c r="U421" s="15" t="s">
        <v>374</v>
      </c>
      <c r="V421" s="16"/>
      <c r="W421" s="17" t="s">
        <v>62</v>
      </c>
      <c r="X421" s="109">
        <v>398</v>
      </c>
      <c r="Y421" s="17" t="s">
        <v>62</v>
      </c>
      <c r="Z421" s="72"/>
      <c r="AA421" s="15"/>
      <c r="AB421" s="16"/>
      <c r="AC421" s="17" t="s">
        <v>62</v>
      </c>
      <c r="AD421" s="71"/>
      <c r="AE421" s="17" t="s">
        <v>62</v>
      </c>
      <c r="AF421" s="72"/>
      <c r="AG421" s="15"/>
      <c r="AH421" s="16"/>
      <c r="AI421" s="17" t="s">
        <v>62</v>
      </c>
      <c r="AJ421" s="71"/>
      <c r="AK421" s="17" t="s">
        <v>62</v>
      </c>
      <c r="AL421" s="72"/>
      <c r="AM421" s="83"/>
      <c r="AN421" s="31" t="s">
        <v>1041</v>
      </c>
      <c r="AO421" s="3" t="s">
        <v>80</v>
      </c>
      <c r="AP421" s="3"/>
      <c r="AQ421" s="3"/>
    </row>
    <row r="422" spans="1:43" s="55" customFormat="1" ht="91" x14ac:dyDescent="0.2">
      <c r="A422" s="31">
        <v>386</v>
      </c>
      <c r="B422" s="5" t="s">
        <v>140</v>
      </c>
      <c r="C422" s="54" t="s">
        <v>130</v>
      </c>
      <c r="D422" s="2" t="s">
        <v>696</v>
      </c>
      <c r="E422" s="207">
        <v>100</v>
      </c>
      <c r="F422" s="208">
        <v>100</v>
      </c>
      <c r="G422" s="209">
        <v>77</v>
      </c>
      <c r="H422" s="69" t="s">
        <v>700</v>
      </c>
      <c r="I422" s="40" t="s">
        <v>709</v>
      </c>
      <c r="J422" s="40" t="s">
        <v>994</v>
      </c>
      <c r="K422" s="206">
        <v>80</v>
      </c>
      <c r="L422" s="209">
        <v>80</v>
      </c>
      <c r="M422" s="209">
        <v>0</v>
      </c>
      <c r="N422" s="216">
        <v>0</v>
      </c>
      <c r="O422" s="47" t="s">
        <v>709</v>
      </c>
      <c r="P422" s="69" t="s">
        <v>1678</v>
      </c>
      <c r="Q422" s="48"/>
      <c r="R422" s="46" t="s">
        <v>1039</v>
      </c>
      <c r="S422" s="2" t="s">
        <v>142</v>
      </c>
      <c r="T422" s="33" t="s">
        <v>198</v>
      </c>
      <c r="U422" s="15" t="s">
        <v>374</v>
      </c>
      <c r="V422" s="16"/>
      <c r="W422" s="17" t="s">
        <v>62</v>
      </c>
      <c r="X422" s="109">
        <v>399</v>
      </c>
      <c r="Y422" s="17" t="s">
        <v>62</v>
      </c>
      <c r="Z422" s="72"/>
      <c r="AA422" s="15"/>
      <c r="AB422" s="16"/>
      <c r="AC422" s="17" t="s">
        <v>62</v>
      </c>
      <c r="AD422" s="71"/>
      <c r="AE422" s="17" t="s">
        <v>62</v>
      </c>
      <c r="AF422" s="72"/>
      <c r="AG422" s="15"/>
      <c r="AH422" s="16"/>
      <c r="AI422" s="17" t="s">
        <v>62</v>
      </c>
      <c r="AJ422" s="71"/>
      <c r="AK422" s="17" t="s">
        <v>62</v>
      </c>
      <c r="AL422" s="72"/>
      <c r="AM422" s="83"/>
      <c r="AN422" s="31" t="s">
        <v>1041</v>
      </c>
      <c r="AO422" s="3" t="s">
        <v>80</v>
      </c>
      <c r="AP422" s="3"/>
      <c r="AQ422" s="3"/>
    </row>
    <row r="423" spans="1:43" s="55" customFormat="1" ht="52" x14ac:dyDescent="0.2">
      <c r="A423" s="31">
        <v>387</v>
      </c>
      <c r="B423" s="5" t="s">
        <v>141</v>
      </c>
      <c r="C423" s="54" t="s">
        <v>95</v>
      </c>
      <c r="D423" s="2" t="s">
        <v>696</v>
      </c>
      <c r="E423" s="207">
        <v>156</v>
      </c>
      <c r="F423" s="208">
        <v>156</v>
      </c>
      <c r="G423" s="209">
        <v>136</v>
      </c>
      <c r="H423" s="69" t="s">
        <v>700</v>
      </c>
      <c r="I423" s="40" t="s">
        <v>716</v>
      </c>
      <c r="J423" s="40" t="s">
        <v>995</v>
      </c>
      <c r="K423" s="206">
        <v>109</v>
      </c>
      <c r="L423" s="209">
        <v>81</v>
      </c>
      <c r="M423" s="209">
        <v>-28</v>
      </c>
      <c r="N423" s="216">
        <v>-28</v>
      </c>
      <c r="O423" s="47" t="s">
        <v>713</v>
      </c>
      <c r="P423" s="69" t="s">
        <v>1679</v>
      </c>
      <c r="Q423" s="48"/>
      <c r="R423" s="46" t="s">
        <v>1039</v>
      </c>
      <c r="S423" s="2" t="s">
        <v>142</v>
      </c>
      <c r="T423" s="33" t="s">
        <v>198</v>
      </c>
      <c r="U423" s="15" t="s">
        <v>374</v>
      </c>
      <c r="V423" s="16"/>
      <c r="W423" s="17" t="s">
        <v>62</v>
      </c>
      <c r="X423" s="109">
        <v>401</v>
      </c>
      <c r="Y423" s="17" t="s">
        <v>62</v>
      </c>
      <c r="Z423" s="72"/>
      <c r="AA423" s="15"/>
      <c r="AB423" s="16"/>
      <c r="AC423" s="17" t="s">
        <v>62</v>
      </c>
      <c r="AD423" s="71"/>
      <c r="AE423" s="17" t="s">
        <v>62</v>
      </c>
      <c r="AF423" s="72"/>
      <c r="AG423" s="15"/>
      <c r="AH423" s="16"/>
      <c r="AI423" s="17" t="s">
        <v>62</v>
      </c>
      <c r="AJ423" s="71"/>
      <c r="AK423" s="17" t="s">
        <v>62</v>
      </c>
      <c r="AL423" s="72"/>
      <c r="AM423" s="83"/>
      <c r="AN423" s="31" t="s">
        <v>1041</v>
      </c>
      <c r="AO423" s="3" t="s">
        <v>80</v>
      </c>
      <c r="AP423" s="3"/>
      <c r="AQ423" s="3"/>
    </row>
    <row r="424" spans="1:43" s="55" customFormat="1" ht="91" x14ac:dyDescent="0.2">
      <c r="A424" s="31">
        <v>388</v>
      </c>
      <c r="B424" s="5" t="s">
        <v>143</v>
      </c>
      <c r="C424" s="54" t="s">
        <v>90</v>
      </c>
      <c r="D424" s="46" t="s">
        <v>704</v>
      </c>
      <c r="E424" s="207">
        <v>514</v>
      </c>
      <c r="F424" s="208">
        <v>514</v>
      </c>
      <c r="G424" s="209">
        <v>471</v>
      </c>
      <c r="H424" s="69" t="s">
        <v>700</v>
      </c>
      <c r="I424" s="40" t="s">
        <v>716</v>
      </c>
      <c r="J424" s="40" t="s">
        <v>995</v>
      </c>
      <c r="K424" s="206">
        <v>406</v>
      </c>
      <c r="L424" s="209">
        <v>375</v>
      </c>
      <c r="M424" s="209">
        <v>-31</v>
      </c>
      <c r="N424" s="216">
        <v>-31</v>
      </c>
      <c r="O424" s="47" t="s">
        <v>713</v>
      </c>
      <c r="P424" s="69" t="s">
        <v>1680</v>
      </c>
      <c r="Q424" s="48"/>
      <c r="R424" s="46" t="s">
        <v>1039</v>
      </c>
      <c r="S424" s="2" t="s">
        <v>142</v>
      </c>
      <c r="T424" s="33" t="s">
        <v>198</v>
      </c>
      <c r="U424" s="15" t="s">
        <v>374</v>
      </c>
      <c r="V424" s="16"/>
      <c r="W424" s="17" t="s">
        <v>62</v>
      </c>
      <c r="X424" s="109">
        <v>402</v>
      </c>
      <c r="Y424" s="17" t="s">
        <v>62</v>
      </c>
      <c r="Z424" s="72"/>
      <c r="AA424" s="15"/>
      <c r="AB424" s="16"/>
      <c r="AC424" s="17" t="s">
        <v>62</v>
      </c>
      <c r="AD424" s="71"/>
      <c r="AE424" s="17" t="s">
        <v>62</v>
      </c>
      <c r="AF424" s="72"/>
      <c r="AG424" s="15"/>
      <c r="AH424" s="16"/>
      <c r="AI424" s="17" t="s">
        <v>62</v>
      </c>
      <c r="AJ424" s="71"/>
      <c r="AK424" s="17" t="s">
        <v>62</v>
      </c>
      <c r="AL424" s="72"/>
      <c r="AM424" s="83"/>
      <c r="AN424" s="110" t="s">
        <v>1042</v>
      </c>
      <c r="AO424" s="3"/>
      <c r="AP424" s="3"/>
      <c r="AQ424" s="3"/>
    </row>
    <row r="425" spans="1:43" s="55" customFormat="1" ht="156" x14ac:dyDescent="0.2">
      <c r="A425" s="31">
        <v>389</v>
      </c>
      <c r="B425" s="5" t="s">
        <v>144</v>
      </c>
      <c r="C425" s="54" t="s">
        <v>121</v>
      </c>
      <c r="D425" s="54" t="s">
        <v>62</v>
      </c>
      <c r="E425" s="207">
        <v>653</v>
      </c>
      <c r="F425" s="208">
        <v>653</v>
      </c>
      <c r="G425" s="209">
        <v>653</v>
      </c>
      <c r="H425" s="69" t="s">
        <v>700</v>
      </c>
      <c r="I425" s="40" t="s">
        <v>709</v>
      </c>
      <c r="J425" s="40" t="s">
        <v>996</v>
      </c>
      <c r="K425" s="206">
        <v>636</v>
      </c>
      <c r="L425" s="209">
        <v>653</v>
      </c>
      <c r="M425" s="209">
        <v>17</v>
      </c>
      <c r="N425" s="216">
        <v>0</v>
      </c>
      <c r="O425" s="47" t="s">
        <v>709</v>
      </c>
      <c r="P425" s="69" t="s">
        <v>1681</v>
      </c>
      <c r="Q425" s="48"/>
      <c r="R425" s="46" t="s">
        <v>1039</v>
      </c>
      <c r="S425" s="2" t="s">
        <v>142</v>
      </c>
      <c r="T425" s="33" t="s">
        <v>198</v>
      </c>
      <c r="U425" s="15" t="s">
        <v>374</v>
      </c>
      <c r="V425" s="16"/>
      <c r="W425" s="17" t="s">
        <v>62</v>
      </c>
      <c r="X425" s="109">
        <v>403</v>
      </c>
      <c r="Y425" s="17" t="s">
        <v>62</v>
      </c>
      <c r="Z425" s="72"/>
      <c r="AA425" s="15"/>
      <c r="AB425" s="16"/>
      <c r="AC425" s="17" t="s">
        <v>62</v>
      </c>
      <c r="AD425" s="71"/>
      <c r="AE425" s="17" t="s">
        <v>62</v>
      </c>
      <c r="AF425" s="72"/>
      <c r="AG425" s="15"/>
      <c r="AH425" s="16"/>
      <c r="AI425" s="17" t="s">
        <v>62</v>
      </c>
      <c r="AJ425" s="71"/>
      <c r="AK425" s="17" t="s">
        <v>62</v>
      </c>
      <c r="AL425" s="72"/>
      <c r="AM425" s="83"/>
      <c r="AN425" s="2" t="s">
        <v>535</v>
      </c>
      <c r="AO425" s="3"/>
      <c r="AP425" s="3"/>
      <c r="AQ425" s="3"/>
    </row>
    <row r="426" spans="1:43" s="55" customFormat="1" ht="26" x14ac:dyDescent="0.2">
      <c r="A426" s="31">
        <v>390</v>
      </c>
      <c r="B426" s="5" t="s">
        <v>145</v>
      </c>
      <c r="C426" s="54" t="s">
        <v>122</v>
      </c>
      <c r="D426" s="54" t="s">
        <v>62</v>
      </c>
      <c r="E426" s="207">
        <v>95</v>
      </c>
      <c r="F426" s="208">
        <v>95</v>
      </c>
      <c r="G426" s="209">
        <v>95</v>
      </c>
      <c r="H426" s="69" t="s">
        <v>700</v>
      </c>
      <c r="I426" s="40" t="s">
        <v>709</v>
      </c>
      <c r="J426" s="40" t="s">
        <v>997</v>
      </c>
      <c r="K426" s="206">
        <v>92</v>
      </c>
      <c r="L426" s="209">
        <v>95</v>
      </c>
      <c r="M426" s="209">
        <v>3</v>
      </c>
      <c r="N426" s="216">
        <v>0</v>
      </c>
      <c r="O426" s="47" t="s">
        <v>709</v>
      </c>
      <c r="P426" s="69" t="s">
        <v>1682</v>
      </c>
      <c r="Q426" s="48"/>
      <c r="R426" s="46" t="s">
        <v>1039</v>
      </c>
      <c r="S426" s="2" t="s">
        <v>142</v>
      </c>
      <c r="T426" s="33" t="s">
        <v>198</v>
      </c>
      <c r="U426" s="15" t="s">
        <v>374</v>
      </c>
      <c r="V426" s="16"/>
      <c r="W426" s="17" t="s">
        <v>62</v>
      </c>
      <c r="X426" s="109">
        <v>404</v>
      </c>
      <c r="Y426" s="17" t="s">
        <v>62</v>
      </c>
      <c r="Z426" s="72"/>
      <c r="AA426" s="15"/>
      <c r="AB426" s="16"/>
      <c r="AC426" s="17" t="s">
        <v>62</v>
      </c>
      <c r="AD426" s="71"/>
      <c r="AE426" s="17" t="s">
        <v>62</v>
      </c>
      <c r="AF426" s="72"/>
      <c r="AG426" s="15"/>
      <c r="AH426" s="16"/>
      <c r="AI426" s="17" t="s">
        <v>62</v>
      </c>
      <c r="AJ426" s="71"/>
      <c r="AK426" s="17" t="s">
        <v>62</v>
      </c>
      <c r="AL426" s="72"/>
      <c r="AM426" s="83"/>
      <c r="AN426" s="110" t="s">
        <v>1042</v>
      </c>
      <c r="AO426" s="3"/>
      <c r="AP426" s="3"/>
      <c r="AQ426" s="3"/>
    </row>
    <row r="427" spans="1:43" s="55" customFormat="1" ht="26" x14ac:dyDescent="0.2">
      <c r="A427" s="31">
        <v>391</v>
      </c>
      <c r="B427" s="5" t="s">
        <v>146</v>
      </c>
      <c r="C427" s="54" t="s">
        <v>109</v>
      </c>
      <c r="D427" s="54" t="s">
        <v>62</v>
      </c>
      <c r="E427" s="207">
        <v>52</v>
      </c>
      <c r="F427" s="208">
        <v>52</v>
      </c>
      <c r="G427" s="209">
        <v>52</v>
      </c>
      <c r="H427" s="69" t="s">
        <v>700</v>
      </c>
      <c r="I427" s="40" t="s">
        <v>709</v>
      </c>
      <c r="J427" s="40" t="s">
        <v>998</v>
      </c>
      <c r="K427" s="206">
        <v>49</v>
      </c>
      <c r="L427" s="209">
        <v>48</v>
      </c>
      <c r="M427" s="209">
        <v>-1</v>
      </c>
      <c r="N427" s="216">
        <v>0</v>
      </c>
      <c r="O427" s="47" t="s">
        <v>709</v>
      </c>
      <c r="P427" s="69" t="s">
        <v>1683</v>
      </c>
      <c r="Q427" s="48"/>
      <c r="R427" s="46" t="s">
        <v>1039</v>
      </c>
      <c r="S427" s="2" t="s">
        <v>142</v>
      </c>
      <c r="T427" s="33" t="s">
        <v>198</v>
      </c>
      <c r="U427" s="15" t="s">
        <v>374</v>
      </c>
      <c r="V427" s="16"/>
      <c r="W427" s="17" t="s">
        <v>62</v>
      </c>
      <c r="X427" s="109">
        <v>405</v>
      </c>
      <c r="Y427" s="17" t="s">
        <v>62</v>
      </c>
      <c r="Z427" s="72"/>
      <c r="AA427" s="15"/>
      <c r="AB427" s="16"/>
      <c r="AC427" s="17" t="s">
        <v>62</v>
      </c>
      <c r="AD427" s="71"/>
      <c r="AE427" s="17" t="s">
        <v>62</v>
      </c>
      <c r="AF427" s="72"/>
      <c r="AG427" s="15"/>
      <c r="AH427" s="16"/>
      <c r="AI427" s="17" t="s">
        <v>62</v>
      </c>
      <c r="AJ427" s="71"/>
      <c r="AK427" s="17" t="s">
        <v>62</v>
      </c>
      <c r="AL427" s="72"/>
      <c r="AM427" s="83"/>
      <c r="AN427" s="2" t="s">
        <v>535</v>
      </c>
      <c r="AO427" s="3"/>
      <c r="AP427" s="3"/>
      <c r="AQ427" s="3"/>
    </row>
    <row r="428" spans="1:43" s="55" customFormat="1" ht="26" x14ac:dyDescent="0.2">
      <c r="A428" s="31">
        <v>392</v>
      </c>
      <c r="B428" s="5" t="s">
        <v>147</v>
      </c>
      <c r="C428" s="54" t="s">
        <v>100</v>
      </c>
      <c r="D428" s="54" t="s">
        <v>1043</v>
      </c>
      <c r="E428" s="207">
        <v>127</v>
      </c>
      <c r="F428" s="208">
        <v>127</v>
      </c>
      <c r="G428" s="209">
        <v>126</v>
      </c>
      <c r="H428" s="69" t="s">
        <v>700</v>
      </c>
      <c r="I428" s="40" t="s">
        <v>709</v>
      </c>
      <c r="J428" s="40" t="s">
        <v>828</v>
      </c>
      <c r="K428" s="206">
        <v>130</v>
      </c>
      <c r="L428" s="209">
        <v>129</v>
      </c>
      <c r="M428" s="209">
        <v>-1</v>
      </c>
      <c r="N428" s="216">
        <v>0</v>
      </c>
      <c r="O428" s="46" t="s">
        <v>709</v>
      </c>
      <c r="P428" s="69" t="s">
        <v>1684</v>
      </c>
      <c r="Q428" s="48"/>
      <c r="R428" s="46" t="s">
        <v>1039</v>
      </c>
      <c r="S428" s="2" t="s">
        <v>142</v>
      </c>
      <c r="T428" s="33" t="s">
        <v>198</v>
      </c>
      <c r="U428" s="15" t="s">
        <v>374</v>
      </c>
      <c r="V428" s="16"/>
      <c r="W428" s="17" t="s">
        <v>62</v>
      </c>
      <c r="X428" s="109">
        <v>406</v>
      </c>
      <c r="Y428" s="17" t="s">
        <v>62</v>
      </c>
      <c r="Z428" s="72"/>
      <c r="AA428" s="15"/>
      <c r="AB428" s="16"/>
      <c r="AC428" s="17" t="s">
        <v>62</v>
      </c>
      <c r="AD428" s="71"/>
      <c r="AE428" s="17" t="s">
        <v>62</v>
      </c>
      <c r="AF428" s="72"/>
      <c r="AG428" s="15"/>
      <c r="AH428" s="16"/>
      <c r="AI428" s="17" t="s">
        <v>62</v>
      </c>
      <c r="AJ428" s="71"/>
      <c r="AK428" s="17" t="s">
        <v>62</v>
      </c>
      <c r="AL428" s="72"/>
      <c r="AM428" s="83"/>
      <c r="AN428" s="2" t="s">
        <v>535</v>
      </c>
      <c r="AO428" s="3"/>
      <c r="AP428" s="3"/>
      <c r="AQ428" s="3"/>
    </row>
    <row r="429" spans="1:43" s="55" customFormat="1" ht="143" x14ac:dyDescent="0.2">
      <c r="A429" s="31">
        <v>393</v>
      </c>
      <c r="B429" s="5" t="s">
        <v>1044</v>
      </c>
      <c r="C429" s="54" t="s">
        <v>123</v>
      </c>
      <c r="D429" s="54" t="s">
        <v>62</v>
      </c>
      <c r="E429" s="207">
        <v>384</v>
      </c>
      <c r="F429" s="208">
        <v>384</v>
      </c>
      <c r="G429" s="209">
        <v>365</v>
      </c>
      <c r="H429" s="69" t="s">
        <v>700</v>
      </c>
      <c r="I429" s="40" t="s">
        <v>709</v>
      </c>
      <c r="J429" s="40" t="s">
        <v>999</v>
      </c>
      <c r="K429" s="206">
        <v>345</v>
      </c>
      <c r="L429" s="209">
        <v>446</v>
      </c>
      <c r="M429" s="209">
        <v>101</v>
      </c>
      <c r="N429" s="216">
        <v>0</v>
      </c>
      <c r="O429" s="47" t="s">
        <v>709</v>
      </c>
      <c r="P429" s="69" t="s">
        <v>1685</v>
      </c>
      <c r="Q429" s="48" t="s">
        <v>1045</v>
      </c>
      <c r="R429" s="46" t="s">
        <v>1039</v>
      </c>
      <c r="S429" s="2" t="s">
        <v>142</v>
      </c>
      <c r="T429" s="33" t="s">
        <v>198</v>
      </c>
      <c r="U429" s="15" t="s">
        <v>374</v>
      </c>
      <c r="V429" s="16"/>
      <c r="W429" s="17" t="s">
        <v>62</v>
      </c>
      <c r="X429" s="109">
        <v>407</v>
      </c>
      <c r="Y429" s="17" t="s">
        <v>62</v>
      </c>
      <c r="Z429" s="72"/>
      <c r="AA429" s="15"/>
      <c r="AB429" s="16"/>
      <c r="AC429" s="17" t="s">
        <v>62</v>
      </c>
      <c r="AD429" s="71"/>
      <c r="AE429" s="17" t="s">
        <v>62</v>
      </c>
      <c r="AF429" s="72"/>
      <c r="AG429" s="15"/>
      <c r="AH429" s="16"/>
      <c r="AI429" s="17" t="s">
        <v>62</v>
      </c>
      <c r="AJ429" s="71"/>
      <c r="AK429" s="17" t="s">
        <v>62</v>
      </c>
      <c r="AL429" s="72"/>
      <c r="AM429" s="83"/>
      <c r="AN429" s="110" t="s">
        <v>1042</v>
      </c>
      <c r="AO429" s="3"/>
      <c r="AP429" s="3"/>
      <c r="AQ429" s="3"/>
    </row>
    <row r="430" spans="1:43" s="55" customFormat="1" ht="169" x14ac:dyDescent="0.2">
      <c r="A430" s="31">
        <v>394</v>
      </c>
      <c r="B430" s="5" t="s">
        <v>158</v>
      </c>
      <c r="C430" s="54" t="s">
        <v>95</v>
      </c>
      <c r="D430" s="54" t="s">
        <v>62</v>
      </c>
      <c r="E430" s="207">
        <v>100</v>
      </c>
      <c r="F430" s="208">
        <v>100</v>
      </c>
      <c r="G430" s="209">
        <v>100</v>
      </c>
      <c r="H430" s="69" t="s">
        <v>700</v>
      </c>
      <c r="I430" s="40" t="s">
        <v>709</v>
      </c>
      <c r="J430" s="40" t="s">
        <v>1000</v>
      </c>
      <c r="K430" s="206">
        <v>100</v>
      </c>
      <c r="L430" s="209">
        <v>100</v>
      </c>
      <c r="M430" s="209">
        <v>0</v>
      </c>
      <c r="N430" s="240">
        <v>0</v>
      </c>
      <c r="O430" s="46" t="s">
        <v>709</v>
      </c>
      <c r="P430" s="69" t="s">
        <v>1686</v>
      </c>
      <c r="Q430" s="48" t="s">
        <v>1046</v>
      </c>
      <c r="R430" s="46" t="s">
        <v>1039</v>
      </c>
      <c r="S430" s="2" t="s">
        <v>142</v>
      </c>
      <c r="T430" s="33" t="s">
        <v>198</v>
      </c>
      <c r="U430" s="15" t="s">
        <v>374</v>
      </c>
      <c r="V430" s="16"/>
      <c r="W430" s="17" t="s">
        <v>62</v>
      </c>
      <c r="X430" s="109">
        <v>408</v>
      </c>
      <c r="Y430" s="17" t="s">
        <v>62</v>
      </c>
      <c r="Z430" s="72"/>
      <c r="AA430" s="15"/>
      <c r="AB430" s="16"/>
      <c r="AC430" s="17" t="s">
        <v>62</v>
      </c>
      <c r="AD430" s="71"/>
      <c r="AE430" s="17" t="s">
        <v>62</v>
      </c>
      <c r="AF430" s="72"/>
      <c r="AG430" s="15"/>
      <c r="AH430" s="16"/>
      <c r="AI430" s="17" t="s">
        <v>62</v>
      </c>
      <c r="AJ430" s="71"/>
      <c r="AK430" s="17" t="s">
        <v>62</v>
      </c>
      <c r="AL430" s="72"/>
      <c r="AM430" s="83"/>
      <c r="AN430" s="98" t="s">
        <v>1040</v>
      </c>
      <c r="AO430" s="85"/>
      <c r="AP430" s="3"/>
      <c r="AQ430" s="3"/>
    </row>
    <row r="431" spans="1:43" s="55" customFormat="1" ht="26" x14ac:dyDescent="0.2">
      <c r="A431" s="31">
        <v>395</v>
      </c>
      <c r="B431" s="1" t="s">
        <v>159</v>
      </c>
      <c r="C431" s="54" t="s">
        <v>93</v>
      </c>
      <c r="D431" s="54" t="s">
        <v>62</v>
      </c>
      <c r="E431" s="207">
        <v>640</v>
      </c>
      <c r="F431" s="208">
        <v>640</v>
      </c>
      <c r="G431" s="209">
        <v>280</v>
      </c>
      <c r="H431" s="69" t="s">
        <v>700</v>
      </c>
      <c r="I431" s="40" t="s">
        <v>709</v>
      </c>
      <c r="J431" s="40" t="s">
        <v>1001</v>
      </c>
      <c r="K431" s="206">
        <v>653</v>
      </c>
      <c r="L431" s="209">
        <v>582</v>
      </c>
      <c r="M431" s="209">
        <v>-71</v>
      </c>
      <c r="N431" s="240">
        <v>-71</v>
      </c>
      <c r="O431" s="47" t="s">
        <v>713</v>
      </c>
      <c r="P431" s="69" t="s">
        <v>1687</v>
      </c>
      <c r="Q431" s="48"/>
      <c r="R431" s="46" t="s">
        <v>1039</v>
      </c>
      <c r="S431" s="2" t="s">
        <v>142</v>
      </c>
      <c r="T431" s="33" t="s">
        <v>198</v>
      </c>
      <c r="U431" s="15" t="s">
        <v>374</v>
      </c>
      <c r="V431" s="16"/>
      <c r="W431" s="17" t="s">
        <v>62</v>
      </c>
      <c r="X431" s="109">
        <v>409</v>
      </c>
      <c r="Y431" s="17" t="s">
        <v>62</v>
      </c>
      <c r="Z431" s="72"/>
      <c r="AA431" s="15"/>
      <c r="AB431" s="16"/>
      <c r="AC431" s="17" t="s">
        <v>62</v>
      </c>
      <c r="AD431" s="71"/>
      <c r="AE431" s="17" t="s">
        <v>62</v>
      </c>
      <c r="AF431" s="72"/>
      <c r="AG431" s="15"/>
      <c r="AH431" s="16"/>
      <c r="AI431" s="17" t="s">
        <v>62</v>
      </c>
      <c r="AJ431" s="71"/>
      <c r="AK431" s="17" t="s">
        <v>62</v>
      </c>
      <c r="AL431" s="72"/>
      <c r="AM431" s="83"/>
      <c r="AN431" s="110" t="s">
        <v>535</v>
      </c>
      <c r="AO431" s="85"/>
      <c r="AP431" s="3"/>
      <c r="AQ431" s="3"/>
    </row>
    <row r="432" spans="1:43" s="55" customFormat="1" ht="26" x14ac:dyDescent="0.2">
      <c r="A432" s="31">
        <v>396</v>
      </c>
      <c r="B432" s="1" t="s">
        <v>1047</v>
      </c>
      <c r="C432" s="54" t="s">
        <v>91</v>
      </c>
      <c r="D432" s="54" t="s">
        <v>699</v>
      </c>
      <c r="E432" s="207">
        <v>332</v>
      </c>
      <c r="F432" s="208">
        <v>332</v>
      </c>
      <c r="G432" s="209">
        <v>269</v>
      </c>
      <c r="H432" s="69" t="s">
        <v>700</v>
      </c>
      <c r="I432" s="40" t="s">
        <v>716</v>
      </c>
      <c r="J432" s="40" t="s">
        <v>1002</v>
      </c>
      <c r="K432" s="206">
        <v>285</v>
      </c>
      <c r="L432" s="209">
        <v>101</v>
      </c>
      <c r="M432" s="209">
        <v>-184</v>
      </c>
      <c r="N432" s="216">
        <v>-184</v>
      </c>
      <c r="O432" s="47" t="s">
        <v>713</v>
      </c>
      <c r="P432" s="69" t="s">
        <v>1688</v>
      </c>
      <c r="Q432" s="48"/>
      <c r="R432" s="46" t="s">
        <v>1048</v>
      </c>
      <c r="S432" s="2" t="s">
        <v>1049</v>
      </c>
      <c r="T432" s="33" t="s">
        <v>1050</v>
      </c>
      <c r="U432" s="15" t="s">
        <v>374</v>
      </c>
      <c r="V432" s="16"/>
      <c r="W432" s="17" t="s">
        <v>62</v>
      </c>
      <c r="X432" s="109">
        <v>413</v>
      </c>
      <c r="Y432" s="17" t="s">
        <v>62</v>
      </c>
      <c r="Z432" s="72"/>
      <c r="AA432" s="15"/>
      <c r="AB432" s="16"/>
      <c r="AC432" s="17" t="s">
        <v>62</v>
      </c>
      <c r="AD432" s="71"/>
      <c r="AE432" s="17" t="s">
        <v>62</v>
      </c>
      <c r="AF432" s="72"/>
      <c r="AG432" s="15"/>
      <c r="AH432" s="16"/>
      <c r="AI432" s="17" t="s">
        <v>62</v>
      </c>
      <c r="AJ432" s="71"/>
      <c r="AK432" s="17" t="s">
        <v>62</v>
      </c>
      <c r="AL432" s="72"/>
      <c r="AM432" s="83"/>
      <c r="AN432" s="110" t="s">
        <v>535</v>
      </c>
      <c r="AO432" s="85"/>
      <c r="AP432" s="3" t="s">
        <v>80</v>
      </c>
      <c r="AQ432" s="3"/>
    </row>
    <row r="433" spans="1:43" s="55" customFormat="1" ht="39" x14ac:dyDescent="0.2">
      <c r="A433" s="31">
        <v>397</v>
      </c>
      <c r="B433" s="1" t="s">
        <v>1051</v>
      </c>
      <c r="C433" s="54" t="s">
        <v>91</v>
      </c>
      <c r="D433" s="54" t="s">
        <v>705</v>
      </c>
      <c r="E433" s="207">
        <v>170</v>
      </c>
      <c r="F433" s="208">
        <v>170</v>
      </c>
      <c r="G433" s="209">
        <v>148</v>
      </c>
      <c r="H433" s="69" t="s">
        <v>700</v>
      </c>
      <c r="I433" s="40" t="s">
        <v>720</v>
      </c>
      <c r="J433" s="40" t="s">
        <v>1003</v>
      </c>
      <c r="K433" s="206">
        <v>0</v>
      </c>
      <c r="L433" s="209">
        <v>0</v>
      </c>
      <c r="M433" s="209">
        <v>0</v>
      </c>
      <c r="N433" s="240">
        <v>0</v>
      </c>
      <c r="O433" s="47" t="s">
        <v>711</v>
      </c>
      <c r="P433" s="69" t="s">
        <v>1689</v>
      </c>
      <c r="Q433" s="48"/>
      <c r="R433" s="46" t="s">
        <v>1048</v>
      </c>
      <c r="S433" s="2" t="s">
        <v>1049</v>
      </c>
      <c r="T433" s="33" t="s">
        <v>1050</v>
      </c>
      <c r="U433" s="15" t="s">
        <v>374</v>
      </c>
      <c r="V433" s="16"/>
      <c r="W433" s="17" t="s">
        <v>62</v>
      </c>
      <c r="X433" s="109">
        <v>414</v>
      </c>
      <c r="Y433" s="17" t="s">
        <v>62</v>
      </c>
      <c r="Z433" s="72"/>
      <c r="AA433" s="15"/>
      <c r="AB433" s="16"/>
      <c r="AC433" s="17" t="s">
        <v>62</v>
      </c>
      <c r="AD433" s="71"/>
      <c r="AE433" s="17" t="s">
        <v>62</v>
      </c>
      <c r="AF433" s="72"/>
      <c r="AG433" s="15"/>
      <c r="AH433" s="16"/>
      <c r="AI433" s="17" t="s">
        <v>62</v>
      </c>
      <c r="AJ433" s="71"/>
      <c r="AK433" s="17" t="s">
        <v>62</v>
      </c>
      <c r="AL433" s="72"/>
      <c r="AM433" s="83"/>
      <c r="AN433" s="110" t="s">
        <v>535</v>
      </c>
      <c r="AO433" s="85"/>
      <c r="AP433" s="3" t="s">
        <v>80</v>
      </c>
      <c r="AQ433" s="3"/>
    </row>
    <row r="434" spans="1:43" s="55" customFormat="1" ht="39" x14ac:dyDescent="0.2">
      <c r="A434" s="31">
        <v>398</v>
      </c>
      <c r="B434" s="5" t="s">
        <v>148</v>
      </c>
      <c r="C434" s="54" t="s">
        <v>132</v>
      </c>
      <c r="D434" s="54" t="s">
        <v>62</v>
      </c>
      <c r="E434" s="207">
        <v>256</v>
      </c>
      <c r="F434" s="208">
        <v>256</v>
      </c>
      <c r="G434" s="209">
        <v>250</v>
      </c>
      <c r="H434" s="69" t="s">
        <v>700</v>
      </c>
      <c r="I434" s="40" t="s">
        <v>716</v>
      </c>
      <c r="J434" s="40" t="s">
        <v>1004</v>
      </c>
      <c r="K434" s="206">
        <v>205</v>
      </c>
      <c r="L434" s="209">
        <v>102</v>
      </c>
      <c r="M434" s="209">
        <v>-103</v>
      </c>
      <c r="N434" s="216">
        <v>-103</v>
      </c>
      <c r="O434" s="46" t="s">
        <v>713</v>
      </c>
      <c r="P434" s="69" t="s">
        <v>1690</v>
      </c>
      <c r="Q434" s="48"/>
      <c r="R434" s="46" t="s">
        <v>1039</v>
      </c>
      <c r="S434" s="2" t="s">
        <v>142</v>
      </c>
      <c r="T434" s="33" t="s">
        <v>223</v>
      </c>
      <c r="U434" s="15" t="s">
        <v>374</v>
      </c>
      <c r="V434" s="16"/>
      <c r="W434" s="17" t="s">
        <v>62</v>
      </c>
      <c r="X434" s="109">
        <v>415</v>
      </c>
      <c r="Y434" s="17" t="s">
        <v>62</v>
      </c>
      <c r="Z434" s="72"/>
      <c r="AA434" s="15"/>
      <c r="AB434" s="16"/>
      <c r="AC434" s="17" t="s">
        <v>62</v>
      </c>
      <c r="AD434" s="71"/>
      <c r="AE434" s="17" t="s">
        <v>62</v>
      </c>
      <c r="AF434" s="72"/>
      <c r="AG434" s="15"/>
      <c r="AH434" s="16"/>
      <c r="AI434" s="17" t="s">
        <v>62</v>
      </c>
      <c r="AJ434" s="71"/>
      <c r="AK434" s="17" t="s">
        <v>62</v>
      </c>
      <c r="AL434" s="72"/>
      <c r="AM434" s="83"/>
      <c r="AN434" s="98" t="s">
        <v>1040</v>
      </c>
      <c r="AO434" s="3"/>
      <c r="AP434" s="3"/>
      <c r="AQ434" s="3"/>
    </row>
    <row r="435" spans="1:43" s="55" customFormat="1" ht="39" x14ac:dyDescent="0.2">
      <c r="A435" s="31">
        <v>399</v>
      </c>
      <c r="B435" s="5" t="s">
        <v>149</v>
      </c>
      <c r="C435" s="54" t="s">
        <v>109</v>
      </c>
      <c r="D435" s="54" t="s">
        <v>62</v>
      </c>
      <c r="E435" s="207">
        <v>46</v>
      </c>
      <c r="F435" s="208">
        <v>46</v>
      </c>
      <c r="G435" s="209">
        <v>41</v>
      </c>
      <c r="H435" s="69" t="s">
        <v>700</v>
      </c>
      <c r="I435" s="40" t="s">
        <v>709</v>
      </c>
      <c r="J435" s="40" t="s">
        <v>1005</v>
      </c>
      <c r="K435" s="206">
        <v>29</v>
      </c>
      <c r="L435" s="209">
        <v>29</v>
      </c>
      <c r="M435" s="209">
        <v>0</v>
      </c>
      <c r="N435" s="216">
        <v>0</v>
      </c>
      <c r="O435" s="46" t="s">
        <v>709</v>
      </c>
      <c r="P435" s="69" t="s">
        <v>1691</v>
      </c>
      <c r="Q435" s="48"/>
      <c r="R435" s="46" t="s">
        <v>1039</v>
      </c>
      <c r="S435" s="2" t="s">
        <v>142</v>
      </c>
      <c r="T435" s="33" t="s">
        <v>223</v>
      </c>
      <c r="U435" s="15" t="s">
        <v>374</v>
      </c>
      <c r="V435" s="16"/>
      <c r="W435" s="17" t="s">
        <v>62</v>
      </c>
      <c r="X435" s="109">
        <v>416</v>
      </c>
      <c r="Y435" s="17" t="s">
        <v>62</v>
      </c>
      <c r="Z435" s="72"/>
      <c r="AA435" s="15"/>
      <c r="AB435" s="16"/>
      <c r="AC435" s="17" t="s">
        <v>62</v>
      </c>
      <c r="AD435" s="71"/>
      <c r="AE435" s="17" t="s">
        <v>62</v>
      </c>
      <c r="AF435" s="72"/>
      <c r="AG435" s="15"/>
      <c r="AH435" s="16"/>
      <c r="AI435" s="17" t="s">
        <v>62</v>
      </c>
      <c r="AJ435" s="71"/>
      <c r="AK435" s="17" t="s">
        <v>62</v>
      </c>
      <c r="AL435" s="72"/>
      <c r="AM435" s="83"/>
      <c r="AN435" s="110" t="s">
        <v>1042</v>
      </c>
      <c r="AO435" s="3"/>
      <c r="AP435" s="3"/>
      <c r="AQ435" s="3"/>
    </row>
    <row r="436" spans="1:43" s="55" customFormat="1" ht="39" x14ac:dyDescent="0.2">
      <c r="A436" s="31">
        <v>400</v>
      </c>
      <c r="B436" s="5" t="s">
        <v>150</v>
      </c>
      <c r="C436" s="54" t="s">
        <v>129</v>
      </c>
      <c r="D436" s="54" t="s">
        <v>62</v>
      </c>
      <c r="E436" s="207">
        <v>26265</v>
      </c>
      <c r="F436" s="208">
        <v>26265</v>
      </c>
      <c r="G436" s="209">
        <v>25704</v>
      </c>
      <c r="H436" s="69" t="s">
        <v>700</v>
      </c>
      <c r="I436" s="40" t="s">
        <v>716</v>
      </c>
      <c r="J436" s="40" t="s">
        <v>1006</v>
      </c>
      <c r="K436" s="206">
        <v>24861</v>
      </c>
      <c r="L436" s="209">
        <v>22469</v>
      </c>
      <c r="M436" s="209">
        <v>-2392</v>
      </c>
      <c r="N436" s="216">
        <v>-2392</v>
      </c>
      <c r="O436" s="46" t="s">
        <v>713</v>
      </c>
      <c r="P436" s="69" t="s">
        <v>1692</v>
      </c>
      <c r="Q436" s="48"/>
      <c r="R436" s="46" t="s">
        <v>1039</v>
      </c>
      <c r="S436" s="2" t="s">
        <v>142</v>
      </c>
      <c r="T436" s="33" t="s">
        <v>223</v>
      </c>
      <c r="U436" s="15" t="s">
        <v>374</v>
      </c>
      <c r="V436" s="16"/>
      <c r="W436" s="17" t="s">
        <v>62</v>
      </c>
      <c r="X436" s="109">
        <v>417</v>
      </c>
      <c r="Y436" s="17" t="s">
        <v>62</v>
      </c>
      <c r="Z436" s="72"/>
      <c r="AA436" s="15"/>
      <c r="AB436" s="16"/>
      <c r="AC436" s="17" t="s">
        <v>62</v>
      </c>
      <c r="AD436" s="71"/>
      <c r="AE436" s="17" t="s">
        <v>62</v>
      </c>
      <c r="AF436" s="72"/>
      <c r="AG436" s="15"/>
      <c r="AH436" s="16"/>
      <c r="AI436" s="17" t="s">
        <v>62</v>
      </c>
      <c r="AJ436" s="71"/>
      <c r="AK436" s="17" t="s">
        <v>62</v>
      </c>
      <c r="AL436" s="72"/>
      <c r="AM436" s="83"/>
      <c r="AN436" s="98" t="s">
        <v>1040</v>
      </c>
      <c r="AO436" s="3"/>
      <c r="AP436" s="3"/>
      <c r="AQ436" s="3"/>
    </row>
    <row r="437" spans="1:43" s="55" customFormat="1" ht="39" x14ac:dyDescent="0.2">
      <c r="A437" s="31">
        <v>401</v>
      </c>
      <c r="B437" s="5" t="s">
        <v>151</v>
      </c>
      <c r="C437" s="54" t="s">
        <v>107</v>
      </c>
      <c r="D437" s="54" t="s">
        <v>62</v>
      </c>
      <c r="E437" s="207">
        <v>842</v>
      </c>
      <c r="F437" s="208">
        <v>842</v>
      </c>
      <c r="G437" s="209">
        <v>823</v>
      </c>
      <c r="H437" s="69" t="s">
        <v>700</v>
      </c>
      <c r="I437" s="40" t="s">
        <v>716</v>
      </c>
      <c r="J437" s="40" t="s">
        <v>1007</v>
      </c>
      <c r="K437" s="206">
        <v>591</v>
      </c>
      <c r="L437" s="209">
        <v>299</v>
      </c>
      <c r="M437" s="209">
        <v>-292</v>
      </c>
      <c r="N437" s="216">
        <v>-292</v>
      </c>
      <c r="O437" s="46" t="s">
        <v>713</v>
      </c>
      <c r="P437" s="69" t="s">
        <v>1693</v>
      </c>
      <c r="Q437" s="48"/>
      <c r="R437" s="46" t="s">
        <v>1039</v>
      </c>
      <c r="S437" s="2" t="s">
        <v>142</v>
      </c>
      <c r="T437" s="33" t="s">
        <v>223</v>
      </c>
      <c r="U437" s="15" t="s">
        <v>374</v>
      </c>
      <c r="V437" s="16"/>
      <c r="W437" s="17" t="s">
        <v>62</v>
      </c>
      <c r="X437" s="109">
        <v>418</v>
      </c>
      <c r="Y437" s="17" t="s">
        <v>62</v>
      </c>
      <c r="Z437" s="72"/>
      <c r="AA437" s="15"/>
      <c r="AB437" s="16"/>
      <c r="AC437" s="17" t="s">
        <v>62</v>
      </c>
      <c r="AD437" s="71"/>
      <c r="AE437" s="17" t="s">
        <v>62</v>
      </c>
      <c r="AF437" s="72"/>
      <c r="AG437" s="15"/>
      <c r="AH437" s="16"/>
      <c r="AI437" s="17" t="s">
        <v>62</v>
      </c>
      <c r="AJ437" s="71"/>
      <c r="AK437" s="17" t="s">
        <v>62</v>
      </c>
      <c r="AL437" s="72"/>
      <c r="AM437" s="83"/>
      <c r="AN437" s="98" t="s">
        <v>1040</v>
      </c>
      <c r="AO437" s="3"/>
      <c r="AP437" s="3"/>
      <c r="AQ437" s="3"/>
    </row>
    <row r="438" spans="1:43" s="55" customFormat="1" ht="39" x14ac:dyDescent="0.2">
      <c r="A438" s="31">
        <v>402</v>
      </c>
      <c r="B438" s="5" t="s">
        <v>152</v>
      </c>
      <c r="C438" s="54" t="s">
        <v>110</v>
      </c>
      <c r="D438" s="54" t="s">
        <v>62</v>
      </c>
      <c r="E438" s="207">
        <v>3463</v>
      </c>
      <c r="F438" s="208">
        <v>3463</v>
      </c>
      <c r="G438" s="209">
        <v>3605</v>
      </c>
      <c r="H438" s="69" t="s">
        <v>700</v>
      </c>
      <c r="I438" s="40" t="s">
        <v>709</v>
      </c>
      <c r="J438" s="40" t="s">
        <v>1008</v>
      </c>
      <c r="K438" s="206">
        <v>3550</v>
      </c>
      <c r="L438" s="209">
        <v>3823</v>
      </c>
      <c r="M438" s="209">
        <v>273</v>
      </c>
      <c r="N438" s="240">
        <v>0</v>
      </c>
      <c r="O438" s="46" t="s">
        <v>709</v>
      </c>
      <c r="P438" s="69" t="s">
        <v>1694</v>
      </c>
      <c r="Q438" s="48"/>
      <c r="R438" s="46" t="s">
        <v>1039</v>
      </c>
      <c r="S438" s="2" t="s">
        <v>142</v>
      </c>
      <c r="T438" s="33" t="s">
        <v>223</v>
      </c>
      <c r="U438" s="15" t="s">
        <v>374</v>
      </c>
      <c r="V438" s="16"/>
      <c r="W438" s="17" t="s">
        <v>62</v>
      </c>
      <c r="X438" s="109">
        <v>419</v>
      </c>
      <c r="Y438" s="17" t="s">
        <v>62</v>
      </c>
      <c r="Z438" s="72"/>
      <c r="AA438" s="15"/>
      <c r="AB438" s="16"/>
      <c r="AC438" s="17" t="s">
        <v>62</v>
      </c>
      <c r="AD438" s="71"/>
      <c r="AE438" s="17" t="s">
        <v>62</v>
      </c>
      <c r="AF438" s="72"/>
      <c r="AG438" s="15"/>
      <c r="AH438" s="16"/>
      <c r="AI438" s="17" t="s">
        <v>62</v>
      </c>
      <c r="AJ438" s="71"/>
      <c r="AK438" s="17" t="s">
        <v>62</v>
      </c>
      <c r="AL438" s="72"/>
      <c r="AM438" s="83"/>
      <c r="AN438" s="110" t="s">
        <v>1042</v>
      </c>
      <c r="AO438" s="3"/>
      <c r="AP438" s="3"/>
      <c r="AQ438" s="3"/>
    </row>
    <row r="439" spans="1:43" s="55" customFormat="1" ht="39" x14ac:dyDescent="0.2">
      <c r="A439" s="31">
        <v>403</v>
      </c>
      <c r="B439" s="5" t="s">
        <v>153</v>
      </c>
      <c r="C439" s="54" t="s">
        <v>96</v>
      </c>
      <c r="D439" s="54" t="s">
        <v>62</v>
      </c>
      <c r="E439" s="207">
        <v>1357</v>
      </c>
      <c r="F439" s="208">
        <v>1357</v>
      </c>
      <c r="G439" s="209">
        <v>1360</v>
      </c>
      <c r="H439" s="69" t="s">
        <v>700</v>
      </c>
      <c r="I439" s="40" t="s">
        <v>709</v>
      </c>
      <c r="J439" s="40" t="s">
        <v>1008</v>
      </c>
      <c r="K439" s="206">
        <v>1418</v>
      </c>
      <c r="L439" s="209">
        <v>1457</v>
      </c>
      <c r="M439" s="209">
        <v>39</v>
      </c>
      <c r="N439" s="240">
        <v>0</v>
      </c>
      <c r="O439" s="46" t="s">
        <v>709</v>
      </c>
      <c r="P439" s="5" t="s">
        <v>1695</v>
      </c>
      <c r="Q439" s="48"/>
      <c r="R439" s="46" t="s">
        <v>1039</v>
      </c>
      <c r="S439" s="2" t="s">
        <v>142</v>
      </c>
      <c r="T439" s="33" t="s">
        <v>223</v>
      </c>
      <c r="U439" s="15" t="s">
        <v>374</v>
      </c>
      <c r="V439" s="16"/>
      <c r="W439" s="17" t="s">
        <v>62</v>
      </c>
      <c r="X439" s="109">
        <v>420</v>
      </c>
      <c r="Y439" s="17" t="s">
        <v>62</v>
      </c>
      <c r="Z439" s="72"/>
      <c r="AA439" s="15"/>
      <c r="AB439" s="16"/>
      <c r="AC439" s="17" t="s">
        <v>62</v>
      </c>
      <c r="AD439" s="71"/>
      <c r="AE439" s="17" t="s">
        <v>62</v>
      </c>
      <c r="AF439" s="72"/>
      <c r="AG439" s="15"/>
      <c r="AH439" s="16"/>
      <c r="AI439" s="17" t="s">
        <v>62</v>
      </c>
      <c r="AJ439" s="71"/>
      <c r="AK439" s="17" t="s">
        <v>62</v>
      </c>
      <c r="AL439" s="72"/>
      <c r="AM439" s="83"/>
      <c r="AN439" s="110" t="s">
        <v>1042</v>
      </c>
      <c r="AO439" s="3"/>
      <c r="AP439" s="3"/>
      <c r="AQ439" s="3"/>
    </row>
    <row r="440" spans="1:43" s="55" customFormat="1" ht="39" x14ac:dyDescent="0.2">
      <c r="A440" s="31">
        <v>404</v>
      </c>
      <c r="B440" s="33" t="s">
        <v>157</v>
      </c>
      <c r="C440" s="54" t="s">
        <v>96</v>
      </c>
      <c r="D440" s="54" t="s">
        <v>62</v>
      </c>
      <c r="E440" s="207">
        <v>22866</v>
      </c>
      <c r="F440" s="208">
        <v>22866</v>
      </c>
      <c r="G440" s="209">
        <v>20055</v>
      </c>
      <c r="H440" s="69" t="s">
        <v>700</v>
      </c>
      <c r="I440" s="40" t="s">
        <v>709</v>
      </c>
      <c r="J440" s="40" t="s">
        <v>1009</v>
      </c>
      <c r="K440" s="206">
        <v>25330</v>
      </c>
      <c r="L440" s="209">
        <v>19921</v>
      </c>
      <c r="M440" s="209">
        <v>-5409</v>
      </c>
      <c r="N440" s="240">
        <v>0</v>
      </c>
      <c r="O440" s="46" t="s">
        <v>709</v>
      </c>
      <c r="P440" s="69" t="s">
        <v>1696</v>
      </c>
      <c r="Q440" s="48"/>
      <c r="R440" s="46" t="s">
        <v>1039</v>
      </c>
      <c r="S440" s="2" t="s">
        <v>142</v>
      </c>
      <c r="T440" s="33" t="s">
        <v>223</v>
      </c>
      <c r="U440" s="15" t="s">
        <v>374</v>
      </c>
      <c r="V440" s="16"/>
      <c r="W440" s="17" t="s">
        <v>62</v>
      </c>
      <c r="X440" s="109">
        <v>421</v>
      </c>
      <c r="Y440" s="17" t="s">
        <v>62</v>
      </c>
      <c r="Z440" s="72"/>
      <c r="AA440" s="15"/>
      <c r="AB440" s="16"/>
      <c r="AC440" s="17" t="s">
        <v>62</v>
      </c>
      <c r="AD440" s="71"/>
      <c r="AE440" s="17" t="s">
        <v>62</v>
      </c>
      <c r="AF440" s="72"/>
      <c r="AG440" s="15"/>
      <c r="AH440" s="16"/>
      <c r="AI440" s="17" t="s">
        <v>62</v>
      </c>
      <c r="AJ440" s="71"/>
      <c r="AK440" s="17" t="s">
        <v>62</v>
      </c>
      <c r="AL440" s="72"/>
      <c r="AM440" s="83"/>
      <c r="AN440" s="110" t="s">
        <v>1042</v>
      </c>
      <c r="AO440" s="3"/>
      <c r="AP440" s="3"/>
      <c r="AQ440" s="3"/>
    </row>
    <row r="441" spans="1:43" s="55" customFormat="1" ht="26" x14ac:dyDescent="0.2">
      <c r="A441" s="31">
        <v>405</v>
      </c>
      <c r="B441" s="5" t="s">
        <v>154</v>
      </c>
      <c r="C441" s="54" t="s">
        <v>119</v>
      </c>
      <c r="D441" s="54" t="s">
        <v>62</v>
      </c>
      <c r="E441" s="207">
        <v>4775</v>
      </c>
      <c r="F441" s="208">
        <v>4775</v>
      </c>
      <c r="G441" s="209">
        <v>4751</v>
      </c>
      <c r="H441" s="69" t="s">
        <v>700</v>
      </c>
      <c r="I441" s="40" t="s">
        <v>709</v>
      </c>
      <c r="J441" s="40" t="s">
        <v>1010</v>
      </c>
      <c r="K441" s="206">
        <v>4485</v>
      </c>
      <c r="L441" s="209">
        <v>5021</v>
      </c>
      <c r="M441" s="209">
        <v>536</v>
      </c>
      <c r="N441" s="216">
        <v>0</v>
      </c>
      <c r="O441" s="46" t="s">
        <v>709</v>
      </c>
      <c r="P441" s="5" t="s">
        <v>1697</v>
      </c>
      <c r="Q441" s="48"/>
      <c r="R441" s="46" t="s">
        <v>1039</v>
      </c>
      <c r="S441" s="2" t="s">
        <v>142</v>
      </c>
      <c r="T441" s="33" t="s">
        <v>224</v>
      </c>
      <c r="U441" s="15" t="s">
        <v>374</v>
      </c>
      <c r="V441" s="16"/>
      <c r="W441" s="17" t="s">
        <v>62</v>
      </c>
      <c r="X441" s="109">
        <v>422</v>
      </c>
      <c r="Y441" s="17" t="s">
        <v>62</v>
      </c>
      <c r="Z441" s="72"/>
      <c r="AA441" s="15"/>
      <c r="AB441" s="16"/>
      <c r="AC441" s="17" t="s">
        <v>62</v>
      </c>
      <c r="AD441" s="71"/>
      <c r="AE441" s="17" t="s">
        <v>62</v>
      </c>
      <c r="AF441" s="72"/>
      <c r="AG441" s="15"/>
      <c r="AH441" s="16"/>
      <c r="AI441" s="17" t="s">
        <v>62</v>
      </c>
      <c r="AJ441" s="71"/>
      <c r="AK441" s="17" t="s">
        <v>62</v>
      </c>
      <c r="AL441" s="72"/>
      <c r="AM441" s="83"/>
      <c r="AN441" s="98" t="s">
        <v>1040</v>
      </c>
      <c r="AO441" s="3"/>
      <c r="AP441" s="3"/>
      <c r="AQ441" s="3"/>
    </row>
    <row r="442" spans="1:43" s="55" customFormat="1" ht="39" x14ac:dyDescent="0.2">
      <c r="A442" s="31">
        <v>406</v>
      </c>
      <c r="B442" s="33" t="s">
        <v>156</v>
      </c>
      <c r="C442" s="54" t="s">
        <v>96</v>
      </c>
      <c r="D442" s="54" t="s">
        <v>62</v>
      </c>
      <c r="E442" s="207">
        <v>31224</v>
      </c>
      <c r="F442" s="208">
        <v>31224</v>
      </c>
      <c r="G442" s="209">
        <v>28649</v>
      </c>
      <c r="H442" s="69" t="s">
        <v>700</v>
      </c>
      <c r="I442" s="40" t="s">
        <v>709</v>
      </c>
      <c r="J442" s="40" t="s">
        <v>1010</v>
      </c>
      <c r="K442" s="206">
        <v>36362</v>
      </c>
      <c r="L442" s="209">
        <v>34738</v>
      </c>
      <c r="M442" s="209">
        <v>-1624</v>
      </c>
      <c r="N442" s="240">
        <v>-1624</v>
      </c>
      <c r="O442" s="46" t="s">
        <v>713</v>
      </c>
      <c r="P442" s="5" t="s">
        <v>1698</v>
      </c>
      <c r="Q442" s="48"/>
      <c r="R442" s="46" t="s">
        <v>1039</v>
      </c>
      <c r="S442" s="2" t="s">
        <v>142</v>
      </c>
      <c r="T442" s="33" t="s">
        <v>224</v>
      </c>
      <c r="U442" s="15" t="s">
        <v>374</v>
      </c>
      <c r="V442" s="16"/>
      <c r="W442" s="17" t="s">
        <v>62</v>
      </c>
      <c r="X442" s="109">
        <v>423</v>
      </c>
      <c r="Y442" s="17" t="s">
        <v>62</v>
      </c>
      <c r="Z442" s="72"/>
      <c r="AA442" s="15"/>
      <c r="AB442" s="16"/>
      <c r="AC442" s="17" t="s">
        <v>62</v>
      </c>
      <c r="AD442" s="71"/>
      <c r="AE442" s="17" t="s">
        <v>62</v>
      </c>
      <c r="AF442" s="72"/>
      <c r="AG442" s="15"/>
      <c r="AH442" s="16"/>
      <c r="AI442" s="17" t="s">
        <v>62</v>
      </c>
      <c r="AJ442" s="71"/>
      <c r="AK442" s="17" t="s">
        <v>62</v>
      </c>
      <c r="AL442" s="72"/>
      <c r="AM442" s="83"/>
      <c r="AN442" s="98" t="s">
        <v>1040</v>
      </c>
      <c r="AO442" s="3"/>
      <c r="AP442" s="3"/>
      <c r="AQ442" s="3"/>
    </row>
    <row r="443" spans="1:43" s="55" customFormat="1" ht="26" x14ac:dyDescent="0.2">
      <c r="A443" s="31">
        <v>407</v>
      </c>
      <c r="B443" s="33" t="s">
        <v>155</v>
      </c>
      <c r="C443" s="54" t="s">
        <v>132</v>
      </c>
      <c r="D443" s="54" t="s">
        <v>62</v>
      </c>
      <c r="E443" s="207">
        <v>7593</v>
      </c>
      <c r="F443" s="208">
        <v>7593</v>
      </c>
      <c r="G443" s="209">
        <v>10006</v>
      </c>
      <c r="H443" s="69" t="s">
        <v>700</v>
      </c>
      <c r="I443" s="40" t="s">
        <v>709</v>
      </c>
      <c r="J443" s="40" t="s">
        <v>1011</v>
      </c>
      <c r="K443" s="206">
        <v>2703</v>
      </c>
      <c r="L443" s="209">
        <v>4380</v>
      </c>
      <c r="M443" s="209">
        <v>1677</v>
      </c>
      <c r="N443" s="216">
        <v>0</v>
      </c>
      <c r="O443" s="46" t="s">
        <v>709</v>
      </c>
      <c r="P443" s="69" t="s">
        <v>1699</v>
      </c>
      <c r="Q443" s="48"/>
      <c r="R443" s="46" t="s">
        <v>1039</v>
      </c>
      <c r="S443" s="2" t="s">
        <v>142</v>
      </c>
      <c r="T443" s="33" t="s">
        <v>225</v>
      </c>
      <c r="U443" s="15" t="s">
        <v>374</v>
      </c>
      <c r="V443" s="16"/>
      <c r="W443" s="17" t="s">
        <v>62</v>
      </c>
      <c r="X443" s="109">
        <v>424</v>
      </c>
      <c r="Y443" s="17" t="s">
        <v>62</v>
      </c>
      <c r="Z443" s="72"/>
      <c r="AA443" s="15"/>
      <c r="AB443" s="16"/>
      <c r="AC443" s="17" t="s">
        <v>62</v>
      </c>
      <c r="AD443" s="71"/>
      <c r="AE443" s="17" t="s">
        <v>62</v>
      </c>
      <c r="AF443" s="72"/>
      <c r="AG443" s="15"/>
      <c r="AH443" s="16"/>
      <c r="AI443" s="17" t="s">
        <v>62</v>
      </c>
      <c r="AJ443" s="71"/>
      <c r="AK443" s="17" t="s">
        <v>62</v>
      </c>
      <c r="AL443" s="72"/>
      <c r="AM443" s="83"/>
      <c r="AN443" s="98" t="s">
        <v>1040</v>
      </c>
      <c r="AO443" s="3"/>
      <c r="AP443" s="3"/>
      <c r="AQ443" s="3"/>
    </row>
    <row r="444" spans="1:43" s="55" customFormat="1" ht="26" x14ac:dyDescent="0.2">
      <c r="A444" s="31">
        <v>408</v>
      </c>
      <c r="B444" s="1" t="s">
        <v>165</v>
      </c>
      <c r="C444" s="54" t="s">
        <v>98</v>
      </c>
      <c r="D444" s="54" t="s">
        <v>1052</v>
      </c>
      <c r="E444" s="207">
        <v>125</v>
      </c>
      <c r="F444" s="208">
        <v>125</v>
      </c>
      <c r="G444" s="209">
        <v>118</v>
      </c>
      <c r="H444" s="69" t="s">
        <v>1012</v>
      </c>
      <c r="I444" s="40" t="s">
        <v>716</v>
      </c>
      <c r="J444" s="40" t="s">
        <v>717</v>
      </c>
      <c r="K444" s="206">
        <v>125</v>
      </c>
      <c r="L444" s="209">
        <v>0</v>
      </c>
      <c r="M444" s="209">
        <v>-125</v>
      </c>
      <c r="N444" s="240">
        <v>0</v>
      </c>
      <c r="O444" s="46" t="s">
        <v>711</v>
      </c>
      <c r="P444" s="69" t="s">
        <v>1700</v>
      </c>
      <c r="Q444" s="48"/>
      <c r="R444" s="2" t="s">
        <v>1048</v>
      </c>
      <c r="S444" s="2" t="s">
        <v>142</v>
      </c>
      <c r="T444" s="33" t="s">
        <v>179</v>
      </c>
      <c r="U444" s="15" t="s">
        <v>374</v>
      </c>
      <c r="V444" s="16"/>
      <c r="W444" s="17" t="s">
        <v>62</v>
      </c>
      <c r="X444" s="109">
        <v>425</v>
      </c>
      <c r="Y444" s="17" t="s">
        <v>62</v>
      </c>
      <c r="Z444" s="72"/>
      <c r="AA444" s="15"/>
      <c r="AB444" s="16"/>
      <c r="AC444" s="17" t="s">
        <v>62</v>
      </c>
      <c r="AD444" s="71"/>
      <c r="AE444" s="17" t="s">
        <v>62</v>
      </c>
      <c r="AF444" s="72"/>
      <c r="AG444" s="15"/>
      <c r="AH444" s="16"/>
      <c r="AI444" s="17" t="s">
        <v>62</v>
      </c>
      <c r="AJ444" s="71"/>
      <c r="AK444" s="17" t="s">
        <v>62</v>
      </c>
      <c r="AL444" s="72"/>
      <c r="AM444" s="83"/>
      <c r="AN444" s="110" t="s">
        <v>1053</v>
      </c>
      <c r="AO444" s="3"/>
      <c r="AP444" s="3"/>
      <c r="AQ444" s="3"/>
    </row>
    <row r="445" spans="1:43" s="55" customFormat="1" ht="26" x14ac:dyDescent="0.2">
      <c r="A445" s="31">
        <v>409</v>
      </c>
      <c r="B445" s="1" t="s">
        <v>166</v>
      </c>
      <c r="C445" s="54" t="s">
        <v>98</v>
      </c>
      <c r="D445" s="54" t="s">
        <v>1054</v>
      </c>
      <c r="E445" s="207">
        <v>183</v>
      </c>
      <c r="F445" s="208">
        <v>183</v>
      </c>
      <c r="G445" s="209">
        <v>109</v>
      </c>
      <c r="H445" s="69" t="s">
        <v>700</v>
      </c>
      <c r="I445" s="40" t="s">
        <v>716</v>
      </c>
      <c r="J445" s="40" t="s">
        <v>1013</v>
      </c>
      <c r="K445" s="206">
        <v>147</v>
      </c>
      <c r="L445" s="209">
        <v>49</v>
      </c>
      <c r="M445" s="209">
        <v>-98</v>
      </c>
      <c r="N445" s="216">
        <v>-98</v>
      </c>
      <c r="O445" s="46" t="s">
        <v>713</v>
      </c>
      <c r="P445" s="69" t="s">
        <v>1701</v>
      </c>
      <c r="Q445" s="48"/>
      <c r="R445" s="2" t="s">
        <v>1048</v>
      </c>
      <c r="S445" s="2" t="s">
        <v>142</v>
      </c>
      <c r="T445" s="33" t="s">
        <v>179</v>
      </c>
      <c r="U445" s="15" t="s">
        <v>374</v>
      </c>
      <c r="V445" s="16"/>
      <c r="W445" s="17" t="s">
        <v>62</v>
      </c>
      <c r="X445" s="109">
        <v>428</v>
      </c>
      <c r="Y445" s="17" t="s">
        <v>62</v>
      </c>
      <c r="Z445" s="72"/>
      <c r="AA445" s="15"/>
      <c r="AB445" s="16"/>
      <c r="AC445" s="17" t="s">
        <v>62</v>
      </c>
      <c r="AD445" s="71"/>
      <c r="AE445" s="17" t="s">
        <v>62</v>
      </c>
      <c r="AF445" s="72"/>
      <c r="AG445" s="15"/>
      <c r="AH445" s="16"/>
      <c r="AI445" s="17" t="s">
        <v>62</v>
      </c>
      <c r="AJ445" s="71"/>
      <c r="AK445" s="17" t="s">
        <v>62</v>
      </c>
      <c r="AL445" s="72"/>
      <c r="AM445" s="83"/>
      <c r="AN445" s="110" t="s">
        <v>535</v>
      </c>
      <c r="AO445" s="3" t="s">
        <v>80</v>
      </c>
      <c r="AP445" s="3"/>
      <c r="AQ445" s="3"/>
    </row>
    <row r="446" spans="1:43" s="55" customFormat="1" ht="39" x14ac:dyDescent="0.2">
      <c r="A446" s="31">
        <v>410</v>
      </c>
      <c r="B446" s="1" t="s">
        <v>1055</v>
      </c>
      <c r="C446" s="54" t="s">
        <v>705</v>
      </c>
      <c r="D446" s="54" t="s">
        <v>696</v>
      </c>
      <c r="E446" s="207">
        <v>739</v>
      </c>
      <c r="F446" s="208">
        <v>739</v>
      </c>
      <c r="G446" s="209">
        <v>547</v>
      </c>
      <c r="H446" s="79" t="s">
        <v>1056</v>
      </c>
      <c r="I446" s="40" t="s">
        <v>716</v>
      </c>
      <c r="J446" s="40" t="s">
        <v>717</v>
      </c>
      <c r="K446" s="206">
        <v>740</v>
      </c>
      <c r="L446" s="209">
        <v>596</v>
      </c>
      <c r="M446" s="209">
        <v>-144</v>
      </c>
      <c r="N446" s="216">
        <v>-144</v>
      </c>
      <c r="O446" s="46" t="s">
        <v>713</v>
      </c>
      <c r="P446" s="69" t="s">
        <v>1702</v>
      </c>
      <c r="Q446" s="48"/>
      <c r="R446" s="46" t="s">
        <v>1039</v>
      </c>
      <c r="S446" s="2" t="s">
        <v>142</v>
      </c>
      <c r="T446" s="33" t="s">
        <v>198</v>
      </c>
      <c r="U446" s="15" t="s">
        <v>374</v>
      </c>
      <c r="V446" s="16" t="s">
        <v>569</v>
      </c>
      <c r="W446" s="17" t="s">
        <v>62</v>
      </c>
      <c r="X446" s="111">
        <v>29</v>
      </c>
      <c r="Y446" s="17" t="s">
        <v>62</v>
      </c>
      <c r="Z446" s="114"/>
      <c r="AA446" s="23"/>
      <c r="AB446" s="16"/>
      <c r="AC446" s="17"/>
      <c r="AD446" s="113"/>
      <c r="AE446" s="17"/>
      <c r="AF446" s="114"/>
      <c r="AG446" s="23"/>
      <c r="AH446" s="16"/>
      <c r="AI446" s="17"/>
      <c r="AJ446" s="113"/>
      <c r="AK446" s="17"/>
      <c r="AL446" s="114"/>
      <c r="AM446" s="178"/>
      <c r="AN446" s="110" t="s">
        <v>1057</v>
      </c>
      <c r="AO446" s="3"/>
      <c r="AP446" s="3" t="s">
        <v>80</v>
      </c>
      <c r="AQ446" s="3"/>
    </row>
    <row r="447" spans="1:43" s="55" customFormat="1" ht="26" x14ac:dyDescent="0.2">
      <c r="A447" s="31">
        <v>411</v>
      </c>
      <c r="B447" s="1" t="s">
        <v>1058</v>
      </c>
      <c r="C447" s="54" t="s">
        <v>705</v>
      </c>
      <c r="D447" s="54" t="s">
        <v>696</v>
      </c>
      <c r="E447" s="207">
        <v>65</v>
      </c>
      <c r="F447" s="208">
        <v>65</v>
      </c>
      <c r="G447" s="209">
        <v>36</v>
      </c>
      <c r="H447" s="79" t="s">
        <v>1014</v>
      </c>
      <c r="I447" s="40" t="s">
        <v>716</v>
      </c>
      <c r="J447" s="40" t="s">
        <v>717</v>
      </c>
      <c r="K447" s="206">
        <v>74</v>
      </c>
      <c r="L447" s="209">
        <v>74</v>
      </c>
      <c r="M447" s="209">
        <v>0</v>
      </c>
      <c r="N447" s="216">
        <v>0</v>
      </c>
      <c r="O447" s="46" t="s">
        <v>712</v>
      </c>
      <c r="P447" s="69" t="s">
        <v>1703</v>
      </c>
      <c r="Q447" s="48"/>
      <c r="R447" s="46" t="s">
        <v>1039</v>
      </c>
      <c r="S447" s="2" t="s">
        <v>142</v>
      </c>
      <c r="T447" s="33" t="s">
        <v>198</v>
      </c>
      <c r="U447" s="15" t="s">
        <v>374</v>
      </c>
      <c r="V447" s="16" t="s">
        <v>569</v>
      </c>
      <c r="W447" s="17" t="s">
        <v>62</v>
      </c>
      <c r="X447" s="111">
        <v>30</v>
      </c>
      <c r="Y447" s="17" t="s">
        <v>62</v>
      </c>
      <c r="Z447" s="114"/>
      <c r="AA447" s="23"/>
      <c r="AB447" s="16"/>
      <c r="AC447" s="17"/>
      <c r="AD447" s="113"/>
      <c r="AE447" s="17"/>
      <c r="AF447" s="114"/>
      <c r="AG447" s="23"/>
      <c r="AH447" s="16"/>
      <c r="AI447" s="17"/>
      <c r="AJ447" s="113"/>
      <c r="AK447" s="17"/>
      <c r="AL447" s="114"/>
      <c r="AM447" s="178"/>
      <c r="AN447" s="110" t="s">
        <v>1057</v>
      </c>
      <c r="AO447" s="3"/>
      <c r="AP447" s="3" t="s">
        <v>80</v>
      </c>
      <c r="AQ447" s="3"/>
    </row>
    <row r="448" spans="1:43" s="55" customFormat="1" ht="156" x14ac:dyDescent="0.2">
      <c r="A448" s="31">
        <v>412</v>
      </c>
      <c r="B448" s="1" t="s">
        <v>1059</v>
      </c>
      <c r="C448" s="54" t="s">
        <v>705</v>
      </c>
      <c r="D448" s="54" t="s">
        <v>696</v>
      </c>
      <c r="E448" s="207">
        <v>153</v>
      </c>
      <c r="F448" s="208">
        <v>153</v>
      </c>
      <c r="G448" s="209">
        <v>145</v>
      </c>
      <c r="H448" s="79" t="s">
        <v>1015</v>
      </c>
      <c r="I448" s="40" t="s">
        <v>716</v>
      </c>
      <c r="J448" s="40" t="s">
        <v>717</v>
      </c>
      <c r="K448" s="206">
        <v>153</v>
      </c>
      <c r="L448" s="209">
        <v>114</v>
      </c>
      <c r="M448" s="209">
        <v>-39</v>
      </c>
      <c r="N448" s="216">
        <v>-39</v>
      </c>
      <c r="O448" s="46" t="s">
        <v>713</v>
      </c>
      <c r="P448" s="69" t="s">
        <v>1704</v>
      </c>
      <c r="Q448" s="48"/>
      <c r="R448" s="46" t="s">
        <v>1039</v>
      </c>
      <c r="S448" s="2" t="s">
        <v>142</v>
      </c>
      <c r="T448" s="33" t="s">
        <v>198</v>
      </c>
      <c r="U448" s="15" t="s">
        <v>374</v>
      </c>
      <c r="V448" s="16" t="s">
        <v>569</v>
      </c>
      <c r="W448" s="17" t="s">
        <v>62</v>
      </c>
      <c r="X448" s="111">
        <v>31</v>
      </c>
      <c r="Y448" s="17" t="s">
        <v>62</v>
      </c>
      <c r="Z448" s="114"/>
      <c r="AA448" s="23"/>
      <c r="AB448" s="16"/>
      <c r="AC448" s="17"/>
      <c r="AD448" s="113"/>
      <c r="AE448" s="17"/>
      <c r="AF448" s="114"/>
      <c r="AG448" s="23"/>
      <c r="AH448" s="16"/>
      <c r="AI448" s="17"/>
      <c r="AJ448" s="113"/>
      <c r="AK448" s="17"/>
      <c r="AL448" s="114"/>
      <c r="AM448" s="178"/>
      <c r="AN448" s="110" t="s">
        <v>1057</v>
      </c>
      <c r="AO448" s="3"/>
      <c r="AP448" s="3"/>
      <c r="AQ448" s="3"/>
    </row>
    <row r="449" spans="1:43" s="55" customFormat="1" ht="169" x14ac:dyDescent="0.2">
      <c r="A449" s="31">
        <v>413</v>
      </c>
      <c r="B449" s="1" t="s">
        <v>1060</v>
      </c>
      <c r="C449" s="54" t="s">
        <v>705</v>
      </c>
      <c r="D449" s="54" t="s">
        <v>696</v>
      </c>
      <c r="E449" s="207">
        <v>158</v>
      </c>
      <c r="F449" s="208">
        <v>158</v>
      </c>
      <c r="G449" s="209">
        <v>154</v>
      </c>
      <c r="H449" s="79" t="s">
        <v>1016</v>
      </c>
      <c r="I449" s="40" t="s">
        <v>716</v>
      </c>
      <c r="J449" s="40" t="s">
        <v>717</v>
      </c>
      <c r="K449" s="206">
        <v>190</v>
      </c>
      <c r="L449" s="209">
        <v>186</v>
      </c>
      <c r="M449" s="209">
        <v>-4</v>
      </c>
      <c r="N449" s="216">
        <v>-4</v>
      </c>
      <c r="O449" s="46" t="s">
        <v>713</v>
      </c>
      <c r="P449" s="69" t="s">
        <v>1705</v>
      </c>
      <c r="Q449" s="48"/>
      <c r="R449" s="46" t="s">
        <v>1039</v>
      </c>
      <c r="S449" s="2" t="s">
        <v>142</v>
      </c>
      <c r="T449" s="33" t="s">
        <v>198</v>
      </c>
      <c r="U449" s="15" t="s">
        <v>374</v>
      </c>
      <c r="V449" s="16" t="s">
        <v>569</v>
      </c>
      <c r="W449" s="17" t="s">
        <v>62</v>
      </c>
      <c r="X449" s="111">
        <v>32</v>
      </c>
      <c r="Y449" s="17" t="s">
        <v>62</v>
      </c>
      <c r="Z449" s="114"/>
      <c r="AA449" s="23"/>
      <c r="AB449" s="16"/>
      <c r="AC449" s="17"/>
      <c r="AD449" s="113"/>
      <c r="AE449" s="17"/>
      <c r="AF449" s="114"/>
      <c r="AG449" s="23"/>
      <c r="AH449" s="16"/>
      <c r="AI449" s="17"/>
      <c r="AJ449" s="113"/>
      <c r="AK449" s="17"/>
      <c r="AL449" s="114"/>
      <c r="AM449" s="178"/>
      <c r="AN449" s="110" t="s">
        <v>1057</v>
      </c>
      <c r="AO449" s="3"/>
      <c r="AP449" s="3"/>
      <c r="AQ449" s="3"/>
    </row>
    <row r="450" spans="1:43" s="55" customFormat="1" ht="325" x14ac:dyDescent="0.2">
      <c r="A450" s="31">
        <v>414</v>
      </c>
      <c r="B450" s="1" t="s">
        <v>1061</v>
      </c>
      <c r="C450" s="54" t="s">
        <v>705</v>
      </c>
      <c r="D450" s="54" t="s">
        <v>704</v>
      </c>
      <c r="E450" s="207">
        <v>136</v>
      </c>
      <c r="F450" s="208">
        <v>136</v>
      </c>
      <c r="G450" s="209">
        <v>131</v>
      </c>
      <c r="H450" s="79" t="s">
        <v>1017</v>
      </c>
      <c r="I450" s="40" t="s">
        <v>716</v>
      </c>
      <c r="J450" s="40" t="s">
        <v>717</v>
      </c>
      <c r="K450" s="206">
        <v>152</v>
      </c>
      <c r="L450" s="209">
        <v>148</v>
      </c>
      <c r="M450" s="209">
        <v>-4</v>
      </c>
      <c r="N450" s="216">
        <v>-4</v>
      </c>
      <c r="O450" s="46" t="s">
        <v>713</v>
      </c>
      <c r="P450" s="69" t="s">
        <v>1706</v>
      </c>
      <c r="Q450" s="48"/>
      <c r="R450" s="46" t="s">
        <v>1039</v>
      </c>
      <c r="S450" s="2" t="s">
        <v>1062</v>
      </c>
      <c r="T450" s="33" t="s">
        <v>179</v>
      </c>
      <c r="U450" s="15" t="s">
        <v>374</v>
      </c>
      <c r="V450" s="16" t="s">
        <v>569</v>
      </c>
      <c r="W450" s="17" t="s">
        <v>62</v>
      </c>
      <c r="X450" s="111">
        <v>33</v>
      </c>
      <c r="Y450" s="17" t="s">
        <v>62</v>
      </c>
      <c r="Z450" s="114"/>
      <c r="AA450" s="23"/>
      <c r="AB450" s="16"/>
      <c r="AC450" s="17"/>
      <c r="AD450" s="113"/>
      <c r="AE450" s="17"/>
      <c r="AF450" s="114"/>
      <c r="AG450" s="23"/>
      <c r="AH450" s="16"/>
      <c r="AI450" s="17"/>
      <c r="AJ450" s="113"/>
      <c r="AK450" s="17"/>
      <c r="AL450" s="114"/>
      <c r="AM450" s="178"/>
      <c r="AN450" s="110" t="s">
        <v>1057</v>
      </c>
      <c r="AO450" s="3"/>
      <c r="AP450" s="3"/>
      <c r="AQ450" s="3"/>
    </row>
    <row r="451" spans="1:43" s="55" customFormat="1" ht="52" x14ac:dyDescent="0.2">
      <c r="A451" s="31">
        <v>415</v>
      </c>
      <c r="B451" s="1" t="s">
        <v>1063</v>
      </c>
      <c r="C451" s="54" t="s">
        <v>705</v>
      </c>
      <c r="D451" s="54" t="s">
        <v>1054</v>
      </c>
      <c r="E451" s="207">
        <v>1256</v>
      </c>
      <c r="F451" s="208">
        <v>1256</v>
      </c>
      <c r="G451" s="209">
        <v>767</v>
      </c>
      <c r="H451" s="79" t="s">
        <v>1018</v>
      </c>
      <c r="I451" s="40" t="s">
        <v>716</v>
      </c>
      <c r="J451" s="40" t="s">
        <v>717</v>
      </c>
      <c r="K451" s="206">
        <v>1307</v>
      </c>
      <c r="L451" s="209">
        <v>1440</v>
      </c>
      <c r="M451" s="209">
        <v>133</v>
      </c>
      <c r="N451" s="216">
        <v>0</v>
      </c>
      <c r="O451" s="46" t="s">
        <v>710</v>
      </c>
      <c r="P451" s="69" t="s">
        <v>1707</v>
      </c>
      <c r="Q451" s="48"/>
      <c r="R451" s="46" t="s">
        <v>1039</v>
      </c>
      <c r="S451" s="29" t="s">
        <v>1062</v>
      </c>
      <c r="T451" s="80" t="s">
        <v>179</v>
      </c>
      <c r="U451" s="15" t="s">
        <v>374</v>
      </c>
      <c r="V451" s="16" t="s">
        <v>569</v>
      </c>
      <c r="W451" s="17" t="s">
        <v>62</v>
      </c>
      <c r="X451" s="111">
        <v>34</v>
      </c>
      <c r="Y451" s="17" t="s">
        <v>62</v>
      </c>
      <c r="Z451" s="114"/>
      <c r="AA451" s="23"/>
      <c r="AB451" s="16"/>
      <c r="AC451" s="17"/>
      <c r="AD451" s="113"/>
      <c r="AE451" s="17"/>
      <c r="AF451" s="114"/>
      <c r="AG451" s="23"/>
      <c r="AH451" s="16"/>
      <c r="AI451" s="17"/>
      <c r="AJ451" s="113"/>
      <c r="AK451" s="17"/>
      <c r="AL451" s="114"/>
      <c r="AM451" s="178"/>
      <c r="AN451" s="110" t="s">
        <v>1057</v>
      </c>
      <c r="AO451" s="3"/>
      <c r="AP451" s="3"/>
      <c r="AQ451" s="3"/>
    </row>
    <row r="452" spans="1:43" s="55" customFormat="1" ht="39.5" thickBot="1" x14ac:dyDescent="0.25">
      <c r="A452" s="31">
        <v>416</v>
      </c>
      <c r="B452" s="1" t="s">
        <v>1064</v>
      </c>
      <c r="C452" s="54" t="s">
        <v>705</v>
      </c>
      <c r="D452" s="54" t="s">
        <v>1054</v>
      </c>
      <c r="E452" s="207">
        <v>254</v>
      </c>
      <c r="F452" s="208">
        <v>254</v>
      </c>
      <c r="G452" s="209">
        <v>205</v>
      </c>
      <c r="H452" s="79" t="s">
        <v>1019</v>
      </c>
      <c r="I452" s="40" t="s">
        <v>716</v>
      </c>
      <c r="J452" s="40" t="s">
        <v>717</v>
      </c>
      <c r="K452" s="206">
        <v>176</v>
      </c>
      <c r="L452" s="209">
        <v>122</v>
      </c>
      <c r="M452" s="209">
        <v>-54</v>
      </c>
      <c r="N452" s="240">
        <v>-54</v>
      </c>
      <c r="O452" s="46" t="s">
        <v>713</v>
      </c>
      <c r="P452" s="69" t="s">
        <v>1708</v>
      </c>
      <c r="Q452" s="48"/>
      <c r="R452" s="46" t="s">
        <v>1039</v>
      </c>
      <c r="S452" s="2" t="s">
        <v>1062</v>
      </c>
      <c r="T452" s="33" t="s">
        <v>179</v>
      </c>
      <c r="U452" s="35" t="s">
        <v>374</v>
      </c>
      <c r="V452" s="36" t="s">
        <v>569</v>
      </c>
      <c r="W452" s="37" t="s">
        <v>62</v>
      </c>
      <c r="X452" s="142">
        <v>35</v>
      </c>
      <c r="Y452" s="37" t="s">
        <v>62</v>
      </c>
      <c r="Z452" s="143"/>
      <c r="AA452" s="35"/>
      <c r="AB452" s="36"/>
      <c r="AC452" s="37"/>
      <c r="AD452" s="144"/>
      <c r="AE452" s="37"/>
      <c r="AF452" s="143"/>
      <c r="AG452" s="35"/>
      <c r="AH452" s="36"/>
      <c r="AI452" s="37"/>
      <c r="AJ452" s="144"/>
      <c r="AK452" s="37"/>
      <c r="AL452" s="143"/>
      <c r="AM452" s="181"/>
      <c r="AN452" s="31" t="s">
        <v>1057</v>
      </c>
      <c r="AO452" s="3"/>
      <c r="AP452" s="3"/>
      <c r="AQ452" s="3"/>
    </row>
    <row r="453" spans="1:43" ht="56.25" customHeight="1" thickBot="1" x14ac:dyDescent="0.25">
      <c r="G453" s="146"/>
      <c r="K453" s="146">
        <v>547838227</v>
      </c>
      <c r="R453" s="173">
        <v>67.586000000010245</v>
      </c>
      <c r="T453" s="59" t="s">
        <v>587</v>
      </c>
    </row>
    <row r="454" spans="1:43" ht="29.25" customHeight="1" x14ac:dyDescent="0.2">
      <c r="A454" s="272" t="s">
        <v>10</v>
      </c>
      <c r="B454" s="273"/>
      <c r="C454" s="149"/>
      <c r="D454" s="149"/>
      <c r="E454" s="220">
        <f>SUMIF($S:$S,"*一般会計",E:E)</f>
        <v>1423805</v>
      </c>
      <c r="F454" s="220">
        <f>SUMIF($S:$S,"*一般会計",F:F)</f>
        <v>1294320</v>
      </c>
      <c r="G454" s="220">
        <f>SUMIF($S:$S,"*一般会計",G:G)</f>
        <v>845382</v>
      </c>
      <c r="H454" s="265" t="s">
        <v>0</v>
      </c>
      <c r="I454" s="150"/>
      <c r="J454" s="49"/>
      <c r="K454" s="220">
        <f>SUMIF($S:$S,"*一般会計",K:K)</f>
        <v>547916</v>
      </c>
      <c r="L454" s="220">
        <f>SUMIF($S:$S,"*一般会計",L:L)</f>
        <v>330268</v>
      </c>
      <c r="M454" s="247">
        <f>SUMIF($S:$S,"*一般会計",M:M)</f>
        <v>-221610</v>
      </c>
      <c r="N454" s="248"/>
      <c r="O454" s="279"/>
      <c r="P454" s="280"/>
      <c r="Q454" s="281"/>
      <c r="R454" s="282"/>
      <c r="S454" s="270"/>
      <c r="T454" s="271"/>
      <c r="U454" s="6"/>
      <c r="V454" s="6"/>
      <c r="W454" s="6"/>
      <c r="X454" s="6"/>
      <c r="Y454" s="6"/>
      <c r="Z454" s="6"/>
      <c r="AA454" s="6"/>
      <c r="AB454" s="6"/>
      <c r="AC454" s="6"/>
      <c r="AD454" s="6"/>
      <c r="AE454" s="6"/>
      <c r="AF454" s="6"/>
      <c r="AG454" s="6"/>
      <c r="AH454" s="6"/>
      <c r="AI454" s="6"/>
      <c r="AJ454" s="6"/>
      <c r="AK454" s="6"/>
      <c r="AL454" s="6"/>
      <c r="AM454" s="6"/>
      <c r="AN454" s="6"/>
      <c r="AO454" s="6"/>
      <c r="AP454" s="6"/>
      <c r="AQ454" s="6"/>
    </row>
    <row r="455" spans="1:43" ht="29.25" customHeight="1" x14ac:dyDescent="0.2">
      <c r="A455" s="274"/>
      <c r="B455" s="275"/>
      <c r="C455" s="151"/>
      <c r="D455" s="151"/>
      <c r="E455" s="221">
        <f>SUMIF($S:$S,"*需給勘定",E:E)</f>
        <v>629782</v>
      </c>
      <c r="F455" s="221">
        <f>SUMIF($S:$S,"*需給勘定",F:F)</f>
        <v>606660</v>
      </c>
      <c r="G455" s="221">
        <f>SUMIF($S:$S,"*需給勘定",G:G)</f>
        <v>13621296.377704</v>
      </c>
      <c r="H455" s="266" t="s">
        <v>60</v>
      </c>
      <c r="I455" s="152"/>
      <c r="J455" s="50"/>
      <c r="K455" s="221">
        <v>557951.48899999994</v>
      </c>
      <c r="L455" s="221">
        <v>500589.10299999994</v>
      </c>
      <c r="M455" s="249">
        <v>-48272.386000000006</v>
      </c>
      <c r="N455" s="248"/>
      <c r="O455" s="279"/>
      <c r="P455" s="280"/>
      <c r="Q455" s="281"/>
      <c r="R455" s="282"/>
      <c r="S455" s="270"/>
      <c r="T455" s="271"/>
      <c r="U455" s="6"/>
      <c r="V455" s="6"/>
      <c r="W455" s="6"/>
      <c r="X455" s="6"/>
      <c r="Y455" s="6"/>
      <c r="Z455" s="6"/>
      <c r="AA455" s="6"/>
      <c r="AB455" s="6"/>
      <c r="AC455" s="6"/>
      <c r="AD455" s="6"/>
      <c r="AE455" s="6"/>
      <c r="AF455" s="6"/>
      <c r="AG455" s="6"/>
      <c r="AH455" s="6"/>
      <c r="AI455" s="6"/>
      <c r="AJ455" s="6"/>
      <c r="AK455" s="6"/>
      <c r="AL455" s="6"/>
      <c r="AM455" s="6"/>
      <c r="AN455" s="6"/>
      <c r="AO455" s="6"/>
      <c r="AP455" s="6"/>
      <c r="AQ455" s="6"/>
    </row>
    <row r="456" spans="1:43" ht="29.25" customHeight="1" x14ac:dyDescent="0.2">
      <c r="A456" s="274"/>
      <c r="B456" s="275"/>
      <c r="C456" s="151"/>
      <c r="D456" s="151"/>
      <c r="E456" s="221">
        <f>SUMIF($S:$S,"*促進勘定",E:E)</f>
        <v>169880</v>
      </c>
      <c r="F456" s="221">
        <f>SUMIF($S:$S,"*促進勘定",F:F)</f>
        <v>171889</v>
      </c>
      <c r="G456" s="221">
        <f>SUMIF($S:$S,"*促進勘定",G:G)</f>
        <v>155533.81300000002</v>
      </c>
      <c r="H456" s="266" t="s">
        <v>69</v>
      </c>
      <c r="I456" s="152"/>
      <c r="J456" s="50"/>
      <c r="K456" s="221">
        <v>165695.12899999999</v>
      </c>
      <c r="L456" s="221">
        <v>9687763.6579999998</v>
      </c>
      <c r="M456" s="249">
        <v>9522068.5289999992</v>
      </c>
      <c r="N456" s="248"/>
      <c r="O456" s="279"/>
      <c r="P456" s="280"/>
      <c r="Q456" s="281"/>
      <c r="R456" s="282"/>
      <c r="S456" s="270"/>
      <c r="T456" s="271"/>
      <c r="U456" s="6"/>
      <c r="V456" s="6"/>
      <c r="W456" s="6"/>
      <c r="X456" s="6"/>
      <c r="Y456" s="6"/>
      <c r="Z456" s="6"/>
      <c r="AA456" s="6"/>
      <c r="AB456" s="6"/>
      <c r="AC456" s="6"/>
      <c r="AD456" s="6"/>
      <c r="AE456" s="6"/>
      <c r="AF456" s="6"/>
      <c r="AG456" s="6"/>
      <c r="AH456" s="6"/>
      <c r="AI456" s="6"/>
      <c r="AJ456" s="6"/>
      <c r="AK456" s="6"/>
      <c r="AL456" s="6"/>
      <c r="AM456" s="6"/>
      <c r="AN456" s="6"/>
      <c r="AO456" s="6"/>
      <c r="AP456" s="6"/>
      <c r="AQ456" s="6"/>
    </row>
    <row r="457" spans="1:43" ht="29.25" customHeight="1" x14ac:dyDescent="0.2">
      <c r="A457" s="274"/>
      <c r="B457" s="275"/>
      <c r="C457" s="151"/>
      <c r="D457" s="151"/>
      <c r="E457" s="221">
        <v>0</v>
      </c>
      <c r="F457" s="221">
        <v>0</v>
      </c>
      <c r="G457" s="221">
        <v>0</v>
      </c>
      <c r="H457" s="266" t="s">
        <v>71</v>
      </c>
      <c r="I457" s="152"/>
      <c r="J457" s="50"/>
      <c r="K457" s="221">
        <v>0</v>
      </c>
      <c r="L457" s="221">
        <v>0</v>
      </c>
      <c r="M457" s="249">
        <v>0</v>
      </c>
      <c r="N457" s="248"/>
      <c r="O457" s="279"/>
      <c r="P457" s="280"/>
      <c r="Q457" s="281"/>
      <c r="R457" s="282"/>
      <c r="S457" s="270"/>
      <c r="T457" s="271"/>
      <c r="U457" s="6"/>
      <c r="V457" s="6"/>
      <c r="W457" s="6"/>
      <c r="X457" s="6"/>
      <c r="Y457" s="6"/>
      <c r="Z457" s="6"/>
      <c r="AA457" s="6"/>
      <c r="AB457" s="6"/>
      <c r="AC457" s="6"/>
      <c r="AD457" s="6"/>
      <c r="AE457" s="6"/>
      <c r="AF457" s="6"/>
      <c r="AG457" s="6"/>
      <c r="AH457" s="6"/>
      <c r="AI457" s="6"/>
      <c r="AJ457" s="6"/>
      <c r="AK457" s="6"/>
      <c r="AL457" s="6"/>
      <c r="AM457" s="6"/>
      <c r="AN457" s="6"/>
      <c r="AO457" s="6"/>
      <c r="AP457" s="6"/>
      <c r="AQ457" s="6"/>
    </row>
    <row r="458" spans="1:43" ht="29.25" customHeight="1" thickBot="1" x14ac:dyDescent="0.25">
      <c r="A458" s="276"/>
      <c r="B458" s="277"/>
      <c r="C458" s="153"/>
      <c r="D458" s="153"/>
      <c r="E458" s="222">
        <f>SUMIF($S:$S,"*特許特別会計",E:E)</f>
        <v>118710</v>
      </c>
      <c r="F458" s="222">
        <f>SUMIF($S:$S,"*特許特別会計",F:F)</f>
        <v>118710</v>
      </c>
      <c r="G458" s="222">
        <f>SUMIF($S:$S,"*特許特別会計",G:G)</f>
        <v>113651</v>
      </c>
      <c r="H458" s="267" t="s">
        <v>457</v>
      </c>
      <c r="I458" s="154"/>
      <c r="J458" s="51"/>
      <c r="K458" s="222">
        <v>118676</v>
      </c>
      <c r="L458" s="222">
        <v>110547</v>
      </c>
      <c r="M458" s="250">
        <v>-8129</v>
      </c>
      <c r="N458" s="248"/>
      <c r="O458" s="279"/>
      <c r="P458" s="280"/>
      <c r="Q458" s="281"/>
      <c r="R458" s="282"/>
      <c r="S458" s="270"/>
      <c r="T458" s="271"/>
      <c r="U458" s="6"/>
      <c r="V458" s="6"/>
      <c r="W458" s="6"/>
      <c r="X458" s="6"/>
      <c r="Y458" s="6"/>
      <c r="Z458" s="6"/>
      <c r="AA458" s="6"/>
      <c r="AB458" s="6"/>
      <c r="AC458" s="6"/>
      <c r="AD458" s="6"/>
      <c r="AE458" s="6"/>
      <c r="AF458" s="6"/>
      <c r="AG458" s="6"/>
      <c r="AH458" s="6"/>
      <c r="AI458" s="6"/>
      <c r="AJ458" s="6"/>
      <c r="AK458" s="6"/>
      <c r="AL458" s="6"/>
      <c r="AM458" s="6"/>
      <c r="AN458" s="6"/>
      <c r="AO458" s="6"/>
      <c r="AP458" s="6"/>
      <c r="AQ458" s="6"/>
    </row>
    <row r="459" spans="1:43" ht="29.25" customHeight="1" x14ac:dyDescent="0.2">
      <c r="A459" s="272" t="s">
        <v>11</v>
      </c>
      <c r="B459" s="273"/>
      <c r="C459" s="149"/>
      <c r="D459" s="149"/>
      <c r="E459" s="220">
        <v>772406</v>
      </c>
      <c r="F459" s="223">
        <v>772448</v>
      </c>
      <c r="G459" s="224" t="s">
        <v>62</v>
      </c>
      <c r="H459" s="265" t="s">
        <v>0</v>
      </c>
      <c r="I459" s="155"/>
      <c r="J459" s="49"/>
      <c r="K459" s="223">
        <v>680044</v>
      </c>
      <c r="L459" s="223">
        <v>823920</v>
      </c>
      <c r="M459" s="251">
        <f>L459-K459</f>
        <v>143876</v>
      </c>
      <c r="N459" s="278"/>
      <c r="O459" s="279"/>
      <c r="P459" s="280"/>
      <c r="Q459" s="281"/>
      <c r="R459" s="282"/>
      <c r="S459" s="270"/>
      <c r="T459" s="271"/>
      <c r="U459" s="6"/>
      <c r="V459" s="6"/>
      <c r="W459" s="6"/>
      <c r="X459" s="6"/>
      <c r="Y459" s="6"/>
      <c r="Z459" s="6"/>
      <c r="AA459" s="6"/>
      <c r="AB459" s="6"/>
      <c r="AC459" s="6"/>
      <c r="AD459" s="6"/>
      <c r="AE459" s="6"/>
      <c r="AF459" s="6"/>
      <c r="AG459" s="6"/>
      <c r="AH459" s="6"/>
      <c r="AI459" s="6"/>
      <c r="AJ459" s="6"/>
      <c r="AK459" s="6"/>
      <c r="AL459" s="6"/>
      <c r="AM459" s="6"/>
      <c r="AN459" s="6"/>
      <c r="AO459" s="6"/>
      <c r="AP459" s="6"/>
      <c r="AQ459" s="6"/>
    </row>
    <row r="460" spans="1:43" ht="29.25" customHeight="1" x14ac:dyDescent="0.2">
      <c r="A460" s="274"/>
      <c r="B460" s="275"/>
      <c r="C460" s="151"/>
      <c r="D460" s="151"/>
      <c r="E460" s="221">
        <v>1459184</v>
      </c>
      <c r="F460" s="258">
        <v>1459184</v>
      </c>
      <c r="G460" s="228" t="s">
        <v>62</v>
      </c>
      <c r="H460" s="266" t="s">
        <v>60</v>
      </c>
      <c r="I460" s="156"/>
      <c r="J460" s="50"/>
      <c r="K460" s="258">
        <v>1452885</v>
      </c>
      <c r="L460" s="258">
        <v>1441819</v>
      </c>
      <c r="M460" s="259">
        <f t="shared" ref="M460:M463" si="0">L460-K460</f>
        <v>-11066</v>
      </c>
      <c r="N460" s="278"/>
      <c r="O460" s="279"/>
      <c r="P460" s="280"/>
      <c r="Q460" s="281"/>
      <c r="R460" s="282"/>
      <c r="S460" s="270"/>
      <c r="T460" s="271"/>
      <c r="U460" s="6"/>
      <c r="V460" s="6"/>
      <c r="W460" s="6"/>
      <c r="X460" s="6"/>
      <c r="Y460" s="6"/>
      <c r="Z460" s="6"/>
      <c r="AA460" s="6"/>
      <c r="AB460" s="6"/>
      <c r="AC460" s="6"/>
      <c r="AD460" s="6"/>
      <c r="AE460" s="6"/>
      <c r="AF460" s="6"/>
      <c r="AG460" s="6"/>
      <c r="AH460" s="6"/>
      <c r="AI460" s="6"/>
      <c r="AJ460" s="6"/>
      <c r="AK460" s="6"/>
      <c r="AL460" s="6"/>
      <c r="AM460" s="6"/>
      <c r="AN460" s="6"/>
      <c r="AO460" s="6"/>
      <c r="AP460" s="6"/>
      <c r="AQ460" s="6"/>
    </row>
    <row r="461" spans="1:43" ht="29.25" customHeight="1" x14ac:dyDescent="0.2">
      <c r="A461" s="274"/>
      <c r="B461" s="275"/>
      <c r="C461" s="151"/>
      <c r="D461" s="151"/>
      <c r="E461" s="221">
        <v>640</v>
      </c>
      <c r="F461" s="258">
        <v>640</v>
      </c>
      <c r="G461" s="258" t="s">
        <v>1761</v>
      </c>
      <c r="H461" s="266" t="s">
        <v>69</v>
      </c>
      <c r="I461" s="156"/>
      <c r="J461" s="50"/>
      <c r="K461" s="258">
        <v>640</v>
      </c>
      <c r="L461" s="258">
        <v>884</v>
      </c>
      <c r="M461" s="260">
        <f t="shared" si="0"/>
        <v>244</v>
      </c>
      <c r="N461" s="278"/>
      <c r="O461" s="279"/>
      <c r="P461" s="280"/>
      <c r="Q461" s="281"/>
      <c r="R461" s="282"/>
      <c r="S461" s="270"/>
      <c r="T461" s="271"/>
      <c r="U461" s="6"/>
      <c r="V461" s="6"/>
      <c r="W461" s="6"/>
      <c r="X461" s="6"/>
      <c r="Y461" s="6"/>
      <c r="Z461" s="6"/>
      <c r="AA461" s="6"/>
      <c r="AB461" s="6"/>
      <c r="AC461" s="6"/>
      <c r="AD461" s="6"/>
      <c r="AE461" s="6"/>
      <c r="AF461" s="6"/>
      <c r="AG461" s="6"/>
      <c r="AH461" s="6"/>
      <c r="AI461" s="6"/>
      <c r="AJ461" s="6"/>
      <c r="AK461" s="6"/>
      <c r="AL461" s="6"/>
      <c r="AM461" s="6"/>
      <c r="AN461" s="6"/>
      <c r="AO461" s="6"/>
      <c r="AP461" s="6"/>
      <c r="AQ461" s="6"/>
    </row>
    <row r="462" spans="1:43" ht="29.25" customHeight="1" x14ac:dyDescent="0.2">
      <c r="A462" s="274"/>
      <c r="B462" s="275"/>
      <c r="C462" s="151"/>
      <c r="D462" s="151"/>
      <c r="E462" s="221">
        <v>12019710</v>
      </c>
      <c r="F462" s="221">
        <v>12019710</v>
      </c>
      <c r="G462" s="258" t="s">
        <v>1761</v>
      </c>
      <c r="H462" s="266" t="s">
        <v>71</v>
      </c>
      <c r="I462" s="156"/>
      <c r="J462" s="50"/>
      <c r="K462" s="258">
        <v>11762001</v>
      </c>
      <c r="L462" s="258">
        <v>11507154</v>
      </c>
      <c r="M462" s="259">
        <f t="shared" si="0"/>
        <v>-254847</v>
      </c>
      <c r="N462" s="278"/>
      <c r="O462" s="279"/>
      <c r="P462" s="280"/>
      <c r="Q462" s="281"/>
      <c r="R462" s="282"/>
      <c r="S462" s="270"/>
      <c r="T462" s="271"/>
      <c r="U462" s="6"/>
      <c r="V462" s="6"/>
      <c r="W462" s="6"/>
      <c r="X462" s="6"/>
      <c r="Y462" s="6"/>
      <c r="Z462" s="6"/>
      <c r="AA462" s="6"/>
      <c r="AB462" s="6"/>
      <c r="AC462" s="6"/>
      <c r="AD462" s="6"/>
      <c r="AE462" s="6"/>
      <c r="AF462" s="6"/>
      <c r="AG462" s="6"/>
      <c r="AH462" s="6"/>
      <c r="AI462" s="6"/>
      <c r="AJ462" s="6"/>
      <c r="AK462" s="6"/>
      <c r="AL462" s="6"/>
      <c r="AM462" s="6"/>
      <c r="AN462" s="6"/>
      <c r="AO462" s="6"/>
      <c r="AP462" s="6"/>
      <c r="AQ462" s="6"/>
    </row>
    <row r="463" spans="1:43" ht="29.25" customHeight="1" thickBot="1" x14ac:dyDescent="0.25">
      <c r="A463" s="276"/>
      <c r="B463" s="277"/>
      <c r="C463" s="153"/>
      <c r="D463" s="153"/>
      <c r="E463" s="222">
        <v>45401</v>
      </c>
      <c r="F463" s="261">
        <v>45401</v>
      </c>
      <c r="G463" s="261" t="s">
        <v>1761</v>
      </c>
      <c r="H463" s="267" t="s">
        <v>59</v>
      </c>
      <c r="I463" s="157"/>
      <c r="J463" s="51"/>
      <c r="K463" s="261">
        <v>46191</v>
      </c>
      <c r="L463" s="261">
        <v>45807</v>
      </c>
      <c r="M463" s="262">
        <f t="shared" si="0"/>
        <v>-384</v>
      </c>
      <c r="N463" s="278"/>
      <c r="O463" s="279"/>
      <c r="P463" s="280"/>
      <c r="Q463" s="281"/>
      <c r="R463" s="282"/>
      <c r="S463" s="270"/>
      <c r="T463" s="271"/>
      <c r="U463" s="6"/>
      <c r="V463" s="6"/>
      <c r="W463" s="6"/>
      <c r="X463" s="6"/>
      <c r="Y463" s="6"/>
      <c r="Z463" s="6"/>
      <c r="AA463" s="6"/>
      <c r="AB463" s="6"/>
      <c r="AC463" s="6"/>
      <c r="AD463" s="6"/>
      <c r="AE463" s="6"/>
      <c r="AF463" s="6"/>
      <c r="AG463" s="6"/>
      <c r="AH463" s="6"/>
      <c r="AI463" s="6"/>
      <c r="AJ463" s="6"/>
      <c r="AK463" s="6"/>
      <c r="AL463" s="6"/>
      <c r="AM463" s="6"/>
      <c r="AN463" s="6"/>
      <c r="AO463" s="6"/>
      <c r="AP463" s="6"/>
      <c r="AQ463" s="6"/>
    </row>
    <row r="464" spans="1:43" ht="29.25" customHeight="1" x14ac:dyDescent="0.2">
      <c r="A464" s="272" t="s">
        <v>1</v>
      </c>
      <c r="B464" s="273"/>
      <c r="C464" s="149"/>
      <c r="D464" s="149"/>
      <c r="E464" s="227">
        <f>E454+E459</f>
        <v>2196211</v>
      </c>
      <c r="F464" s="227">
        <f>F454+F459</f>
        <v>2066768</v>
      </c>
      <c r="G464" s="227">
        <f>G454</f>
        <v>845382</v>
      </c>
      <c r="H464" s="265" t="s">
        <v>0</v>
      </c>
      <c r="I464" s="158"/>
      <c r="J464" s="49"/>
      <c r="K464" s="224">
        <f t="shared" ref="K464:M464" si="1">K454+K459</f>
        <v>1227960</v>
      </c>
      <c r="L464" s="224">
        <f t="shared" si="1"/>
        <v>1154188</v>
      </c>
      <c r="M464" s="159">
        <f t="shared" si="1"/>
        <v>-77734</v>
      </c>
      <c r="N464" s="278"/>
      <c r="O464" s="279"/>
      <c r="P464" s="280"/>
      <c r="Q464" s="281"/>
      <c r="R464" s="282"/>
      <c r="S464" s="270"/>
      <c r="T464" s="271"/>
      <c r="U464" s="6"/>
      <c r="V464" s="6"/>
      <c r="W464" s="6"/>
      <c r="X464" s="6"/>
      <c r="Y464" s="6"/>
      <c r="Z464" s="6"/>
      <c r="AA464" s="6"/>
      <c r="AB464" s="6"/>
      <c r="AC464" s="6"/>
      <c r="AD464" s="6"/>
      <c r="AE464" s="6"/>
      <c r="AF464" s="6"/>
      <c r="AG464" s="6"/>
      <c r="AH464" s="6"/>
      <c r="AI464" s="6"/>
      <c r="AJ464" s="6"/>
      <c r="AK464" s="6"/>
      <c r="AL464" s="6"/>
      <c r="AM464" s="6"/>
      <c r="AN464" s="6"/>
      <c r="AO464" s="6"/>
      <c r="AP464" s="6"/>
      <c r="AQ464" s="6"/>
    </row>
    <row r="465" spans="1:43" ht="29.15" customHeight="1" x14ac:dyDescent="0.2">
      <c r="A465" s="274"/>
      <c r="B465" s="275"/>
      <c r="C465" s="151"/>
      <c r="D465" s="151"/>
      <c r="E465" s="228">
        <f t="shared" ref="E465:F468" si="2">E455+E460</f>
        <v>2088966</v>
      </c>
      <c r="F465" s="228">
        <f t="shared" si="2"/>
        <v>2065844</v>
      </c>
      <c r="G465" s="228">
        <f t="shared" ref="G465:G468" si="3">G455</f>
        <v>13621296.377704</v>
      </c>
      <c r="H465" s="266" t="s">
        <v>60</v>
      </c>
      <c r="I465" s="152"/>
      <c r="J465" s="50"/>
      <c r="K465" s="225">
        <f t="shared" ref="K465:M465" si="4">K455+K460</f>
        <v>2010836.4890000001</v>
      </c>
      <c r="L465" s="225">
        <f t="shared" si="4"/>
        <v>1942408.1029999999</v>
      </c>
      <c r="M465" s="160">
        <f t="shared" si="4"/>
        <v>-59338.386000000006</v>
      </c>
      <c r="N465" s="278"/>
      <c r="O465" s="279"/>
      <c r="P465" s="280"/>
      <c r="Q465" s="281"/>
      <c r="R465" s="282"/>
      <c r="S465" s="270"/>
      <c r="T465" s="271"/>
      <c r="U465" s="6"/>
      <c r="V465" s="6"/>
      <c r="W465" s="6"/>
      <c r="X465" s="6"/>
      <c r="Y465" s="6"/>
      <c r="Z465" s="6"/>
      <c r="AA465" s="6"/>
      <c r="AB465" s="6"/>
      <c r="AC465" s="6"/>
      <c r="AD465" s="6"/>
      <c r="AE465" s="6"/>
      <c r="AF465" s="6"/>
      <c r="AG465" s="6"/>
      <c r="AH465" s="6"/>
      <c r="AI465" s="6"/>
      <c r="AJ465" s="6"/>
      <c r="AK465" s="6"/>
      <c r="AL465" s="6"/>
      <c r="AM465" s="6"/>
      <c r="AN465" s="6"/>
      <c r="AO465" s="6"/>
      <c r="AP465" s="6"/>
      <c r="AQ465" s="6"/>
    </row>
    <row r="466" spans="1:43" ht="29.25" customHeight="1" x14ac:dyDescent="0.2">
      <c r="A466" s="274"/>
      <c r="B466" s="275"/>
      <c r="C466" s="151"/>
      <c r="D466" s="151"/>
      <c r="E466" s="228">
        <f t="shared" si="2"/>
        <v>170520</v>
      </c>
      <c r="F466" s="228">
        <f t="shared" si="2"/>
        <v>172529</v>
      </c>
      <c r="G466" s="228">
        <f t="shared" si="3"/>
        <v>155533.81300000002</v>
      </c>
      <c r="H466" s="266" t="s">
        <v>69</v>
      </c>
      <c r="I466" s="152"/>
      <c r="J466" s="50"/>
      <c r="K466" s="225">
        <f t="shared" ref="K466:M466" si="5">K456+K461</f>
        <v>166335.12899999999</v>
      </c>
      <c r="L466" s="225">
        <f t="shared" si="5"/>
        <v>9688647.6579999998</v>
      </c>
      <c r="M466" s="160">
        <f t="shared" si="5"/>
        <v>9522312.5289999992</v>
      </c>
      <c r="N466" s="278"/>
      <c r="O466" s="279"/>
      <c r="P466" s="280"/>
      <c r="Q466" s="281"/>
      <c r="R466" s="282"/>
      <c r="S466" s="270"/>
      <c r="T466" s="271"/>
      <c r="U466" s="6"/>
      <c r="V466" s="6"/>
      <c r="W466" s="6"/>
      <c r="X466" s="6"/>
      <c r="Y466" s="6"/>
      <c r="Z466" s="6"/>
      <c r="AA466" s="6"/>
      <c r="AB466" s="6"/>
      <c r="AC466" s="6"/>
      <c r="AD466" s="6"/>
      <c r="AE466" s="6"/>
      <c r="AF466" s="6"/>
      <c r="AG466" s="6"/>
      <c r="AH466" s="6"/>
      <c r="AI466" s="6"/>
      <c r="AJ466" s="6"/>
      <c r="AK466" s="6"/>
      <c r="AL466" s="6"/>
      <c r="AM466" s="6"/>
      <c r="AN466" s="6"/>
      <c r="AO466" s="6"/>
      <c r="AP466" s="6"/>
      <c r="AQ466" s="6"/>
    </row>
    <row r="467" spans="1:43" ht="29.25" customHeight="1" x14ac:dyDescent="0.2">
      <c r="A467" s="274"/>
      <c r="B467" s="275"/>
      <c r="C467" s="151"/>
      <c r="D467" s="151"/>
      <c r="E467" s="228">
        <f t="shared" si="2"/>
        <v>12019710</v>
      </c>
      <c r="F467" s="228">
        <f t="shared" si="2"/>
        <v>12019710</v>
      </c>
      <c r="G467" s="228">
        <f t="shared" si="3"/>
        <v>0</v>
      </c>
      <c r="H467" s="266" t="s">
        <v>71</v>
      </c>
      <c r="I467" s="152"/>
      <c r="J467" s="50"/>
      <c r="K467" s="225">
        <f t="shared" ref="K467:M467" si="6">K457+K462</f>
        <v>11762001</v>
      </c>
      <c r="L467" s="225">
        <f t="shared" si="6"/>
        <v>11507154</v>
      </c>
      <c r="M467" s="160">
        <f t="shared" si="6"/>
        <v>-254847</v>
      </c>
      <c r="N467" s="278"/>
      <c r="O467" s="279"/>
      <c r="P467" s="280"/>
      <c r="Q467" s="281"/>
      <c r="R467" s="282"/>
      <c r="S467" s="270"/>
      <c r="T467" s="271"/>
      <c r="U467" s="6"/>
      <c r="V467" s="6"/>
      <c r="W467" s="6"/>
      <c r="X467" s="6"/>
      <c r="Y467" s="6"/>
      <c r="Z467" s="6"/>
      <c r="AA467" s="6"/>
      <c r="AB467" s="6"/>
      <c r="AC467" s="6"/>
      <c r="AD467" s="6"/>
      <c r="AE467" s="6"/>
      <c r="AF467" s="6"/>
      <c r="AG467" s="6"/>
      <c r="AH467" s="6"/>
      <c r="AI467" s="6"/>
      <c r="AJ467" s="6"/>
      <c r="AK467" s="6"/>
      <c r="AL467" s="6"/>
      <c r="AM467" s="6"/>
      <c r="AN467" s="6"/>
      <c r="AO467" s="6"/>
      <c r="AP467" s="6"/>
      <c r="AQ467" s="6"/>
    </row>
    <row r="468" spans="1:43" ht="29.25" customHeight="1" thickBot="1" x14ac:dyDescent="0.25">
      <c r="A468" s="276"/>
      <c r="B468" s="277"/>
      <c r="C468" s="153"/>
      <c r="D468" s="153"/>
      <c r="E468" s="229">
        <f t="shared" si="2"/>
        <v>164111</v>
      </c>
      <c r="F468" s="229">
        <f t="shared" si="2"/>
        <v>164111</v>
      </c>
      <c r="G468" s="229">
        <f t="shared" si="3"/>
        <v>113651</v>
      </c>
      <c r="H468" s="267" t="s">
        <v>59</v>
      </c>
      <c r="I468" s="154"/>
      <c r="J468" s="52"/>
      <c r="K468" s="226">
        <f t="shared" ref="K468:M468" si="7">K458+K463</f>
        <v>164867</v>
      </c>
      <c r="L468" s="226">
        <f t="shared" si="7"/>
        <v>156354</v>
      </c>
      <c r="M468" s="161">
        <f t="shared" si="7"/>
        <v>-8513</v>
      </c>
      <c r="N468" s="278"/>
      <c r="O468" s="279"/>
      <c r="P468" s="280"/>
      <c r="Q468" s="281"/>
      <c r="R468" s="282"/>
      <c r="S468" s="270"/>
      <c r="T468" s="271"/>
      <c r="U468" s="6"/>
      <c r="V468" s="6"/>
      <c r="W468" s="6"/>
      <c r="X468" s="6"/>
      <c r="Y468" s="6"/>
      <c r="Z468" s="6"/>
      <c r="AA468" s="6"/>
      <c r="AB468" s="6"/>
      <c r="AC468" s="6"/>
      <c r="AD468" s="6"/>
      <c r="AE468" s="6"/>
      <c r="AF468" s="6"/>
      <c r="AG468" s="6"/>
      <c r="AH468" s="6"/>
      <c r="AI468" s="6"/>
      <c r="AJ468" s="6"/>
      <c r="AK468" s="6"/>
      <c r="AL468" s="6"/>
      <c r="AM468" s="6"/>
      <c r="AN468" s="6"/>
      <c r="AO468" s="6"/>
      <c r="AP468" s="6"/>
      <c r="AQ468" s="6"/>
    </row>
    <row r="469" spans="1:43" ht="15.75" customHeight="1" x14ac:dyDescent="0.2">
      <c r="B469" s="8" t="s">
        <v>232</v>
      </c>
      <c r="C469" s="9"/>
      <c r="D469" s="9"/>
      <c r="E469" s="230"/>
      <c r="F469" s="231"/>
      <c r="G469" s="232"/>
      <c r="H469" s="268"/>
      <c r="I469" s="10"/>
      <c r="J469" s="38"/>
      <c r="K469" s="230"/>
      <c r="L469" s="230"/>
      <c r="M469" s="252"/>
      <c r="N469" s="231"/>
      <c r="O469" s="19"/>
      <c r="P469" s="7"/>
      <c r="R469" s="6"/>
      <c r="S469" s="32"/>
      <c r="T469" s="201"/>
      <c r="AN469" s="7"/>
      <c r="AO469" s="32"/>
      <c r="AP469" s="32"/>
      <c r="AQ469" s="32"/>
    </row>
    <row r="470" spans="1:43" ht="15.75" customHeight="1" x14ac:dyDescent="0.2">
      <c r="B470" s="11" t="s">
        <v>233</v>
      </c>
      <c r="C470" s="32"/>
      <c r="D470" s="32"/>
      <c r="G470" s="146"/>
      <c r="H470" s="269"/>
      <c r="I470" s="7"/>
      <c r="M470" s="146"/>
      <c r="N470" s="146"/>
      <c r="O470" s="147"/>
      <c r="P470" s="7"/>
      <c r="R470" s="32"/>
      <c r="AN470" s="7"/>
    </row>
    <row r="471" spans="1:43" ht="15.75" customHeight="1" x14ac:dyDescent="0.2">
      <c r="B471" s="12" t="s">
        <v>234</v>
      </c>
      <c r="C471" s="195"/>
      <c r="D471" s="195"/>
      <c r="E471" s="233"/>
      <c r="G471" s="146"/>
      <c r="H471" s="269"/>
      <c r="I471" s="7"/>
      <c r="J471" s="43"/>
      <c r="M471" s="146"/>
      <c r="N471" s="245"/>
      <c r="O471" s="147"/>
      <c r="P471" s="7"/>
      <c r="R471" s="32"/>
      <c r="AN471" s="7"/>
    </row>
    <row r="472" spans="1:43" ht="15.75" customHeight="1" x14ac:dyDescent="0.2">
      <c r="B472" s="12" t="s">
        <v>257</v>
      </c>
      <c r="C472" s="34"/>
      <c r="D472" s="34"/>
      <c r="E472" s="234"/>
      <c r="G472" s="146"/>
      <c r="H472" s="269"/>
      <c r="I472" s="7"/>
      <c r="J472" s="43"/>
      <c r="K472" s="234"/>
      <c r="L472" s="234"/>
      <c r="M472" s="146"/>
      <c r="N472" s="245"/>
      <c r="O472" s="147"/>
      <c r="P472" s="7"/>
      <c r="R472" s="32"/>
      <c r="AN472" s="7"/>
    </row>
    <row r="473" spans="1:43" ht="9.75" customHeight="1" x14ac:dyDescent="0.2">
      <c r="B473" s="12" t="s">
        <v>258</v>
      </c>
      <c r="C473" s="147"/>
      <c r="E473" s="235"/>
      <c r="G473" s="146"/>
      <c r="H473" s="269"/>
      <c r="I473" s="7"/>
      <c r="J473" s="43"/>
      <c r="M473" s="146"/>
      <c r="N473" s="245"/>
      <c r="O473" s="147"/>
      <c r="P473" s="7"/>
      <c r="R473" s="32"/>
      <c r="AN473" s="7"/>
    </row>
    <row r="474" spans="1:43" ht="9" customHeight="1" x14ac:dyDescent="0.2">
      <c r="B474" s="11" t="s">
        <v>259</v>
      </c>
      <c r="C474" s="147"/>
      <c r="E474" s="235"/>
      <c r="G474" s="146"/>
      <c r="H474" s="269"/>
      <c r="I474" s="7"/>
      <c r="J474" s="43"/>
      <c r="M474" s="146"/>
      <c r="N474" s="245"/>
      <c r="O474" s="147"/>
      <c r="P474" s="7"/>
      <c r="R474" s="32"/>
      <c r="AN474" s="7"/>
    </row>
    <row r="475" spans="1:43" ht="13.5" customHeight="1" x14ac:dyDescent="0.2">
      <c r="B475" s="11" t="s">
        <v>260</v>
      </c>
      <c r="C475" s="147"/>
      <c r="E475" s="235"/>
      <c r="G475" s="146"/>
      <c r="H475" s="269"/>
      <c r="I475" s="7"/>
      <c r="J475" s="43"/>
      <c r="M475" s="146"/>
      <c r="N475" s="245"/>
      <c r="O475" s="147"/>
      <c r="P475" s="7"/>
      <c r="R475" s="32"/>
      <c r="AN475" s="7"/>
    </row>
    <row r="476" spans="1:43" ht="12" customHeight="1" x14ac:dyDescent="0.2">
      <c r="B476" s="11" t="s">
        <v>261</v>
      </c>
      <c r="C476" s="147"/>
      <c r="E476" s="235"/>
      <c r="G476" s="146"/>
      <c r="H476" s="269"/>
      <c r="I476" s="7"/>
      <c r="J476" s="43"/>
      <c r="M476" s="146"/>
      <c r="N476" s="245"/>
      <c r="O476" s="147"/>
      <c r="P476" s="7"/>
      <c r="R476" s="32"/>
      <c r="AN476" s="7"/>
    </row>
    <row r="477" spans="1:43" ht="13.5" customHeight="1" x14ac:dyDescent="0.2">
      <c r="B477" s="11" t="s">
        <v>263</v>
      </c>
      <c r="C477" s="147"/>
      <c r="E477" s="235"/>
      <c r="G477" s="146"/>
      <c r="H477" s="269"/>
      <c r="I477" s="7"/>
      <c r="J477" s="43"/>
      <c r="M477" s="146"/>
      <c r="N477" s="245"/>
      <c r="O477" s="147"/>
      <c r="P477" s="7"/>
      <c r="R477" s="32"/>
      <c r="AN477" s="7"/>
    </row>
    <row r="478" spans="1:43" ht="12" customHeight="1" x14ac:dyDescent="0.2">
      <c r="B478" s="11" t="s">
        <v>235</v>
      </c>
      <c r="C478" s="162"/>
      <c r="D478" s="162"/>
      <c r="E478" s="236"/>
      <c r="F478" s="236"/>
      <c r="G478" s="236"/>
      <c r="H478" s="269"/>
      <c r="I478" s="13"/>
      <c r="J478" s="44"/>
      <c r="K478" s="236"/>
      <c r="L478" s="236"/>
      <c r="M478" s="146"/>
      <c r="N478" s="236"/>
      <c r="O478" s="163"/>
      <c r="P478" s="7"/>
      <c r="R478" s="32"/>
      <c r="AN478" s="7"/>
    </row>
    <row r="479" spans="1:43" ht="16.5" customHeight="1" x14ac:dyDescent="0.2">
      <c r="B479" s="20" t="s">
        <v>262</v>
      </c>
      <c r="C479" s="164"/>
      <c r="D479" s="164"/>
      <c r="E479" s="237"/>
      <c r="F479" s="237"/>
      <c r="G479" s="237"/>
      <c r="H479" s="165"/>
      <c r="I479" s="165"/>
      <c r="J479" s="45"/>
      <c r="K479" s="237"/>
      <c r="L479" s="237"/>
      <c r="M479" s="237"/>
      <c r="N479" s="237"/>
      <c r="O479" s="164"/>
      <c r="P479" s="165"/>
      <c r="Q479" s="43"/>
      <c r="R479" s="164"/>
      <c r="AN479" s="7"/>
    </row>
    <row r="480" spans="1:43" ht="17.25" customHeight="1" x14ac:dyDescent="0.2">
      <c r="B480" s="13" t="s">
        <v>236</v>
      </c>
      <c r="C480" s="162"/>
      <c r="D480" s="162"/>
      <c r="E480" s="236"/>
      <c r="F480" s="236"/>
      <c r="G480" s="236"/>
      <c r="H480" s="269"/>
      <c r="I480" s="13"/>
      <c r="J480" s="44"/>
      <c r="K480" s="236"/>
      <c r="L480" s="236"/>
      <c r="M480" s="146"/>
      <c r="N480" s="236"/>
      <c r="O480" s="163"/>
      <c r="P480" s="7"/>
      <c r="R480" s="32"/>
      <c r="AN480" s="7"/>
    </row>
    <row r="481" spans="2:40" ht="20.25" customHeight="1" x14ac:dyDescent="0.2">
      <c r="B481" s="13" t="s">
        <v>237</v>
      </c>
      <c r="C481" s="162"/>
      <c r="D481" s="162"/>
      <c r="E481" s="236"/>
      <c r="F481" s="236"/>
      <c r="G481" s="236"/>
      <c r="H481" s="269"/>
      <c r="I481" s="13"/>
      <c r="J481" s="44"/>
      <c r="K481" s="236"/>
      <c r="L481" s="236"/>
      <c r="M481" s="146"/>
      <c r="N481" s="236"/>
      <c r="O481" s="163"/>
      <c r="P481" s="7"/>
      <c r="R481" s="32"/>
      <c r="AN481" s="7"/>
    </row>
    <row r="482" spans="2:40" ht="12" customHeight="1" x14ac:dyDescent="0.2">
      <c r="B482" s="13" t="s">
        <v>238</v>
      </c>
      <c r="C482" s="162"/>
      <c r="D482" s="162"/>
      <c r="E482" s="236"/>
      <c r="F482" s="236"/>
      <c r="G482" s="236"/>
      <c r="H482" s="269"/>
      <c r="I482" s="13"/>
      <c r="J482" s="44"/>
      <c r="K482" s="236"/>
      <c r="L482" s="236"/>
      <c r="M482" s="146"/>
      <c r="N482" s="236"/>
      <c r="O482" s="163"/>
      <c r="P482" s="7"/>
      <c r="R482" s="32"/>
      <c r="AN482" s="7"/>
    </row>
    <row r="483" spans="2:40" ht="22.5" customHeight="1" x14ac:dyDescent="0.2">
      <c r="B483" s="13" t="s">
        <v>239</v>
      </c>
      <c r="C483" s="162"/>
      <c r="D483" s="162"/>
      <c r="E483" s="236"/>
      <c r="F483" s="236"/>
      <c r="G483" s="236"/>
      <c r="H483" s="269"/>
      <c r="I483" s="13"/>
      <c r="J483" s="44"/>
      <c r="K483" s="236"/>
      <c r="L483" s="236"/>
      <c r="M483" s="146"/>
      <c r="N483" s="236"/>
      <c r="O483" s="163"/>
      <c r="P483" s="7"/>
      <c r="R483" s="32"/>
      <c r="AN483" s="7"/>
    </row>
    <row r="484" spans="2:40" ht="19.5" customHeight="1" x14ac:dyDescent="0.2">
      <c r="B484" s="14" t="s">
        <v>240</v>
      </c>
      <c r="C484" s="162"/>
      <c r="D484" s="162"/>
      <c r="E484" s="236"/>
      <c r="F484" s="236"/>
      <c r="G484" s="236"/>
      <c r="H484" s="269"/>
      <c r="I484" s="13"/>
      <c r="J484" s="44"/>
      <c r="K484" s="236"/>
      <c r="L484" s="236"/>
      <c r="M484" s="146"/>
      <c r="N484" s="236"/>
      <c r="O484" s="163"/>
      <c r="P484" s="7"/>
      <c r="R484" s="32"/>
      <c r="AN484" s="7"/>
    </row>
    <row r="485" spans="2:40" ht="21.75" customHeight="1" x14ac:dyDescent="0.2">
      <c r="H485" s="263"/>
      <c r="N485" s="235"/>
    </row>
    <row r="486" spans="2:40" ht="60" customHeight="1" x14ac:dyDescent="0.2">
      <c r="L486" s="241"/>
    </row>
  </sheetData>
  <sheetProtection insertRows="0" selectLockedCells="1" sort="0" selectUnlockedCells="1"/>
  <autoFilter ref="A7:AQ484">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dataConsolidate/>
  <mergeCells count="54">
    <mergeCell ref="A5:A7"/>
    <mergeCell ref="B5:B7"/>
    <mergeCell ref="C5:C7"/>
    <mergeCell ref="D5:D7"/>
    <mergeCell ref="E5:E7"/>
    <mergeCell ref="AN5:AN7"/>
    <mergeCell ref="AO5:AO7"/>
    <mergeCell ref="AP5:AP7"/>
    <mergeCell ref="AQ5:AQ7"/>
    <mergeCell ref="AG7:AL7"/>
    <mergeCell ref="O6:O7"/>
    <mergeCell ref="P6:P7"/>
    <mergeCell ref="U7:Z7"/>
    <mergeCell ref="AA7:AF7"/>
    <mergeCell ref="U5:AM6"/>
    <mergeCell ref="Q5:Q7"/>
    <mergeCell ref="R5:R7"/>
    <mergeCell ref="S5:S7"/>
    <mergeCell ref="T5:T7"/>
    <mergeCell ref="N5:P5"/>
    <mergeCell ref="F6:F7"/>
    <mergeCell ref="G6:G7"/>
    <mergeCell ref="I6:I7"/>
    <mergeCell ref="J6:J7"/>
    <mergeCell ref="N6:N7"/>
    <mergeCell ref="L5:L7"/>
    <mergeCell ref="M5:M6"/>
    <mergeCell ref="F5:G5"/>
    <mergeCell ref="H5:H7"/>
    <mergeCell ref="I5:J5"/>
    <mergeCell ref="K5:K7"/>
    <mergeCell ref="T454:T458"/>
    <mergeCell ref="A459:B463"/>
    <mergeCell ref="N459:N463"/>
    <mergeCell ref="O459:O463"/>
    <mergeCell ref="P459:P463"/>
    <mergeCell ref="Q459:Q463"/>
    <mergeCell ref="R459:R463"/>
    <mergeCell ref="S459:S463"/>
    <mergeCell ref="T459:T463"/>
    <mergeCell ref="A454:B458"/>
    <mergeCell ref="O454:O458"/>
    <mergeCell ref="P454:P458"/>
    <mergeCell ref="Q454:Q458"/>
    <mergeCell ref="R454:R458"/>
    <mergeCell ref="S454:S458"/>
    <mergeCell ref="S464:S468"/>
    <mergeCell ref="T464:T468"/>
    <mergeCell ref="A464:B468"/>
    <mergeCell ref="N464:N468"/>
    <mergeCell ref="O464:O468"/>
    <mergeCell ref="P464:P468"/>
    <mergeCell ref="Q464:Q468"/>
    <mergeCell ref="R464:R468"/>
  </mergeCells>
  <phoneticPr fontId="11"/>
  <dataValidations count="7">
    <dataValidation type="list" allowBlank="1" showInputMessage="1" showErrorMessage="1" sqref="O87:O94 O387:O389 O35:O40 O109:O119 O391:O397 O338:O366 O45:O71 O121:O130 O399:O452 O42 O163:O173 O10:O13 O180:O185 O132:O133 O15:O33 O80:O85 O101:O106 O136:O161 O175:O178 O189:O243 O97:O99 O73:O78 O245:O336 O368:O384">
      <formula1>"廃止,縮減,執行等改善,年度内に改善を検討,予定通り終了,現状通り"</formula1>
    </dataValidation>
    <dataValidation type="list" allowBlank="1" showInputMessage="1" showErrorMessage="1" sqref="I87:I94 I387:I389 I35:I40 I109:I119 I391:I397 I338:I366 I45:I71 I121:I130 I399:I452 I42 I163:I173 I10:I13 I180:I185 I132:I133 I15:I33 I80:I85 I101:I106 I136:I161 I175:I178 I189:I243 I97:I99 I73:I78 I245:I336 I368:I384">
      <formula1>"現状通り,事業内容の一部改善,事業全体の抜本的な改善,廃止,終了予定"</formula1>
    </dataValidation>
    <dataValidation type="list" allowBlank="1" showInputMessage="1" showErrorMessage="1" sqref="S45:S71 S399:S413 S389:T389 S80:S81 S414:T414 S366:T366 S391:S396 S180:S185 S415:S445 S83:S85 T64:T66 S78:T78 S163:S173 S121:S130 S10:S13 S387:S388 S397:T397 S15:S33 S35:S40 S87:S94 S132:S133 S136:S161 S101:S106 S189:S243 S42 T330:T334 S338:S365 S109:S119 S175:S178 S97:S98 S73:S77 T28 S452 S82:T82 S99:T99 S446:T451 S245:S336 S368:S384">
      <formula1>"一般会計,エネルギー対策特別会計エネルギー需給勘定, エネルギー対策特別会計エネルギー電源開発促進勘定,特許特別会計"</formula1>
    </dataValidation>
    <dataValidation type="list" allowBlank="1" showInputMessage="1" showErrorMessage="1" sqref="AO387:AQ389 AO80:AQ85 AO35:AQ40 AO109:AQ119 AO391:AQ397 AO175:AQ178 AO368:AQ384 AO45:AQ71 AO42:AQ42 AO163:AQ173 AO338:AQ366 AO10:AQ13 AO180:AQ185 AO132:AQ133 AO15:AQ33 AO101:AQ106 AO399:AQ452 AO87:AQ94 AO136:AQ161 AO189:AQ243 AO97:AQ99 AO73:AQ78 AO245:AQ336 AO121:AQ130">
      <formula1>" ,○"</formula1>
    </dataValidation>
    <dataValidation type="list" allowBlank="1" showInputMessage="1" showErrorMessage="1" sqref="AA109:AA119 AA387 U387:U389 AG101:AG106 U101:U106 U109:U119 AG387 AA87:AA94 AA45:AA71 AG45:AG71 AA391:AA397 U10:U13 AG109:AG119 AG87:AG94 AG10:AG13 AA175:AA178 AG175:AG178 AA163:AA173 AG338:AG366 U338:U366 U132:U133 AG368:AG384 U87:U94 AA10:AA13 AG391:AG397 U391:U397 AA184 AA80:AA85 AG35:AG40 AG15:AG33 AA101:AA106 U136:U161 AG97:AG99 AA42 U35:U40 AA35:AA40 U45:U71 AG80:AG85 U80:U85 AG73:AG78 U42 AG42 U73:U78 AA73:AA78 AA97:AA99 U97:U99 AA338:AA366 AA15:AA33 U15:U33 AG180:AG182 AA180:AA182 AG184 U180:U185 AA132 AG132 U175:U178 AA399:AA452 U189:U243 AA136:AA161 AG136:AG161 AG163:AG173 U163:U173 U399:U452 AG399:AG452 AA189:AA243 AG189:AG243 AG245:AG336 AA245:AA336 U245:U336 AA368:AA384 U368:U384 AA121:AA130 U121:U130 AG121:AG130">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B387 AH387 AH101:AH106 AB109:AB119 AB87:AB94 AB15:AB33 AH45:AH71 AH10:AH13 AB391:AB397 AH109:AH119 AH368:AH384 AH175:AH178 AB163:AB173 AH391:AH397 AH338:AH366 AB184 AH132 AH80:AH85 AB10:AB13 AH87:AH94 AB35:AB40 AH15:AH33 AB101:AB106 AH136:AH161 AH97:AH99 AB42 AH35:AH40 AB45:AB71 AB80:AB85 AH73:AH78 AH42 AB73:AB78 AB97:AB99 AB175:AB178 AB338:AB366 AH180:AH182 AB180:AB182 AH184 AB132 AH399:AH452 AH189:AH243 AB136:AB161 AH163:AH173 AB399:AB452 AB189:AB243 AH245:AH336 AB245:AB336 AB368:AB384 AB121:AB130 AH121:AH130">
      <formula1>"新29,新30"</formula1>
    </dataValidation>
    <dataValidation type="whole" allowBlank="1" showInputMessage="1" showErrorMessage="1" sqref="Z387 AF387 AL387 AL101:AL106 Z101:Z106 AF109:AF119 Z109:Z119 AF87:AF94 AL15:AL33 AF45:AF71 AL45:AL71 AF391:AF397 Z10:Z13 AL109:AL119 AF368:AF384 AL10:AL13 AF175:AF178 AL175:AL178 AL163:AL173 AL338:AL366 Z338:Z366 Z132 AL87:AL94 Z87:Z94 AF10:AF13 AL391:AL397 Z391:Z397 AF184 Z80:Z85 AL35:AL40 Z15:Z33 AF101:AF106 AF136:AF161 AL97:AL99 AF42 Z35:Z40 AF35:AF40 Z45:Z71 AF80:AF85 AL80:AL85 AL73:AL78 AL42 Z42 Z73:Z78 AF73:AF78 AF97:AF99 Z97:Z99 AF338:AF366 AF15:AF33 Z180:Z182 AL180:AL182 AF180:AF182 AL184 Z184 AL132 AF132 Z175:Z178 Z399:Z452 AL189:AL243 AL136:AL161 Z136:Z161 AF163:AF173 Z163:Z173 AF399:AF452 AL399:AL452 Z189:Z243 AF189:AF243 Z245:Z336 AF245:AF336 AL245:AL336 AL368:AL384 Z368:Z384 Z121:Z130 AL121:AL130 AF121:AF130">
      <formula1>0</formula1>
      <formula2>99</formula2>
    </dataValidation>
  </dataValidations>
  <printOptions horizontalCentered="1"/>
  <pageMargins left="0.39370078740157483" right="0.39370078740157483" top="0.78740157480314965" bottom="0.59055118110236227" header="0.51181102362204722" footer="0.39370078740157483"/>
  <pageSetup paperSize="9" scale="10" fitToHeight="0" orientation="landscape" cellComments="asDisplayed" verticalDpi="300" r:id="rId1"/>
  <headerFooter alignWithMargins="0">
    <oddHeader>&amp;L&amp;18様式１</oddHeader>
    <oddFooter>&amp;C&amp;P/&amp;N</oddFooter>
  </headerFooter>
  <rowBreaks count="2" manualBreakCount="2">
    <brk id="151" max="51" man="1"/>
    <brk id="2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（表１）事業単位整理表兼反映状況調表（Ｒ１以前から実施 ）</vt:lpstr>
      <vt:lpstr>'（表１）事業単位整理表兼反映状況調表（Ｒ１以前から実施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Windows ユーザー</cp:lastModifiedBy>
  <cp:lastPrinted>2020-09-22T06:24:44Z</cp:lastPrinted>
  <dcterms:created xsi:type="dcterms:W3CDTF">2012-03-13T00:50:25Z</dcterms:created>
  <dcterms:modified xsi:type="dcterms:W3CDTF">2020-10-20T04:09:46Z</dcterms:modified>
</cp:coreProperties>
</file>