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GROUP\会計課・政評課・総政課連絡フォルダ\令和２年度レビュー\１．レビューシート\200915_最終公表\set\事業単位整理表等\"/>
    </mc:Choice>
  </mc:AlternateContent>
  <bookViews>
    <workbookView xWindow="0" yWindow="0" windowWidth="51600" windowHeight="16090"/>
  </bookViews>
  <sheets>
    <sheet name="（表３）Ｒ３新規要求事業" sheetId="1" r:id="rId1"/>
  </sheets>
  <definedNames>
    <definedName name="_xlnm._FilterDatabase" localSheetId="0" hidden="1">'（表３）Ｒ３新規要求事業'!$A$7:$AD$70</definedName>
    <definedName name="Z_16987155_8F35_431F_A569_1A9E187D1E55_.wvu.FilterData" localSheetId="0" hidden="1">'（表３）Ｒ３新規要求事業'!$A$7:$AD$70</definedName>
    <definedName name="Z_36A904FC_95CF_45F9_8C2E_EAD6640DF87A_.wvu.FilterData" localSheetId="0" hidden="1">'（表３）Ｒ３新規要求事業'!$A$7:$AD$7</definedName>
    <definedName name="Z_3F54A777_8FEB_4F09_838F_C2E89793214A_.wvu.FilterData" localSheetId="0" hidden="1">'（表３）Ｒ３新規要求事業'!$A$7:$AD$65</definedName>
    <definedName name="Z_433D2564_5F89_4031_AC61_54CC43498CCE_.wvu.FilterData" localSheetId="0" hidden="1">'（表３）Ｒ３新規要求事業'!$A$7:$AD$70</definedName>
    <definedName name="Z_4355D796_6A28_43E0_BFA5_ED647B186475_.wvu.FilterData" localSheetId="0" hidden="1">'（表３）Ｒ３新規要求事業'!$A$7:$AD$70</definedName>
    <definedName name="Z_498E7143_3477_4481_8B6F_9D791A84389E_.wvu.FilterData" localSheetId="0" hidden="1">'（表３）Ｒ３新規要求事業'!$A$7:$AD$70</definedName>
    <definedName name="Z_4C3C2172_629D_4750_AE4C_A989E5BF6792_.wvu.FilterData" localSheetId="0" hidden="1">'（表３）Ｒ３新規要求事業'!$A$7:$AD$70</definedName>
    <definedName name="Z_B0136F0C_513D_4D3C_B515_D0F585FAD46E_.wvu.FilterData" localSheetId="0" hidden="1">'（表３）Ｒ３新規要求事業'!$A$7:$AD$70</definedName>
    <definedName name="Z_D1536D69_303A_4EC9_9157_ACA089CEF9DE_.wvu.FilterData" localSheetId="0" hidden="1">'（表３）Ｒ３新規要求事業'!$A$7:$AD$70</definedName>
    <definedName name="Z_EACA0B79_EC45_4C0E_9D67_A037C000F4A7_.wvu.FilterData" localSheetId="0" hidden="1">'（表３）Ｒ３新規要求事業'!$A$7:$AD$70</definedName>
    <definedName name="Z_F036902B_0927_46BB_BA24_AED0B72C839F_.wvu.FilterData" localSheetId="0" hidden="1">'（表３）Ｒ３新規要求事業'!$A$7:$AD$70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1" l="1"/>
  <c r="D69" i="1"/>
  <c r="D68" i="1"/>
  <c r="D67" i="1"/>
  <c r="D66" i="1"/>
</calcChain>
</file>

<file path=xl/sharedStrings.xml><?xml version="1.0" encoding="utf-8"?>
<sst xmlns="http://schemas.openxmlformats.org/spreadsheetml/2006/main" count="308" uniqueCount="186">
  <si>
    <t>令和３年度新規要求事業</t>
    <rPh sb="0" eb="2">
      <t>レイワ</t>
    </rPh>
    <rPh sb="3" eb="4">
      <t>ネン</t>
    </rPh>
    <rPh sb="5" eb="7">
      <t>シンキ</t>
    </rPh>
    <rPh sb="7" eb="9">
      <t>ヨウキュウ</t>
    </rPh>
    <rPh sb="9" eb="11">
      <t>ジギョウ</t>
    </rPh>
    <phoneticPr fontId="3"/>
  </si>
  <si>
    <t>経済産業省</t>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</si>
  <si>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</si>
  <si>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</si>
  <si>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</si>
  <si>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</si>
  <si>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令和３年度
要求額</t>
    <rPh sb="0" eb="2">
      <t>レイワ</t>
    </rPh>
    <rPh sb="3" eb="4">
      <t>ネン</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</si>
  <si>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</si>
  <si>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</si>
  <si>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</si>
  <si>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</si>
  <si>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平成３１年度レビューシート番号</t>
    <rPh sb="0" eb="2">
      <t>ヘイセイ</t>
    </rPh>
    <rPh sb="13" eb="15">
      <t>バンゴウ</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</si>
  <si>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</si>
  <si>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</si>
  <si>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</si>
  <si>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</si>
  <si>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</si>
  <si>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</si>
  <si>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</si>
  <si>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１．経済成長</t>
    <rPh sb="2" eb="4">
      <t>ケイザイ</t>
    </rPh>
    <rPh sb="4" eb="6">
      <t>セイチョウ</t>
    </rPh>
    <phoneticPr fontId="3"/>
  </si>
  <si>
    <t>　　２．新陳代謝</t>
    <rPh sb="4" eb="6">
      <t>シンチン</t>
    </rPh>
    <rPh sb="6" eb="8">
      <t>タイシャ</t>
    </rPh>
    <phoneticPr fontId="3"/>
  </si>
  <si>
    <t>新03-0001</t>
  </si>
  <si>
    <t>大企業等人材による新規事業創造促進事業</t>
    <phoneticPr fontId="3"/>
  </si>
  <si>
    <t>事業目的の達成に向け、適切な目標を設定し、効率的、効果的な予算執行となるよう努めること。</t>
  </si>
  <si>
    <t>「新型コロナウイルス対策関連要望額」757百万円</t>
    <rPh sb="21" eb="23">
      <t>ヒャクマン</t>
    </rPh>
    <rPh sb="23" eb="24">
      <t>エン</t>
    </rPh>
    <phoneticPr fontId="3"/>
  </si>
  <si>
    <t>経済産業政策局</t>
    <rPh sb="0" eb="2">
      <t>ケイザイ</t>
    </rPh>
    <rPh sb="2" eb="4">
      <t>サンギョウ</t>
    </rPh>
    <rPh sb="4" eb="6">
      <t>セイサク</t>
    </rPh>
    <rPh sb="6" eb="7">
      <t>キョク</t>
    </rPh>
    <phoneticPr fontId="3"/>
  </si>
  <si>
    <t>一般会計</t>
  </si>
  <si>
    <t>(項)産業・事業新陳代謝促進費
(事項)中小企業の産業・事業の新陳代謝の促進に必要な経費
（事項）産業・事業の新陳代謝の促進に必要な経費</t>
    <phoneticPr fontId="3"/>
  </si>
  <si>
    <t>○</t>
  </si>
  <si>
    <t>　　３．技術革新</t>
    <rPh sb="4" eb="6">
      <t>ギジュツ</t>
    </rPh>
    <rPh sb="6" eb="8">
      <t>カクシン</t>
    </rPh>
    <phoneticPr fontId="3"/>
  </si>
  <si>
    <t>新03-0002</t>
  </si>
  <si>
    <t>スタートアップ向け経営人材支援事業（委託費）</t>
    <rPh sb="7" eb="8">
      <t>ム</t>
    </rPh>
    <rPh sb="9" eb="11">
      <t>ケイエイ</t>
    </rPh>
    <rPh sb="11" eb="13">
      <t>ジンザイ</t>
    </rPh>
    <rPh sb="13" eb="15">
      <t>シエン</t>
    </rPh>
    <rPh sb="15" eb="17">
      <t>ジギョウ</t>
    </rPh>
    <rPh sb="18" eb="21">
      <t>イタクヒ</t>
    </rPh>
    <phoneticPr fontId="0"/>
  </si>
  <si>
    <t>「新型コロナウイルス対策関連要望額」478百万円</t>
    <rPh sb="21" eb="22">
      <t>ヒャク</t>
    </rPh>
    <rPh sb="22" eb="23">
      <t>マン</t>
    </rPh>
    <rPh sb="23" eb="24">
      <t>エン</t>
    </rPh>
    <phoneticPr fontId="3"/>
  </si>
  <si>
    <t>（項）技術革新促進・環境整備費
（事項）産業技術の研究開発の推進に必要な経費</t>
    <rPh sb="1" eb="2">
      <t>コウ</t>
    </rPh>
    <rPh sb="17" eb="19">
      <t>ジコウ</t>
    </rPh>
    <phoneticPr fontId="3"/>
  </si>
  <si>
    <t>新03-0003</t>
    <phoneticPr fontId="3"/>
  </si>
  <si>
    <t>次世代ソフトウェアプラットフォーム実証事業</t>
    <phoneticPr fontId="3"/>
  </si>
  <si>
    <t>「新型コロナウイルス対策関連要望額」550百万円</t>
    <rPh sb="21" eb="22">
      <t>ヒャク</t>
    </rPh>
    <rPh sb="22" eb="24">
      <t>マンエン</t>
    </rPh>
    <phoneticPr fontId="3"/>
  </si>
  <si>
    <t>商務情報政策局</t>
    <phoneticPr fontId="3"/>
  </si>
  <si>
    <t>（項）技術革新促進・環境整備費
（事項）産業技術の研究開発の推進に必要な経費</t>
    <phoneticPr fontId="3"/>
  </si>
  <si>
    <t>２．産業育成</t>
    <rPh sb="2" eb="4">
      <t>サンギョウ</t>
    </rPh>
    <rPh sb="4" eb="6">
      <t>イクセイ</t>
    </rPh>
    <phoneticPr fontId="3"/>
  </si>
  <si>
    <t>　　１．ものづくり</t>
    <phoneticPr fontId="3"/>
  </si>
  <si>
    <t>新03-0004</t>
    <phoneticPr fontId="3"/>
  </si>
  <si>
    <t>医療機器等開発体制強靭化促進事業</t>
    <rPh sb="0" eb="2">
      <t>イリョウ</t>
    </rPh>
    <rPh sb="2" eb="4">
      <t>キキ</t>
    </rPh>
    <rPh sb="4" eb="5">
      <t>トウ</t>
    </rPh>
    <rPh sb="5" eb="7">
      <t>カイハツ</t>
    </rPh>
    <rPh sb="7" eb="9">
      <t>タイセイ</t>
    </rPh>
    <rPh sb="9" eb="11">
      <t>キョウジン</t>
    </rPh>
    <rPh sb="11" eb="12">
      <t>カ</t>
    </rPh>
    <rPh sb="12" eb="14">
      <t>ソクシン</t>
    </rPh>
    <rPh sb="14" eb="16">
      <t>ジギョウ</t>
    </rPh>
    <phoneticPr fontId="3"/>
  </si>
  <si>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</si>
  <si>
    <t>「新型コロナウイルス対策関連要望額」800百万円</t>
    <rPh sb="21" eb="22">
      <t>ヒャク</t>
    </rPh>
    <rPh sb="22" eb="24">
      <t>マンエン</t>
    </rPh>
    <phoneticPr fontId="3"/>
  </si>
  <si>
    <t>商務・サービスグループ</t>
    <rPh sb="0" eb="2">
      <t>ショウム</t>
    </rPh>
    <phoneticPr fontId="3"/>
  </si>
  <si>
    <t>一般会計</t>
    <phoneticPr fontId="3"/>
  </si>
  <si>
    <t>(項)ものづくり産業振興費
(事項)ものづくり産業の研究開発の推進に必要な経費</t>
    <phoneticPr fontId="3"/>
  </si>
  <si>
    <t>新03-0005</t>
    <phoneticPr fontId="3"/>
  </si>
  <si>
    <t>政府衛星データ・宇宙物体データ等の利用環境整備事業</t>
  </si>
  <si>
    <t>「新型コロナウイルス対策関連要望額」1,460百万円</t>
    <rPh sb="23" eb="24">
      <t>ヒャク</t>
    </rPh>
    <rPh sb="24" eb="26">
      <t>マンエン</t>
    </rPh>
    <phoneticPr fontId="3"/>
  </si>
  <si>
    <t>製造産業局</t>
    <rPh sb="0" eb="2">
      <t>セイゾウ</t>
    </rPh>
    <rPh sb="2" eb="4">
      <t>サンギョウ</t>
    </rPh>
    <rPh sb="4" eb="5">
      <t>キョク</t>
    </rPh>
    <phoneticPr fontId="3"/>
  </si>
  <si>
    <t>(項)ものづくり産業振興費
(事項)ものづくり産業の研究開発の推進に必要な経費</t>
  </si>
  <si>
    <t>　　２．データ利活用</t>
    <rPh sb="7" eb="10">
      <t>リカツヨウ</t>
    </rPh>
    <phoneticPr fontId="3"/>
  </si>
  <si>
    <t>新03-0006</t>
    <phoneticPr fontId="3"/>
  </si>
  <si>
    <t>デジタル取引環境整備事業</t>
    <phoneticPr fontId="3"/>
  </si>
  <si>
    <t>(項)情報技術利活用促進費
(事項)中小企業情報技術の利活用の促進に必要な経費</t>
    <rPh sb="12" eb="13">
      <t>ヒ</t>
    </rPh>
    <phoneticPr fontId="3"/>
  </si>
  <si>
    <t>　　３．サービス</t>
    <phoneticPr fontId="3"/>
  </si>
  <si>
    <t>新03-0007</t>
    <phoneticPr fontId="3"/>
  </si>
  <si>
    <t>ヘルスケア産業国際展開推進事業</t>
    <rPh sb="5" eb="7">
      <t>サンギョウ</t>
    </rPh>
    <rPh sb="7" eb="9">
      <t>コクサイ</t>
    </rPh>
    <rPh sb="9" eb="11">
      <t>テンカイ</t>
    </rPh>
    <rPh sb="11" eb="13">
      <t>スイシン</t>
    </rPh>
    <rPh sb="13" eb="15">
      <t>ジギョウ</t>
    </rPh>
    <phoneticPr fontId="3"/>
  </si>
  <si>
    <t>「新型コロナウイルス対策関連要望額」300百万円</t>
    <rPh sb="21" eb="22">
      <t>ヒャク</t>
    </rPh>
    <rPh sb="22" eb="24">
      <t>マンエン</t>
    </rPh>
    <phoneticPr fontId="3"/>
  </si>
  <si>
    <t>一般会計</t>
    <rPh sb="0" eb="2">
      <t>イッパン</t>
    </rPh>
    <rPh sb="2" eb="4">
      <t>カイケイ</t>
    </rPh>
    <phoneticPr fontId="3"/>
  </si>
  <si>
    <t>(項)サービス産業強化費
(事項)中小企業のサービス産業強化に必要な経費</t>
    <phoneticPr fontId="3"/>
  </si>
  <si>
    <t>新03-0008</t>
    <phoneticPr fontId="3"/>
  </si>
  <si>
    <t>展示会等のイベント産業高度化推進事業</t>
    <phoneticPr fontId="3"/>
  </si>
  <si>
    <t>「新型コロナウイルス対策関連要望額」500百万円</t>
    <rPh sb="21" eb="22">
      <t>ヒャク</t>
    </rPh>
    <rPh sb="22" eb="24">
      <t>マンエン</t>
    </rPh>
    <phoneticPr fontId="3"/>
  </si>
  <si>
    <t>　</t>
  </si>
  <si>
    <t>３．産業セキュリティ</t>
    <rPh sb="2" eb="4">
      <t>サンギョウ</t>
    </rPh>
    <phoneticPr fontId="3"/>
  </si>
  <si>
    <t>　　１．サイバーセキュリティ</t>
    <phoneticPr fontId="3"/>
  </si>
  <si>
    <t>新03-0009</t>
    <phoneticPr fontId="3"/>
  </si>
  <si>
    <t>政府情報システムのためのセキュリティ評価事業</t>
    <rPh sb="0" eb="2">
      <t>セイフ</t>
    </rPh>
    <rPh sb="2" eb="4">
      <t>ジョウホウ</t>
    </rPh>
    <rPh sb="18" eb="20">
      <t>ヒョウカ</t>
    </rPh>
    <rPh sb="20" eb="22">
      <t>ジギョウ</t>
    </rPh>
    <phoneticPr fontId="3"/>
  </si>
  <si>
    <t>（項）独立行政法人情報処理推進機構運営費
（事項）独立行政法人情報処理推進機構運営費交付金に必要な経費</t>
    <phoneticPr fontId="3"/>
  </si>
  <si>
    <t>４．対外経済</t>
    <rPh sb="2" eb="4">
      <t>タイガイ</t>
    </rPh>
    <rPh sb="4" eb="6">
      <t>ケイザイ</t>
    </rPh>
    <phoneticPr fontId="3"/>
  </si>
  <si>
    <t>　　２．海外市場開拓支援・対内投資</t>
    <rPh sb="4" eb="6">
      <t>カイガイ</t>
    </rPh>
    <rPh sb="6" eb="8">
      <t>シジョウ</t>
    </rPh>
    <rPh sb="8" eb="10">
      <t>カイタク</t>
    </rPh>
    <rPh sb="10" eb="12">
      <t>シエン</t>
    </rPh>
    <rPh sb="13" eb="15">
      <t>タイナイ</t>
    </rPh>
    <rPh sb="15" eb="17">
      <t>トウシ</t>
    </rPh>
    <phoneticPr fontId="3"/>
  </si>
  <si>
    <t>新03-0010</t>
    <phoneticPr fontId="3"/>
  </si>
  <si>
    <t>海外渡航者新型コロナウイルス検査センター運営事業</t>
    <phoneticPr fontId="3"/>
  </si>
  <si>
    <t>「新型コロナウイルス対策関連要望額」700百万円</t>
    <rPh sb="21" eb="22">
      <t>ヒャク</t>
    </rPh>
    <rPh sb="22" eb="24">
      <t>マンエン</t>
    </rPh>
    <phoneticPr fontId="3"/>
  </si>
  <si>
    <t>貿易経済協力局</t>
    <rPh sb="0" eb="2">
      <t>ボウエキ</t>
    </rPh>
    <rPh sb="2" eb="4">
      <t>ケイザイ</t>
    </rPh>
    <rPh sb="4" eb="6">
      <t>キョウリョク</t>
    </rPh>
    <rPh sb="6" eb="7">
      <t>キョク</t>
    </rPh>
    <phoneticPr fontId="3"/>
  </si>
  <si>
    <t>（項）海外市場開拓支援費
（事項）中小企業の海外市場開拓支援の推進に必要な経費</t>
    <rPh sb="1" eb="2">
      <t>コウ</t>
    </rPh>
    <rPh sb="3" eb="5">
      <t>カイガイ</t>
    </rPh>
    <rPh sb="5" eb="7">
      <t>シジョウ</t>
    </rPh>
    <rPh sb="7" eb="9">
      <t>カイタク</t>
    </rPh>
    <rPh sb="9" eb="11">
      <t>シエン</t>
    </rPh>
    <rPh sb="11" eb="12">
      <t>ヒ</t>
    </rPh>
    <rPh sb="14" eb="16">
      <t>ジコウ</t>
    </rPh>
    <rPh sb="17" eb="19">
      <t>チュウショウ</t>
    </rPh>
    <phoneticPr fontId="3"/>
  </si>
  <si>
    <t>新03-0034</t>
    <phoneticPr fontId="3"/>
  </si>
  <si>
    <t>アジア太平洋経済協力関連拠出金</t>
  </si>
  <si>
    <t>貿易経済協力局</t>
    <rPh sb="0" eb="2">
      <t>ボウエキ</t>
    </rPh>
    <rPh sb="2" eb="4">
      <t>ケイザイ</t>
    </rPh>
    <rPh sb="4" eb="6">
      <t>キョウリョク</t>
    </rPh>
    <rPh sb="6" eb="7">
      <t>キョク</t>
    </rPh>
    <phoneticPr fontId="1"/>
  </si>
  <si>
    <t>（項）海外市場開拓支援費
（事項）海外市場開拓支援の推進に必要な経費</t>
    <rPh sb="1" eb="2">
      <t>コウ</t>
    </rPh>
    <rPh sb="3" eb="5">
      <t>カイガイ</t>
    </rPh>
    <rPh sb="5" eb="7">
      <t>シジョウ</t>
    </rPh>
    <rPh sb="7" eb="9">
      <t>カイタク</t>
    </rPh>
    <rPh sb="9" eb="11">
      <t>シエン</t>
    </rPh>
    <rPh sb="11" eb="12">
      <t>ヒ</t>
    </rPh>
    <rPh sb="14" eb="16">
      <t>ジコウ</t>
    </rPh>
    <rPh sb="17" eb="19">
      <t>カイガイ</t>
    </rPh>
    <rPh sb="19" eb="21">
      <t>シジョウ</t>
    </rPh>
    <rPh sb="21" eb="23">
      <t>カイタク</t>
    </rPh>
    <rPh sb="23" eb="25">
      <t>シエン</t>
    </rPh>
    <rPh sb="26" eb="28">
      <t>スイシン</t>
    </rPh>
    <rPh sb="29" eb="31">
      <t>ヒツヨウ</t>
    </rPh>
    <rPh sb="32" eb="34">
      <t>ケイヒ</t>
    </rPh>
    <phoneticPr fontId="1"/>
  </si>
  <si>
    <t>５．中小企業・地域経済</t>
    <rPh sb="2" eb="4">
      <t>チュウショウ</t>
    </rPh>
    <rPh sb="4" eb="6">
      <t>キギョウ</t>
    </rPh>
    <rPh sb="7" eb="9">
      <t>チイキ</t>
    </rPh>
    <rPh sb="9" eb="11">
      <t>ケイザイ</t>
    </rPh>
    <phoneticPr fontId="3"/>
  </si>
  <si>
    <t>　　１．経営革新・創業促進</t>
    <rPh sb="4" eb="6">
      <t>ケイエイ</t>
    </rPh>
    <rPh sb="6" eb="8">
      <t>カクシン</t>
    </rPh>
    <rPh sb="9" eb="11">
      <t>ソウギョウ</t>
    </rPh>
    <rPh sb="11" eb="13">
      <t>ソクシン</t>
    </rPh>
    <phoneticPr fontId="3"/>
  </si>
  <si>
    <t>新03-0011</t>
    <phoneticPr fontId="3"/>
  </si>
  <si>
    <t>地域の持続的発展のための商業・まちづくり推進事業</t>
    <phoneticPr fontId="3"/>
  </si>
  <si>
    <t>「新型コロナウイルス対策関連要望額」2,580百万円</t>
    <rPh sb="23" eb="24">
      <t>ヒャク</t>
    </rPh>
    <rPh sb="24" eb="26">
      <t>マンエン</t>
    </rPh>
    <phoneticPr fontId="3"/>
  </si>
  <si>
    <t>中小企業庁　商業課・地域Ｇ　中活室</t>
    <phoneticPr fontId="3"/>
  </si>
  <si>
    <t>(項)経営革新・創業促進費
(事項)経営革新・創業促進に必要な経費</t>
    <phoneticPr fontId="3"/>
  </si>
  <si>
    <t>　　４．地域産業</t>
    <rPh sb="4" eb="6">
      <t>チイキ</t>
    </rPh>
    <rPh sb="6" eb="8">
      <t>サンギョウ</t>
    </rPh>
    <phoneticPr fontId="3"/>
  </si>
  <si>
    <t>新03-0012</t>
    <phoneticPr fontId="3"/>
  </si>
  <si>
    <t>地域未来デジタル・人材投資促進事業</t>
    <phoneticPr fontId="3"/>
  </si>
  <si>
    <t>「新型コロナウイルス対策関連要望額」1,284百万円</t>
    <rPh sb="23" eb="24">
      <t>ヒャク</t>
    </rPh>
    <rPh sb="24" eb="26">
      <t>マンエン</t>
    </rPh>
    <phoneticPr fontId="3"/>
  </si>
  <si>
    <t>地域経済産業グループ
商務情報政策局</t>
    <rPh sb="0" eb="2">
      <t>チイキ</t>
    </rPh>
    <rPh sb="2" eb="4">
      <t>ケイザイ</t>
    </rPh>
    <rPh sb="4" eb="6">
      <t>サンギョウ</t>
    </rPh>
    <rPh sb="11" eb="13">
      <t>ショウム</t>
    </rPh>
    <rPh sb="13" eb="15">
      <t>ジョウホウ</t>
    </rPh>
    <rPh sb="15" eb="17">
      <t>セイサク</t>
    </rPh>
    <rPh sb="17" eb="18">
      <t>キョク</t>
    </rPh>
    <phoneticPr fontId="3"/>
  </si>
  <si>
    <t>６．エネルギー・環境</t>
    <rPh sb="8" eb="10">
      <t>カンキョウ</t>
    </rPh>
    <phoneticPr fontId="3"/>
  </si>
  <si>
    <t>　　１．資源・燃料</t>
    <rPh sb="4" eb="6">
      <t>シゲン</t>
    </rPh>
    <rPh sb="7" eb="9">
      <t>ネンリョウ</t>
    </rPh>
    <phoneticPr fontId="3"/>
  </si>
  <si>
    <t>新03-0013</t>
    <phoneticPr fontId="3"/>
  </si>
  <si>
    <t>南海トラフ巨大地震に備えた亜炭鉱跡対策事業</t>
    <rPh sb="0" eb="2">
      <t>ナンカイ</t>
    </rPh>
    <rPh sb="5" eb="7">
      <t>キョダイ</t>
    </rPh>
    <rPh sb="7" eb="9">
      <t>ジシン</t>
    </rPh>
    <rPh sb="10" eb="11">
      <t>ソナ</t>
    </rPh>
    <rPh sb="13" eb="14">
      <t>ア</t>
    </rPh>
    <rPh sb="14" eb="16">
      <t>タンコウ</t>
    </rPh>
    <rPh sb="16" eb="17">
      <t>アト</t>
    </rPh>
    <rPh sb="17" eb="19">
      <t>タイサク</t>
    </rPh>
    <rPh sb="19" eb="21">
      <t>ジギョウ</t>
    </rPh>
    <phoneticPr fontId="3"/>
  </si>
  <si>
    <t>「新型コロナウイルス対策関連要望額」7,200百万円</t>
    <phoneticPr fontId="3"/>
  </si>
  <si>
    <t>資源エネルギー庁</t>
    <rPh sb="0" eb="2">
      <t>シゲン</t>
    </rPh>
    <rPh sb="7" eb="8">
      <t>チョウ</t>
    </rPh>
    <phoneticPr fontId="3"/>
  </si>
  <si>
    <t>（項）鉱物資源安定供給確保費
（事項）鉱物資源安定供給確保に必要な経費</t>
    <rPh sb="16" eb="18">
      <t>ジコウ</t>
    </rPh>
    <rPh sb="30" eb="32">
      <t>ヒツヨウ</t>
    </rPh>
    <rPh sb="33" eb="35">
      <t>ケイヒ</t>
    </rPh>
    <phoneticPr fontId="3"/>
  </si>
  <si>
    <t>　　２．新エネルギー・省エネルギー</t>
    <rPh sb="4" eb="5">
      <t>シン</t>
    </rPh>
    <rPh sb="11" eb="12">
      <t>ショウ</t>
    </rPh>
    <phoneticPr fontId="3"/>
  </si>
  <si>
    <t>新03-0014</t>
    <phoneticPr fontId="3"/>
  </si>
  <si>
    <t>地熱・地中熱等導入拡大技術開発事業（JOGMEC交付金）</t>
    <phoneticPr fontId="3"/>
  </si>
  <si>
    <t>資源エネルギー庁</t>
  </si>
  <si>
    <t>エネルギー対策特別会計エネルギー需給勘定</t>
  </si>
  <si>
    <t>(項)独立行政法人石油天然ガス・金属鉱物資源機構運営費
(事項)独立行政法人石油天然ガス・金属鉱物資源機構運営費交付金に必要な経費</t>
  </si>
  <si>
    <t>新03-0015</t>
    <phoneticPr fontId="3"/>
  </si>
  <si>
    <t>5G等の活用による製造業のダイナミック・ケイパビリティ強化に向けた研究開発事業</t>
  </si>
  <si>
    <t>製造産業局</t>
    <rPh sb="0" eb="2">
      <t>セイゾウ</t>
    </rPh>
    <rPh sb="2" eb="5">
      <t>サンギョウキョク</t>
    </rPh>
    <phoneticPr fontId="0"/>
  </si>
  <si>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0"/>
  </si>
  <si>
    <t>新03-0016</t>
  </si>
  <si>
    <t>電気自動車用革新型蓄電池技術開発</t>
    <phoneticPr fontId="3"/>
  </si>
  <si>
    <t>製造産業局</t>
    <rPh sb="0" eb="2">
      <t>セイゾウ</t>
    </rPh>
    <rPh sb="2" eb="5">
      <t>サンギョウキョク</t>
    </rPh>
    <phoneticPr fontId="3"/>
  </si>
  <si>
    <t>エネルギー対策特別会計エネルギー需給勘定</t>
    <phoneticPr fontId="3"/>
  </si>
  <si>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1"/>
  </si>
  <si>
    <t>新03-0017</t>
  </si>
  <si>
    <t>航空機向け革新的生産プロセス開発事業</t>
    <phoneticPr fontId="3"/>
  </si>
  <si>
    <t>(項)国立研究開発法人新エネルギー・産業技術総合開発機構運営費
(事項)国立研究開発法人新エネルギー・産業技術総合開発機構運営費交付金に必要な経費</t>
    <phoneticPr fontId="3"/>
  </si>
  <si>
    <t>新03-0018</t>
  </si>
  <si>
    <t>航空機エンジン向け材料開発・評価システム基盤整備事業</t>
    <phoneticPr fontId="3"/>
  </si>
  <si>
    <t>新03-0019</t>
  </si>
  <si>
    <t>アルミニウム素材高度資源循環システム構築事業</t>
  </si>
  <si>
    <t>産業技術環境局/製造産業局</t>
    <rPh sb="0" eb="2">
      <t>サンギョウ</t>
    </rPh>
    <rPh sb="2" eb="4">
      <t>ギジュツ</t>
    </rPh>
    <rPh sb="4" eb="6">
      <t>カンキョウ</t>
    </rPh>
    <rPh sb="6" eb="7">
      <t>キョク</t>
    </rPh>
    <rPh sb="8" eb="10">
      <t>セイゾウ</t>
    </rPh>
    <rPh sb="10" eb="12">
      <t>サンギョウ</t>
    </rPh>
    <rPh sb="12" eb="13">
      <t>キョク</t>
    </rPh>
    <phoneticPr fontId="0"/>
  </si>
  <si>
    <t>新03-0020</t>
  </si>
  <si>
    <t>省エネエレクトロニクスの製造基盤強化に向けた技術開発事業</t>
    <phoneticPr fontId="3"/>
  </si>
  <si>
    <t>商務情報政策局</t>
    <rPh sb="0" eb="2">
      <t>ショウム</t>
    </rPh>
    <rPh sb="2" eb="4">
      <t>ジョウホウ</t>
    </rPh>
    <rPh sb="4" eb="6">
      <t>セイサク</t>
    </rPh>
    <rPh sb="6" eb="7">
      <t>キョク</t>
    </rPh>
    <phoneticPr fontId="3"/>
  </si>
  <si>
    <t>新03-0021</t>
  </si>
  <si>
    <t>カーボンリサイクル実現を加速するバイオ由来製品生産技術の開発</t>
  </si>
  <si>
    <t>商務・サービスグループ</t>
  </si>
  <si>
    <t>新03-0022</t>
  </si>
  <si>
    <t>無人自動運転等の先進MaaS実装加速化推進事業</t>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</si>
  <si>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</si>
  <si>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(項)エネルギー需給構造高度化対策費
(事項)省エネルギーの推進に必要な経費</t>
  </si>
  <si>
    <t>地熱・地中熱等導入拡大に向けた技術開発事業(NEDO交付金)（旧：地熱発電や地中熱等の導入拡大に向けた技術開発事業のうち再エネ熱分を含む）</t>
  </si>
  <si>
    <t>経済産業省</t>
    <rPh sb="0" eb="2">
      <t>ケイザイ</t>
    </rPh>
    <rPh sb="2" eb="5">
      <t>サンギョウショウ</t>
    </rPh>
    <phoneticPr fontId="3"/>
  </si>
  <si>
    <t>ｰ</t>
  </si>
  <si>
    <t>木質バイオママス燃料等の安定的・効率的な供給・利用システム構築支援事業</t>
  </si>
  <si>
    <t>水力発電の導入加速化補助金</t>
  </si>
  <si>
    <t>(項)エネルギー需給構造高度化対策費
(事項)エネルギー源の多様化等に必要な経費</t>
  </si>
  <si>
    <t>先進的省エネルギー投資促進支援事業費補助金</t>
  </si>
  <si>
    <t>（項）エネルギー需給構造高度化対策費
（事項）省エネルギーの推進に必要な経費</t>
  </si>
  <si>
    <t>住宅・建築物需給一体型等省エネルギー投資促進事業</t>
  </si>
  <si>
    <t>中小企業等に対するエネルギー利用最適化推進事業</t>
  </si>
  <si>
    <t>AI・IoT等を活用した更なる輸送効率化推進事業費補助金</t>
  </si>
  <si>
    <t xml:space="preserve">蓄電池等の分散型エネルギーリソースを活用した次世代技術構築実証事業 </t>
  </si>
  <si>
    <t>産業活動等の抜本的な脱炭素化に向けた水素社会モデル構築実証事業</t>
  </si>
  <si>
    <t>（項）国立研究開発法人新エネルギー・産業技術総合開発機構運営費
（事項）国立研究開発法人新エネルギー・産業技術総合開発機構運営費交付金に必要な経費</t>
  </si>
  <si>
    <t>　　３．電力・ガス</t>
    <rPh sb="4" eb="6">
      <t>デンリョク</t>
    </rPh>
    <phoneticPr fontId="3"/>
  </si>
  <si>
    <t>災害時の強靱性向上に資する天然ガス利用設備導入支援事業費補助金</t>
    <rPh sb="0" eb="3">
      <t>サイガイジ</t>
    </rPh>
    <rPh sb="4" eb="7">
      <t>キョウジンセイ</t>
    </rPh>
    <rPh sb="7" eb="9">
      <t>コウジョウ</t>
    </rPh>
    <rPh sb="10" eb="11">
      <t>シ</t>
    </rPh>
    <rPh sb="13" eb="15">
      <t>テンネン</t>
    </rPh>
    <rPh sb="17" eb="19">
      <t>リヨウ</t>
    </rPh>
    <rPh sb="19" eb="21">
      <t>セツビ</t>
    </rPh>
    <rPh sb="21" eb="23">
      <t>ドウニュウ</t>
    </rPh>
    <rPh sb="23" eb="25">
      <t>シエン</t>
    </rPh>
    <rPh sb="25" eb="28">
      <t>ジギョウヒ</t>
    </rPh>
    <rPh sb="28" eb="31">
      <t>ホジョキン</t>
    </rPh>
    <phoneticPr fontId="3"/>
  </si>
  <si>
    <t>事業目的の達成に向け、適切な目標を設定し、効率的、効果的な予算執行となるよう努めること。</t>
    <phoneticPr fontId="3"/>
  </si>
  <si>
    <t>（項）エネルギー需給構造高度化対策費
（事項）エネルギー源の多様化等に必要な経費</t>
    <phoneticPr fontId="3"/>
  </si>
  <si>
    <t>　　４．環境</t>
    <phoneticPr fontId="3"/>
  </si>
  <si>
    <t>クライメート・イノベーション・ファイナンス推進事業</t>
    <rPh sb="21" eb="23">
      <t>スイシン</t>
    </rPh>
    <rPh sb="23" eb="25">
      <t>ジギョウ</t>
    </rPh>
    <phoneticPr fontId="3"/>
  </si>
  <si>
    <t>産業技術環境局</t>
  </si>
  <si>
    <t>(項)エネルギー需給構造高度化対策費
(事項)温暖化対策に必要な経費</t>
  </si>
  <si>
    <t>７．生活安全</t>
    <rPh sb="2" eb="4">
      <t>セイカツ</t>
    </rPh>
    <rPh sb="4" eb="6">
      <t>アンゼン</t>
    </rPh>
    <phoneticPr fontId="3"/>
  </si>
  <si>
    <t>　　２．商取引安全</t>
    <rPh sb="4" eb="7">
      <t>ショウトリヒキ</t>
    </rPh>
    <rPh sb="7" eb="9">
      <t>アンゼン</t>
    </rPh>
    <phoneticPr fontId="3"/>
  </si>
  <si>
    <t>新03-0024</t>
    <phoneticPr fontId="3"/>
  </si>
  <si>
    <t>キャッシュレスによる店舗等運営変革促進事業</t>
    <phoneticPr fontId="3"/>
  </si>
  <si>
    <t>「新型コロナウイルス対策関連要望額」500百万円</t>
    <phoneticPr fontId="3"/>
  </si>
  <si>
    <t>（項）消費者行政推進費
（事項）中小企業の消費者行政の推進に必要な経費</t>
    <rPh sb="1" eb="2">
      <t>コウ</t>
    </rPh>
    <rPh sb="13" eb="15">
      <t>ジコウ</t>
    </rPh>
    <rPh sb="16" eb="18">
      <t>チュウショウ</t>
    </rPh>
    <rPh sb="18" eb="20">
      <t>キギョウ</t>
    </rPh>
    <phoneticPr fontId="3"/>
  </si>
  <si>
    <t>いずれの施策にも関連しないもの</t>
    <phoneticPr fontId="3"/>
  </si>
  <si>
    <t>地域知財普及啓発推進事業</t>
  </si>
  <si>
    <t>特許庁</t>
    <rPh sb="0" eb="3">
      <t>トッキョチョウ</t>
    </rPh>
    <phoneticPr fontId="3"/>
  </si>
  <si>
    <t>特許特別会計</t>
  </si>
  <si>
    <t>(項)事務取扱費
(大事項)事務取扱いに必要な経費</t>
  </si>
  <si>
    <t>合　　　　　計</t>
    <rPh sb="0" eb="1">
      <t>ゴウ</t>
    </rPh>
    <rPh sb="6" eb="7">
      <t>ケイ</t>
    </rPh>
    <phoneticPr fontId="3"/>
  </si>
  <si>
    <t>エネルギー対策特別会計電源開発促進勘定</t>
    <phoneticPr fontId="3"/>
  </si>
  <si>
    <t>エネルギー対策特別会計原子力損害賠償支援勘定</t>
    <rPh sb="5" eb="7">
      <t>タイサク</t>
    </rPh>
    <rPh sb="7" eb="9">
      <t>トクベツ</t>
    </rPh>
    <rPh sb="9" eb="11">
      <t>カイケイ</t>
    </rPh>
    <rPh sb="11" eb="14">
      <t>ゲンシリョク</t>
    </rPh>
    <rPh sb="14" eb="16">
      <t>ソンガイ</t>
    </rPh>
    <rPh sb="16" eb="18">
      <t>バイショウ</t>
    </rPh>
    <rPh sb="18" eb="20">
      <t>シエン</t>
    </rPh>
    <rPh sb="20" eb="22">
      <t>カンジョウ</t>
    </rPh>
    <phoneticPr fontId="3"/>
  </si>
  <si>
    <t>特許特別会計</t>
    <rPh sb="0" eb="2">
      <t>トッキョ</t>
    </rPh>
    <rPh sb="2" eb="4">
      <t>トクベツ</t>
    </rPh>
    <rPh sb="4" eb="6">
      <t>カイケイ</t>
    </rPh>
    <phoneticPr fontId="3"/>
  </si>
  <si>
    <t>（項）地域経済活性化対策費
（事項）中小企業地域新産業創出等に必要な経費</t>
    <rPh sb="1" eb="2">
      <t>コウ</t>
    </rPh>
    <rPh sb="15" eb="17">
      <t>ジコウ</t>
    </rPh>
    <phoneticPr fontId="3"/>
  </si>
  <si>
    <t xml:space="preserve"> (項)クールジャパン推進費
（事項）コンテンツ産業等強化に必要な経費</t>
    <rPh sb="2" eb="3">
      <t>コウ</t>
    </rPh>
    <rPh sb="16" eb="18">
      <t>ジコウ</t>
    </rPh>
    <phoneticPr fontId="3"/>
  </si>
  <si>
    <t>新03-0023</t>
    <phoneticPr fontId="3"/>
  </si>
  <si>
    <t>新03-0025</t>
    <phoneticPr fontId="3"/>
  </si>
  <si>
    <t>新03-0026</t>
    <phoneticPr fontId="3"/>
  </si>
  <si>
    <t>新03-0027</t>
    <phoneticPr fontId="3"/>
  </si>
  <si>
    <t>新03-0028</t>
    <phoneticPr fontId="3"/>
  </si>
  <si>
    <t>新03-0029</t>
    <phoneticPr fontId="3"/>
  </si>
  <si>
    <t>新03-0030</t>
    <phoneticPr fontId="3"/>
  </si>
  <si>
    <t>新03-0032</t>
    <phoneticPr fontId="3"/>
  </si>
  <si>
    <t>新03-0035</t>
    <phoneticPr fontId="3"/>
  </si>
  <si>
    <t>新03-0036</t>
    <phoneticPr fontId="3"/>
  </si>
  <si>
    <t>新03-0031</t>
    <phoneticPr fontId="3"/>
  </si>
  <si>
    <t>新03-0033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</si>
</sst>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quot;▲ &quot;0"/>
    <numFmt numFmtId="178" formatCode="00"/>
    <numFmt numFmtId="179" formatCode="00000"/>
  </numFmts>
  <fonts count="12" x14ac:knownFonts="1">
    <font>
      <sz val="11"/>
      <name val="ＭＳ Ｐゴシック"/>
      <family val="3"/>
      <charset val="128"/>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sz val="20"/>
      <color theme="1"/>
      <name val="ＭＳ Ｐゴシック"/>
      <family val="3"/>
      <charset val="128"/>
    </font>
    <font>
      <sz val="16"/>
      <color theme="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10">
    <xf numFmtId="0" fontId="0" fillId="0" borderId="0" xfId="0"/>
    <xf numFmtId="0" fontId="2" fillId="0" borderId="0" xfId="0" applyFont="1"/>
    <xf numFmtId="0" fontId="4" fillId="0" borderId="0" xfId="0" applyFont="1"/>
    <xf numFmtId="38" fontId="4" fillId="0" borderId="0" xfId="0" applyNumberFormat="1" applyFont="1"/>
    <xf numFmtId="0" fontId="5" fillId="0" borderId="0" xfId="0" applyFont="1" applyBorder="1"/>
    <xf numFmtId="0" fontId="6" fillId="0" borderId="0" xfId="0" applyFont="1" applyBorder="1" applyAlignment="1">
      <alignment vertical="center"/>
    </xf>
    <xf numFmtId="0" fontId="4" fillId="0" borderId="0" xfId="0" applyFont="1" applyBorder="1"/>
    <xf numFmtId="0" fontId="4" fillId="0" borderId="0" xfId="0" applyFont="1" applyBorder="1" applyAlignment="1">
      <alignment horizontal="right"/>
    </xf>
    <xf numFmtId="0" fontId="8" fillId="2" borderId="13" xfId="0" applyFont="1" applyFill="1" applyBorder="1" applyAlignment="1">
      <alignment horizontal="center" vertical="center" wrapText="1"/>
    </xf>
    <xf numFmtId="176" fontId="9" fillId="3" borderId="10" xfId="0" applyNumberFormat="1" applyFont="1" applyFill="1" applyBorder="1" applyAlignment="1">
      <alignment vertical="center"/>
    </xf>
    <xf numFmtId="176" fontId="9" fillId="3" borderId="11" xfId="0" applyNumberFormat="1" applyFont="1" applyFill="1" applyBorder="1" applyAlignment="1">
      <alignment vertical="center"/>
    </xf>
    <xf numFmtId="176" fontId="9" fillId="3" borderId="12" xfId="0" applyNumberFormat="1" applyFont="1" applyFill="1" applyBorder="1" applyAlignment="1">
      <alignment vertical="center"/>
    </xf>
    <xf numFmtId="176" fontId="10" fillId="3" borderId="10" xfId="0" applyNumberFormat="1" applyFont="1" applyFill="1" applyBorder="1" applyAlignment="1">
      <alignment vertical="center"/>
    </xf>
    <xf numFmtId="176" fontId="10" fillId="3" borderId="11" xfId="0" applyNumberFormat="1" applyFont="1" applyFill="1" applyBorder="1" applyAlignment="1">
      <alignment vertical="center"/>
    </xf>
    <xf numFmtId="176" fontId="10" fillId="3" borderId="12" xfId="0" applyNumberFormat="1" applyFont="1" applyFill="1" applyBorder="1" applyAlignment="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176" fontId="0" fillId="0" borderId="11" xfId="0" applyNumberFormat="1" applyFont="1" applyFill="1" applyBorder="1" applyAlignment="1" applyProtection="1">
      <alignment horizontal="right" vertical="center" wrapText="1"/>
      <protection locked="0"/>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wrapText="1"/>
      <protection locked="0"/>
    </xf>
    <xf numFmtId="178" fontId="0" fillId="0" borderId="12" xfId="0" applyNumberFormat="1" applyFont="1" applyFill="1" applyBorder="1" applyAlignment="1" applyProtection="1">
      <alignment vertical="center" wrapText="1"/>
      <protection locked="0"/>
    </xf>
    <xf numFmtId="0" fontId="7" fillId="0" borderId="10" xfId="0" applyFont="1" applyFill="1" applyBorder="1" applyAlignment="1">
      <alignment horizontal="center" vertical="center" wrapText="1"/>
    </xf>
    <xf numFmtId="0" fontId="4" fillId="0" borderId="3" xfId="0" applyFont="1" applyFill="1" applyBorder="1" applyAlignment="1">
      <alignment vertical="center" wrapText="1"/>
    </xf>
    <xf numFmtId="0" fontId="7" fillId="0" borderId="1" xfId="0" applyFont="1" applyFill="1" applyBorder="1" applyAlignment="1">
      <alignment vertical="center" wrapText="1"/>
    </xf>
    <xf numFmtId="0" fontId="4" fillId="0" borderId="0" xfId="0" applyFont="1" applyFill="1"/>
    <xf numFmtId="38" fontId="0" fillId="0" borderId="13"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179" fontId="4" fillId="0" borderId="0" xfId="0" applyNumberFormat="1" applyFont="1" applyAlignment="1"/>
    <xf numFmtId="0" fontId="4" fillId="5"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xf numFmtId="0" fontId="4" fillId="0" borderId="0" xfId="0" applyFont="1" applyBorder="1" applyAlignment="1">
      <alignment vertical="center"/>
    </xf>
    <xf numFmtId="3" fontId="4" fillId="0" borderId="0" xfId="0" applyNumberFormat="1" applyFont="1" applyBorder="1" applyAlignment="1">
      <alignment vertical="center" shrinkToFit="1"/>
    </xf>
    <xf numFmtId="176" fontId="4" fillId="0" borderId="13" xfId="0" applyNumberFormat="1" applyFont="1" applyFill="1" applyBorder="1" applyAlignment="1">
      <alignment vertical="center"/>
    </xf>
    <xf numFmtId="176" fontId="4" fillId="0" borderId="13" xfId="0" applyNumberFormat="1" applyFont="1" applyFill="1" applyBorder="1" applyAlignment="1">
      <alignment horizontal="center" vertical="center"/>
    </xf>
    <xf numFmtId="176" fontId="4" fillId="0" borderId="13" xfId="0" applyNumberFormat="1" applyFont="1" applyFill="1" applyBorder="1" applyAlignment="1">
      <alignment vertical="center" wrapText="1"/>
    </xf>
    <xf numFmtId="177" fontId="4" fillId="0" borderId="13" xfId="1" applyNumberFormat="1" applyFont="1" applyFill="1" applyBorder="1" applyAlignment="1">
      <alignment horizontal="center" vertical="center"/>
    </xf>
    <xf numFmtId="0" fontId="4" fillId="0" borderId="13" xfId="0" applyNumberFormat="1" applyFont="1" applyFill="1" applyBorder="1" applyAlignment="1">
      <alignment horizontal="center" vertical="center" wrapText="1"/>
    </xf>
    <xf numFmtId="177" fontId="4" fillId="0" borderId="13" xfId="0" applyNumberFormat="1" applyFont="1" applyFill="1" applyBorder="1" applyAlignment="1">
      <alignment vertical="center" wrapText="1"/>
    </xf>
    <xf numFmtId="177" fontId="4" fillId="0" borderId="13" xfId="0" applyNumberFormat="1"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center" vertical="center" wrapText="1"/>
    </xf>
    <xf numFmtId="49" fontId="4" fillId="0" borderId="13"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38" fontId="4" fillId="0" borderId="13" xfId="0" applyNumberFormat="1" applyFont="1" applyFill="1" applyBorder="1" applyAlignment="1">
      <alignment vertical="center"/>
    </xf>
    <xf numFmtId="177" fontId="4" fillId="0" borderId="13" xfId="1"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1" xfId="0" applyFont="1" applyFill="1" applyBorder="1" applyAlignment="1">
      <alignment horizontal="center" vertical="center" wrapText="1"/>
    </xf>
    <xf numFmtId="176" fontId="0" fillId="0" borderId="10" xfId="0" applyNumberFormat="1" applyFont="1" applyFill="1" applyBorder="1" applyAlignment="1" applyProtection="1">
      <alignment horizontal="right" vertical="center" wrapText="1"/>
      <protection locked="0"/>
    </xf>
    <xf numFmtId="0" fontId="4" fillId="0" borderId="13" xfId="0" applyNumberFormat="1" applyFont="1" applyFill="1" applyBorder="1" applyAlignment="1">
      <alignment horizontal="left" vertical="center" wrapText="1"/>
    </xf>
    <xf numFmtId="177" fontId="4" fillId="0" borderId="13" xfId="0" applyNumberFormat="1" applyFont="1" applyFill="1" applyBorder="1" applyAlignment="1">
      <alignment horizontal="center" vertical="center" wrapText="1"/>
    </xf>
    <xf numFmtId="176" fontId="4" fillId="0" borderId="11" xfId="0" applyNumberFormat="1" applyFont="1" applyFill="1" applyBorder="1" applyAlignment="1">
      <alignment vertical="center" wrapText="1"/>
    </xf>
    <xf numFmtId="0" fontId="0" fillId="0" borderId="11" xfId="0" applyFont="1" applyFill="1" applyBorder="1" applyAlignment="1">
      <alignment horizontal="center" vertical="center" wrapText="1"/>
    </xf>
    <xf numFmtId="177" fontId="4" fillId="0" borderId="12" xfId="0" applyNumberFormat="1" applyFont="1" applyFill="1" applyBorder="1" applyAlignment="1">
      <alignment horizontal="center" vertical="center"/>
    </xf>
    <xf numFmtId="176" fontId="11" fillId="0" borderId="11" xfId="0" applyNumberFormat="1" applyFont="1" applyFill="1" applyBorder="1" applyAlignment="1" applyProtection="1">
      <alignment horizontal="right" vertical="center" wrapText="1"/>
      <protection locked="0"/>
    </xf>
    <xf numFmtId="0" fontId="4" fillId="0" borderId="2" xfId="0" applyFont="1" applyFill="1" applyBorder="1" applyAlignment="1">
      <alignment vertical="center" wrapText="1"/>
    </xf>
    <xf numFmtId="176" fontId="0" fillId="0" borderId="3" xfId="0" applyNumberFormat="1" applyFont="1" applyFill="1" applyBorder="1" applyAlignment="1" applyProtection="1">
      <alignment horizontal="right" vertical="center" wrapText="1"/>
      <protection locked="0"/>
    </xf>
    <xf numFmtId="0" fontId="4" fillId="0" borderId="4" xfId="0" applyFont="1" applyFill="1" applyBorder="1" applyAlignment="1">
      <alignment horizontal="center" vertical="center" wrapText="1"/>
    </xf>
    <xf numFmtId="178" fontId="0" fillId="0" borderId="3" xfId="0" applyNumberFormat="1" applyFont="1" applyFill="1" applyBorder="1" applyAlignment="1" applyProtection="1">
      <alignment vertical="center" wrapText="1"/>
      <protection locked="0"/>
    </xf>
    <xf numFmtId="176" fontId="0" fillId="0" borderId="3" xfId="0" applyNumberFormat="1" applyFont="1" applyFill="1" applyBorder="1" applyAlignment="1" applyProtection="1">
      <alignment vertical="center" wrapText="1"/>
      <protection locked="0"/>
    </xf>
    <xf numFmtId="178" fontId="0" fillId="0" borderId="4" xfId="0" applyNumberFormat="1" applyFont="1" applyFill="1" applyBorder="1" applyAlignment="1" applyProtection="1">
      <alignment vertical="center" wrapText="1"/>
      <protection locked="0"/>
    </xf>
    <xf numFmtId="0" fontId="7" fillId="0" borderId="2" xfId="0"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0" fontId="7" fillId="0" borderId="12" xfId="0" applyFont="1" applyFill="1" applyBorder="1" applyAlignment="1">
      <alignment vertical="center" wrapText="1"/>
    </xf>
    <xf numFmtId="38" fontId="4" fillId="0" borderId="0" xfId="0" applyNumberFormat="1" applyFont="1" applyBorder="1"/>
    <xf numFmtId="38" fontId="9" fillId="3" borderId="11" xfId="0" applyNumberFormat="1" applyFont="1" applyFill="1" applyBorder="1" applyAlignment="1">
      <alignment vertical="center"/>
    </xf>
    <xf numFmtId="38" fontId="10" fillId="3" borderId="11" xfId="0" applyNumberFormat="1" applyFont="1" applyFill="1" applyBorder="1" applyAlignment="1">
      <alignment vertical="center"/>
    </xf>
    <xf numFmtId="38" fontId="0" fillId="0" borderId="13" xfId="1" applyNumberFormat="1" applyFont="1" applyFill="1" applyBorder="1" applyAlignment="1">
      <alignment horizontal="center" vertical="center" wrapText="1"/>
    </xf>
    <xf numFmtId="38" fontId="7" fillId="0" borderId="13" xfId="0" applyNumberFormat="1" applyFont="1" applyBorder="1" applyAlignment="1">
      <alignment horizontal="center" vertical="center"/>
    </xf>
    <xf numFmtId="38" fontId="4" fillId="0" borderId="0" xfId="0" applyNumberFormat="1" applyFont="1" applyBorder="1" applyAlignment="1">
      <alignment vertical="center" shrinkToFit="1"/>
    </xf>
    <xf numFmtId="0" fontId="4" fillId="0" borderId="0" xfId="0" applyFont="1" applyAlignment="1">
      <alignment horizontal="left"/>
    </xf>
    <xf numFmtId="0" fontId="4" fillId="0" borderId="0" xfId="0" applyFont="1" applyBorder="1" applyAlignment="1">
      <alignment horizontal="left"/>
    </xf>
    <xf numFmtId="176" fontId="9" fillId="3" borderId="11" xfId="0" applyNumberFormat="1" applyFont="1" applyFill="1" applyBorder="1" applyAlignment="1">
      <alignment horizontal="left" vertical="center"/>
    </xf>
    <xf numFmtId="176" fontId="10" fillId="3" borderId="11" xfId="0" applyNumberFormat="1" applyFont="1" applyFill="1" applyBorder="1" applyAlignment="1">
      <alignment horizontal="left" vertical="center"/>
    </xf>
    <xf numFmtId="38" fontId="0" fillId="0" borderId="13" xfId="0" applyNumberFormat="1" applyFont="1" applyFill="1" applyBorder="1" applyAlignment="1">
      <alignment horizontal="left" vertical="center" wrapText="1"/>
    </xf>
    <xf numFmtId="38" fontId="0" fillId="0" borderId="11" xfId="0" applyNumberFormat="1" applyFont="1" applyFill="1" applyBorder="1" applyAlignment="1">
      <alignment horizontal="left" vertical="center" wrapText="1"/>
    </xf>
    <xf numFmtId="0" fontId="7" fillId="4" borderId="13" xfId="0" applyFont="1" applyFill="1" applyBorder="1" applyAlignment="1">
      <alignment horizontal="left" vertical="center"/>
    </xf>
    <xf numFmtId="3" fontId="4" fillId="0" borderId="0" xfId="0" applyNumberFormat="1" applyFont="1" applyBorder="1" applyAlignment="1">
      <alignment horizontal="left" vertical="center" shrinkToFit="1"/>
    </xf>
    <xf numFmtId="0" fontId="0" fillId="0" borderId="0" xfId="0" applyFont="1" applyBorder="1" applyAlignment="1"/>
    <xf numFmtId="0" fontId="7" fillId="0" borderId="14" xfId="0" applyFont="1" applyBorder="1" applyAlignment="1">
      <alignment horizontal="center" vertical="center"/>
    </xf>
    <xf numFmtId="0" fontId="0" fillId="0" borderId="14" xfId="0" applyBorder="1" applyAlignment="1">
      <alignment horizontal="center" vertical="center"/>
    </xf>
    <xf numFmtId="0" fontId="8" fillId="0" borderId="14" xfId="0" applyFont="1" applyBorder="1" applyAlignment="1">
      <alignment horizontal="center" vertical="center"/>
    </xf>
    <xf numFmtId="176" fontId="7" fillId="0" borderId="13" xfId="0" applyNumberFormat="1" applyFont="1" applyBorder="1" applyAlignment="1">
      <alignment horizontal="center" vertical="center"/>
    </xf>
    <xf numFmtId="3" fontId="7" fillId="0" borderId="14" xfId="0" applyNumberFormat="1"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Border="1" applyAlignment="1">
      <alignment horizontal="right"/>
    </xf>
    <xf numFmtId="0" fontId="0" fillId="0" borderId="0" xfId="0" applyBorder="1" applyAlignment="1">
      <alignment horizontal="right"/>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5" xfId="0" applyNumberFormat="1" applyFont="1" applyFill="1" applyBorder="1" applyAlignment="1">
      <alignment horizontal="center" vertical="center" wrapText="1"/>
    </xf>
    <xf numFmtId="38" fontId="7" fillId="2" borderId="9"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90"/>
  <sheetViews>
    <sheetView tabSelected="1" zoomScale="85" zoomScaleNormal="85" workbookViewId="0">
      <selection activeCell="A5" sqref="A5:A7"/>
    </sheetView>
  </sheetViews>
  <sheetFormatPr defaultColWidth="9" defaultRowHeight="13" x14ac:dyDescent="0.2"/>
  <cols>
    <col min="1" max="1" width="10.08984375" style="2" customWidth="1"/>
    <col min="2" max="2" width="54.36328125" style="2" customWidth="1"/>
    <col min="3" max="3" width="89.08984375" style="73" customWidth="1"/>
    <col min="4" max="4" width="15" style="3" customWidth="1"/>
    <col min="5" max="5" width="49.6328125" style="2" customWidth="1"/>
    <col min="6" max="6" width="46.08984375" style="2" customWidth="1"/>
    <col min="7" max="7" width="16.7265625" style="2" customWidth="1"/>
    <col min="8" max="8" width="60.26953125" style="2" customWidth="1"/>
    <col min="9" max="9" width="6.6328125" style="2" customWidth="1"/>
    <col min="10" max="10" width="4.6328125" style="2" customWidth="1"/>
    <col min="11" max="11" width="2.6328125" style="2" customWidth="1"/>
    <col min="12" max="12" width="4.6328125" style="2" customWidth="1"/>
    <col min="13" max="14" width="2.6328125" style="2" customWidth="1"/>
    <col min="15" max="15" width="6.6328125" style="2" customWidth="1"/>
    <col min="16" max="16" width="4.6328125" style="2" customWidth="1"/>
    <col min="17" max="17" width="2.6328125" style="2" customWidth="1"/>
    <col min="18" max="18" width="4.6328125" style="2" customWidth="1"/>
    <col min="19" max="20" width="2.6328125" style="2" customWidth="1"/>
    <col min="21" max="21" width="6.6328125" style="2" customWidth="1"/>
    <col min="22" max="22" width="4.6328125" style="2" customWidth="1"/>
    <col min="23" max="23" width="2.6328125" style="2" customWidth="1"/>
    <col min="24" max="24" width="4.6328125" style="2" customWidth="1"/>
    <col min="25" max="26" width="2.6328125" style="2" customWidth="1"/>
    <col min="27" max="27" width="12.90625" style="2" customWidth="1"/>
    <col min="28" max="29" width="4.7265625" style="2" customWidth="1"/>
    <col min="30" max="30" width="5.36328125" style="2" customWidth="1"/>
    <col min="31" max="16384" width="9" style="2"/>
  </cols>
  <sheetData>
    <row r="1" spans="1:32" ht="21" x14ac:dyDescent="0.3">
      <c r="A1" s="1" t="s">
        <v>0</v>
      </c>
    </row>
    <row r="2" spans="1:32" ht="13" customHeight="1" x14ac:dyDescent="0.2"/>
    <row r="3" spans="1:32" ht="19" x14ac:dyDescent="0.3">
      <c r="A3" s="4" t="s">
        <v>1</v>
      </c>
    </row>
    <row r="4" spans="1:32" ht="25" customHeight="1" x14ac:dyDescent="0.2">
      <c r="A4" s="5"/>
      <c r="B4" s="6"/>
      <c r="C4" s="74"/>
      <c r="D4" s="67"/>
      <c r="E4" s="6"/>
      <c r="F4" s="6"/>
      <c r="G4" s="7"/>
      <c r="H4" s="7"/>
      <c r="I4" s="99" t="s">
        <v>2</v>
      </c>
      <c r="J4" s="99"/>
      <c r="K4" s="99"/>
      <c r="L4" s="99"/>
      <c r="M4" s="99"/>
      <c r="N4" s="99"/>
      <c r="O4" s="99"/>
      <c r="P4" s="99"/>
      <c r="Q4" s="99"/>
      <c r="R4" s="99"/>
      <c r="S4" s="99"/>
      <c r="T4" s="99"/>
      <c r="U4" s="99"/>
      <c r="V4" s="99"/>
      <c r="W4" s="99"/>
      <c r="X4" s="99"/>
      <c r="Y4" s="99"/>
      <c r="Z4" s="99"/>
      <c r="AA4" s="99"/>
      <c r="AB4" s="99"/>
      <c r="AC4" s="99"/>
      <c r="AD4" s="100"/>
    </row>
    <row r="5" spans="1:32" ht="20.149999999999999" customHeight="1" x14ac:dyDescent="0.2">
      <c r="A5" s="93" t="s">
        <v>3</v>
      </c>
      <c r="B5" s="101" t="s">
        <v>4</v>
      </c>
      <c r="C5" s="93" t="s">
        <v>5</v>
      </c>
      <c r="D5" s="104" t="s">
        <v>6</v>
      </c>
      <c r="E5" s="101" t="s">
        <v>7</v>
      </c>
      <c r="F5" s="101" t="s">
        <v>8</v>
      </c>
      <c r="G5" s="101" t="s">
        <v>9</v>
      </c>
      <c r="H5" s="107" t="s">
        <v>10</v>
      </c>
      <c r="I5" s="87" t="s">
        <v>11</v>
      </c>
      <c r="J5" s="88"/>
      <c r="K5" s="88"/>
      <c r="L5" s="88"/>
      <c r="M5" s="88"/>
      <c r="N5" s="88"/>
      <c r="O5" s="88"/>
      <c r="P5" s="88"/>
      <c r="Q5" s="88"/>
      <c r="R5" s="88"/>
      <c r="S5" s="88"/>
      <c r="T5" s="88"/>
      <c r="U5" s="88"/>
      <c r="V5" s="88"/>
      <c r="W5" s="88"/>
      <c r="X5" s="88"/>
      <c r="Y5" s="88"/>
      <c r="Z5" s="88"/>
      <c r="AA5" s="89"/>
      <c r="AB5" s="93" t="s">
        <v>12</v>
      </c>
      <c r="AC5" s="93" t="s">
        <v>13</v>
      </c>
      <c r="AD5" s="93" t="s">
        <v>14</v>
      </c>
    </row>
    <row r="6" spans="1:32" ht="20.149999999999999" customHeight="1" x14ac:dyDescent="0.2">
      <c r="A6" s="94"/>
      <c r="B6" s="102"/>
      <c r="C6" s="94"/>
      <c r="D6" s="105"/>
      <c r="E6" s="102"/>
      <c r="F6" s="102"/>
      <c r="G6" s="102"/>
      <c r="H6" s="108"/>
      <c r="I6" s="90"/>
      <c r="J6" s="91"/>
      <c r="K6" s="91"/>
      <c r="L6" s="91"/>
      <c r="M6" s="91"/>
      <c r="N6" s="91"/>
      <c r="O6" s="91"/>
      <c r="P6" s="91"/>
      <c r="Q6" s="91"/>
      <c r="R6" s="91"/>
      <c r="S6" s="91"/>
      <c r="T6" s="91"/>
      <c r="U6" s="91"/>
      <c r="V6" s="91"/>
      <c r="W6" s="91"/>
      <c r="X6" s="91"/>
      <c r="Y6" s="91"/>
      <c r="Z6" s="91"/>
      <c r="AA6" s="92"/>
      <c r="AB6" s="94"/>
      <c r="AC6" s="94"/>
      <c r="AD6" s="94"/>
    </row>
    <row r="7" spans="1:32" ht="20.149999999999999" customHeight="1" x14ac:dyDescent="0.2">
      <c r="A7" s="95"/>
      <c r="B7" s="103"/>
      <c r="C7" s="95"/>
      <c r="D7" s="106"/>
      <c r="E7" s="103"/>
      <c r="F7" s="103"/>
      <c r="G7" s="103"/>
      <c r="H7" s="109"/>
      <c r="I7" s="96" t="s">
        <v>15</v>
      </c>
      <c r="J7" s="97"/>
      <c r="K7" s="97"/>
      <c r="L7" s="97"/>
      <c r="M7" s="97"/>
      <c r="N7" s="98"/>
      <c r="O7" s="96" t="s">
        <v>16</v>
      </c>
      <c r="P7" s="97"/>
      <c r="Q7" s="97"/>
      <c r="R7" s="97"/>
      <c r="S7" s="97"/>
      <c r="T7" s="98"/>
      <c r="U7" s="96" t="s">
        <v>17</v>
      </c>
      <c r="V7" s="97"/>
      <c r="W7" s="97"/>
      <c r="X7" s="97"/>
      <c r="Y7" s="97"/>
      <c r="Z7" s="98"/>
      <c r="AA7" s="8" t="s">
        <v>18</v>
      </c>
      <c r="AB7" s="95"/>
      <c r="AC7" s="95"/>
      <c r="AD7" s="95"/>
    </row>
    <row r="8" spans="1:32" ht="23.5" x14ac:dyDescent="0.2">
      <c r="A8" s="9" t="s">
        <v>19</v>
      </c>
      <c r="B8" s="10"/>
      <c r="C8" s="75"/>
      <c r="D8" s="68"/>
      <c r="E8" s="10"/>
      <c r="F8" s="10"/>
      <c r="G8" s="10"/>
      <c r="H8" s="10"/>
      <c r="I8" s="10"/>
      <c r="J8" s="10"/>
      <c r="K8" s="10"/>
      <c r="L8" s="10"/>
      <c r="M8" s="10"/>
      <c r="N8" s="10"/>
      <c r="O8" s="10"/>
      <c r="P8" s="10"/>
      <c r="Q8" s="10"/>
      <c r="R8" s="10"/>
      <c r="S8" s="10"/>
      <c r="T8" s="10"/>
      <c r="U8" s="10"/>
      <c r="V8" s="10"/>
      <c r="W8" s="10"/>
      <c r="X8" s="10"/>
      <c r="Y8" s="10"/>
      <c r="Z8" s="10"/>
      <c r="AA8" s="10"/>
      <c r="AB8" s="10"/>
      <c r="AC8" s="10"/>
      <c r="AD8" s="11"/>
    </row>
    <row r="9" spans="1:32" ht="19" x14ac:dyDescent="0.2">
      <c r="A9" s="12" t="s">
        <v>20</v>
      </c>
      <c r="B9" s="13"/>
      <c r="C9" s="76"/>
      <c r="D9" s="69"/>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1:32" s="27" customFormat="1" ht="39" x14ac:dyDescent="0.2">
      <c r="A10" s="37" t="s">
        <v>21</v>
      </c>
      <c r="B10" s="36" t="s">
        <v>22</v>
      </c>
      <c r="C10" s="77" t="s">
        <v>23</v>
      </c>
      <c r="D10" s="28">
        <v>1207</v>
      </c>
      <c r="E10" s="38" t="s">
        <v>24</v>
      </c>
      <c r="F10" s="39" t="s">
        <v>25</v>
      </c>
      <c r="G10" s="29" t="s">
        <v>26</v>
      </c>
      <c r="H10" s="41" t="s">
        <v>27</v>
      </c>
      <c r="I10" s="15"/>
      <c r="J10" s="16"/>
      <c r="K10" s="17"/>
      <c r="L10" s="18"/>
      <c r="M10" s="16"/>
      <c r="N10" s="19"/>
      <c r="O10" s="18"/>
      <c r="P10" s="20"/>
      <c r="Q10" s="21"/>
      <c r="R10" s="22"/>
      <c r="S10" s="20"/>
      <c r="T10" s="23"/>
      <c r="U10" s="24"/>
      <c r="V10" s="25"/>
      <c r="W10" s="20"/>
      <c r="X10" s="22"/>
      <c r="Y10" s="20"/>
      <c r="Z10" s="23"/>
      <c r="AA10" s="26"/>
      <c r="AB10" s="42" t="s">
        <v>28</v>
      </c>
      <c r="AC10" s="42" t="s">
        <v>28</v>
      </c>
      <c r="AD10" s="37"/>
    </row>
    <row r="11" spans="1:32" ht="19" x14ac:dyDescent="0.2">
      <c r="A11" s="12" t="s">
        <v>29</v>
      </c>
      <c r="B11" s="13"/>
      <c r="C11" s="76"/>
      <c r="D11" s="69"/>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c r="AF11" s="27"/>
    </row>
    <row r="12" spans="1:32" s="27" customFormat="1" ht="34" customHeight="1" x14ac:dyDescent="0.2">
      <c r="A12" s="37" t="s">
        <v>30</v>
      </c>
      <c r="B12" s="36" t="s">
        <v>31</v>
      </c>
      <c r="C12" s="77" t="s">
        <v>23</v>
      </c>
      <c r="D12" s="28">
        <v>550</v>
      </c>
      <c r="E12" s="38" t="s">
        <v>32</v>
      </c>
      <c r="F12" s="39"/>
      <c r="G12" s="29" t="s">
        <v>26</v>
      </c>
      <c r="H12" s="41" t="s">
        <v>33</v>
      </c>
      <c r="I12" s="15"/>
      <c r="J12" s="16"/>
      <c r="K12" s="17"/>
      <c r="L12" s="18"/>
      <c r="M12" s="16"/>
      <c r="N12" s="19"/>
      <c r="O12" s="18"/>
      <c r="P12" s="20"/>
      <c r="Q12" s="21"/>
      <c r="R12" s="22"/>
      <c r="S12" s="20"/>
      <c r="T12" s="23"/>
      <c r="U12" s="24"/>
      <c r="V12" s="25"/>
      <c r="W12" s="20"/>
      <c r="X12" s="22"/>
      <c r="Y12" s="20"/>
      <c r="Z12" s="23"/>
      <c r="AA12" s="26"/>
      <c r="AB12" s="42"/>
      <c r="AC12" s="42"/>
      <c r="AD12" s="37"/>
    </row>
    <row r="13" spans="1:32" s="27" customFormat="1" ht="34" customHeight="1" x14ac:dyDescent="0.2">
      <c r="A13" s="37" t="s">
        <v>34</v>
      </c>
      <c r="B13" s="36" t="s">
        <v>35</v>
      </c>
      <c r="C13" s="77" t="s">
        <v>23</v>
      </c>
      <c r="D13" s="28">
        <v>550</v>
      </c>
      <c r="E13" s="38" t="s">
        <v>36</v>
      </c>
      <c r="F13" s="39" t="s">
        <v>37</v>
      </c>
      <c r="G13" s="29" t="s">
        <v>26</v>
      </c>
      <c r="H13" s="43" t="s">
        <v>38</v>
      </c>
      <c r="I13" s="15"/>
      <c r="J13" s="16"/>
      <c r="K13" s="17"/>
      <c r="L13" s="18"/>
      <c r="M13" s="16"/>
      <c r="N13" s="19"/>
      <c r="O13" s="18"/>
      <c r="P13" s="20"/>
      <c r="Q13" s="21"/>
      <c r="R13" s="22"/>
      <c r="S13" s="20"/>
      <c r="T13" s="23"/>
      <c r="U13" s="24"/>
      <c r="V13" s="25"/>
      <c r="W13" s="20"/>
      <c r="X13" s="22"/>
      <c r="Y13" s="20"/>
      <c r="Z13" s="23"/>
      <c r="AA13" s="26"/>
      <c r="AB13" s="42"/>
      <c r="AC13" s="42"/>
      <c r="AD13" s="37"/>
    </row>
    <row r="14" spans="1:32" ht="23.5" x14ac:dyDescent="0.2">
      <c r="A14" s="9" t="s">
        <v>39</v>
      </c>
      <c r="B14" s="10"/>
      <c r="C14" s="75"/>
      <c r="D14" s="6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1"/>
      <c r="AF14" s="27"/>
    </row>
    <row r="15" spans="1:32" ht="19" x14ac:dyDescent="0.2">
      <c r="A15" s="12" t="s">
        <v>40</v>
      </c>
      <c r="B15" s="13"/>
      <c r="C15" s="76"/>
      <c r="D15" s="69"/>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c r="AF15" s="27"/>
    </row>
    <row r="16" spans="1:32" s="27" customFormat="1" ht="48" customHeight="1" x14ac:dyDescent="0.2">
      <c r="A16" s="37" t="s">
        <v>41</v>
      </c>
      <c r="B16" s="36" t="s">
        <v>42</v>
      </c>
      <c r="C16" s="77" t="s">
        <v>43</v>
      </c>
      <c r="D16" s="28">
        <v>800</v>
      </c>
      <c r="E16" s="38" t="s">
        <v>44</v>
      </c>
      <c r="F16" s="39" t="s">
        <v>45</v>
      </c>
      <c r="G16" s="44" t="s">
        <v>46</v>
      </c>
      <c r="H16" s="43" t="s">
        <v>47</v>
      </c>
      <c r="I16" s="15"/>
      <c r="J16" s="16"/>
      <c r="K16" s="17"/>
      <c r="L16" s="18"/>
      <c r="M16" s="16"/>
      <c r="N16" s="19"/>
      <c r="O16" s="18"/>
      <c r="P16" s="20"/>
      <c r="Q16" s="21"/>
      <c r="R16" s="22"/>
      <c r="S16" s="20"/>
      <c r="T16" s="23"/>
      <c r="U16" s="24"/>
      <c r="V16" s="25"/>
      <c r="W16" s="20"/>
      <c r="X16" s="22"/>
      <c r="Y16" s="20"/>
      <c r="Z16" s="23"/>
      <c r="AA16" s="26"/>
      <c r="AB16" s="42"/>
      <c r="AC16" s="42" t="s">
        <v>28</v>
      </c>
      <c r="AD16" s="37"/>
    </row>
    <row r="17" spans="1:32" s="27" customFormat="1" ht="48" customHeight="1" x14ac:dyDescent="0.2">
      <c r="A17" s="37" t="s">
        <v>48</v>
      </c>
      <c r="B17" s="36" t="s">
        <v>49</v>
      </c>
      <c r="C17" s="77" t="s">
        <v>43</v>
      </c>
      <c r="D17" s="28">
        <v>1635</v>
      </c>
      <c r="E17" s="38" t="s">
        <v>50</v>
      </c>
      <c r="F17" s="39" t="s">
        <v>51</v>
      </c>
      <c r="G17" s="44" t="s">
        <v>26</v>
      </c>
      <c r="H17" s="43" t="s">
        <v>52</v>
      </c>
      <c r="I17" s="15"/>
      <c r="J17" s="16"/>
      <c r="K17" s="17"/>
      <c r="L17" s="18"/>
      <c r="M17" s="16"/>
      <c r="N17" s="19"/>
      <c r="O17" s="18"/>
      <c r="P17" s="20"/>
      <c r="Q17" s="21"/>
      <c r="R17" s="22"/>
      <c r="S17" s="20"/>
      <c r="T17" s="23"/>
      <c r="U17" s="24"/>
      <c r="V17" s="25"/>
      <c r="W17" s="20"/>
      <c r="X17" s="22"/>
      <c r="Y17" s="20"/>
      <c r="Z17" s="23"/>
      <c r="AA17" s="26"/>
      <c r="AB17" s="42" t="s">
        <v>28</v>
      </c>
      <c r="AC17" s="42"/>
      <c r="AD17" s="37"/>
    </row>
    <row r="18" spans="1:32" ht="19" x14ac:dyDescent="0.2">
      <c r="A18" s="12" t="s">
        <v>53</v>
      </c>
      <c r="B18" s="13"/>
      <c r="C18" s="76"/>
      <c r="D18" s="6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c r="AF18" s="27"/>
    </row>
    <row r="19" spans="1:32" s="27" customFormat="1" ht="26" x14ac:dyDescent="0.2">
      <c r="A19" s="37" t="s">
        <v>54</v>
      </c>
      <c r="B19" s="36" t="s">
        <v>55</v>
      </c>
      <c r="C19" s="77" t="s">
        <v>23</v>
      </c>
      <c r="D19" s="28">
        <v>584</v>
      </c>
      <c r="E19" s="38"/>
      <c r="F19" s="39" t="s">
        <v>37</v>
      </c>
      <c r="G19" s="29" t="s">
        <v>26</v>
      </c>
      <c r="H19" s="45" t="s">
        <v>56</v>
      </c>
      <c r="I19" s="15"/>
      <c r="J19" s="16"/>
      <c r="K19" s="17"/>
      <c r="L19" s="18"/>
      <c r="M19" s="16"/>
      <c r="N19" s="19"/>
      <c r="O19" s="18"/>
      <c r="P19" s="20"/>
      <c r="Q19" s="21"/>
      <c r="R19" s="22"/>
      <c r="S19" s="20"/>
      <c r="T19" s="23"/>
      <c r="U19" s="24"/>
      <c r="V19" s="25"/>
      <c r="W19" s="20"/>
      <c r="X19" s="22"/>
      <c r="Y19" s="20"/>
      <c r="Z19" s="23"/>
      <c r="AA19" s="26"/>
      <c r="AB19" s="42" t="s">
        <v>28</v>
      </c>
      <c r="AC19" s="42"/>
      <c r="AD19" s="37"/>
    </row>
    <row r="20" spans="1:32" ht="19" x14ac:dyDescent="0.2">
      <c r="A20" s="12" t="s">
        <v>57</v>
      </c>
      <c r="B20" s="13"/>
      <c r="C20" s="76"/>
      <c r="D20" s="69"/>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c r="AF20" s="27"/>
    </row>
    <row r="21" spans="1:32" s="27" customFormat="1" ht="31.5" customHeight="1" x14ac:dyDescent="0.2">
      <c r="A21" s="37" t="s">
        <v>58</v>
      </c>
      <c r="B21" s="36" t="s">
        <v>59</v>
      </c>
      <c r="C21" s="77" t="s">
        <v>23</v>
      </c>
      <c r="D21" s="28">
        <v>825</v>
      </c>
      <c r="E21" s="38" t="s">
        <v>60</v>
      </c>
      <c r="F21" s="39" t="s">
        <v>45</v>
      </c>
      <c r="G21" s="46" t="s">
        <v>61</v>
      </c>
      <c r="H21" s="41" t="s">
        <v>62</v>
      </c>
      <c r="I21" s="15"/>
      <c r="J21" s="16"/>
      <c r="K21" s="17"/>
      <c r="L21" s="18"/>
      <c r="M21" s="16"/>
      <c r="N21" s="19"/>
      <c r="O21" s="18"/>
      <c r="P21" s="20"/>
      <c r="Q21" s="21"/>
      <c r="R21" s="22"/>
      <c r="S21" s="20"/>
      <c r="T21" s="23"/>
      <c r="U21" s="24"/>
      <c r="V21" s="25"/>
      <c r="W21" s="20"/>
      <c r="X21" s="22"/>
      <c r="Y21" s="20"/>
      <c r="Z21" s="23"/>
      <c r="AA21" s="26"/>
      <c r="AB21" s="42"/>
      <c r="AC21" s="42"/>
      <c r="AD21" s="37"/>
    </row>
    <row r="22" spans="1:32" s="27" customFormat="1" ht="31.5" customHeight="1" x14ac:dyDescent="0.2">
      <c r="A22" s="37" t="s">
        <v>63</v>
      </c>
      <c r="B22" s="36" t="s">
        <v>64</v>
      </c>
      <c r="C22" s="77" t="s">
        <v>23</v>
      </c>
      <c r="D22" s="28">
        <v>500</v>
      </c>
      <c r="E22" s="38" t="s">
        <v>65</v>
      </c>
      <c r="F22" s="39" t="s">
        <v>45</v>
      </c>
      <c r="G22" s="29" t="s">
        <v>26</v>
      </c>
      <c r="H22" s="41" t="s">
        <v>173</v>
      </c>
      <c r="I22" s="15"/>
      <c r="J22" s="16"/>
      <c r="K22" s="17"/>
      <c r="L22" s="18"/>
      <c r="M22" s="16"/>
      <c r="N22" s="19"/>
      <c r="O22" s="18"/>
      <c r="P22" s="20"/>
      <c r="Q22" s="21"/>
      <c r="R22" s="22"/>
      <c r="S22" s="20"/>
      <c r="T22" s="23"/>
      <c r="U22" s="24"/>
      <c r="V22" s="25"/>
      <c r="W22" s="20"/>
      <c r="X22" s="22"/>
      <c r="Y22" s="20"/>
      <c r="Z22" s="23"/>
      <c r="AA22" s="26"/>
      <c r="AB22" s="42" t="s">
        <v>66</v>
      </c>
      <c r="AC22" s="42" t="s">
        <v>28</v>
      </c>
      <c r="AD22" s="37" t="s">
        <v>66</v>
      </c>
    </row>
    <row r="23" spans="1:32" ht="23.5" x14ac:dyDescent="0.2">
      <c r="A23" s="9" t="s">
        <v>67</v>
      </c>
      <c r="B23" s="10"/>
      <c r="C23" s="75"/>
      <c r="D23" s="68"/>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1"/>
      <c r="AF23" s="27"/>
    </row>
    <row r="24" spans="1:32" ht="19" x14ac:dyDescent="0.2">
      <c r="A24" s="12" t="s">
        <v>68</v>
      </c>
      <c r="B24" s="13"/>
      <c r="C24" s="76"/>
      <c r="D24" s="69"/>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4"/>
      <c r="AF24" s="27"/>
    </row>
    <row r="25" spans="1:32" s="27" customFormat="1" ht="39" x14ac:dyDescent="0.2">
      <c r="A25" s="37" t="s">
        <v>69</v>
      </c>
      <c r="B25" s="47" t="s">
        <v>70</v>
      </c>
      <c r="C25" s="77" t="s">
        <v>23</v>
      </c>
      <c r="D25" s="70">
        <v>249</v>
      </c>
      <c r="E25" s="38"/>
      <c r="F25" s="39" t="s">
        <v>37</v>
      </c>
      <c r="G25" s="29" t="s">
        <v>26</v>
      </c>
      <c r="H25" s="41" t="s">
        <v>71</v>
      </c>
      <c r="I25" s="15"/>
      <c r="J25" s="16"/>
      <c r="K25" s="17"/>
      <c r="L25" s="18"/>
      <c r="M25" s="16"/>
      <c r="N25" s="19"/>
      <c r="O25" s="18"/>
      <c r="P25" s="20"/>
      <c r="Q25" s="21"/>
      <c r="R25" s="22"/>
      <c r="S25" s="20"/>
      <c r="T25" s="23"/>
      <c r="U25" s="24"/>
      <c r="V25" s="25"/>
      <c r="W25" s="20"/>
      <c r="X25" s="22"/>
      <c r="Y25" s="20"/>
      <c r="Z25" s="23"/>
      <c r="AA25" s="26"/>
      <c r="AB25" s="42"/>
      <c r="AC25" s="42"/>
      <c r="AD25" s="37"/>
    </row>
    <row r="26" spans="1:32" ht="23.5" x14ac:dyDescent="0.2">
      <c r="A26" s="9" t="s">
        <v>72</v>
      </c>
      <c r="B26" s="10"/>
      <c r="C26" s="75"/>
      <c r="D26" s="68"/>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1"/>
      <c r="AF26" s="27"/>
    </row>
    <row r="27" spans="1:32" ht="19" x14ac:dyDescent="0.2">
      <c r="A27" s="12" t="s">
        <v>73</v>
      </c>
      <c r="B27" s="13"/>
      <c r="C27" s="76"/>
      <c r="D27" s="69"/>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c r="AF27" s="27"/>
    </row>
    <row r="28" spans="1:32" s="27" customFormat="1" ht="31.5" customHeight="1" x14ac:dyDescent="0.2">
      <c r="A28" s="37" t="s">
        <v>74</v>
      </c>
      <c r="B28" s="38" t="s">
        <v>75</v>
      </c>
      <c r="C28" s="77" t="s">
        <v>23</v>
      </c>
      <c r="D28" s="28">
        <v>700</v>
      </c>
      <c r="E28" s="38" t="s">
        <v>76</v>
      </c>
      <c r="F28" s="39" t="s">
        <v>77</v>
      </c>
      <c r="G28" s="29" t="s">
        <v>26</v>
      </c>
      <c r="H28" s="41" t="s">
        <v>78</v>
      </c>
      <c r="I28" s="15"/>
      <c r="J28" s="16"/>
      <c r="K28" s="17"/>
      <c r="L28" s="18"/>
      <c r="M28" s="16"/>
      <c r="N28" s="19"/>
      <c r="O28" s="18"/>
      <c r="P28" s="20"/>
      <c r="Q28" s="21"/>
      <c r="R28" s="22"/>
      <c r="S28" s="20"/>
      <c r="T28" s="23"/>
      <c r="U28" s="24"/>
      <c r="V28" s="25"/>
      <c r="W28" s="20"/>
      <c r="X28" s="22"/>
      <c r="Y28" s="20"/>
      <c r="Z28" s="23"/>
      <c r="AA28" s="26"/>
      <c r="AB28" s="42" t="s">
        <v>28</v>
      </c>
      <c r="AC28" s="42"/>
      <c r="AD28" s="37"/>
    </row>
    <row r="29" spans="1:32" s="27" customFormat="1" ht="31.5" customHeight="1" x14ac:dyDescent="0.2">
      <c r="A29" s="37" t="s">
        <v>85</v>
      </c>
      <c r="B29" s="38" t="s">
        <v>80</v>
      </c>
      <c r="C29" s="77" t="s">
        <v>23</v>
      </c>
      <c r="D29" s="28">
        <v>111</v>
      </c>
      <c r="E29" s="38"/>
      <c r="F29" s="39" t="s">
        <v>81</v>
      </c>
      <c r="G29" s="29" t="s">
        <v>26</v>
      </c>
      <c r="H29" s="41" t="s">
        <v>82</v>
      </c>
      <c r="I29" s="24"/>
      <c r="J29" s="16"/>
      <c r="K29" s="17"/>
      <c r="L29" s="18"/>
      <c r="M29" s="16"/>
      <c r="N29" s="19"/>
      <c r="O29" s="24"/>
      <c r="P29" s="20"/>
      <c r="Q29" s="17"/>
      <c r="R29" s="22"/>
      <c r="S29" s="20"/>
      <c r="T29" s="23"/>
      <c r="U29" s="24"/>
      <c r="V29" s="25"/>
      <c r="W29" s="17"/>
      <c r="X29" s="22"/>
      <c r="Y29" s="20"/>
      <c r="Z29" s="23"/>
      <c r="AA29" s="26"/>
      <c r="AB29" s="42"/>
      <c r="AC29" s="42"/>
      <c r="AD29" s="37"/>
    </row>
    <row r="30" spans="1:32" ht="23.5" x14ac:dyDescent="0.2">
      <c r="A30" s="9" t="s">
        <v>83</v>
      </c>
      <c r="B30" s="10"/>
      <c r="C30" s="75"/>
      <c r="D30" s="68"/>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1"/>
      <c r="AF30" s="27"/>
    </row>
    <row r="31" spans="1:32" ht="19" x14ac:dyDescent="0.2">
      <c r="A31" s="12" t="s">
        <v>84</v>
      </c>
      <c r="B31" s="13"/>
      <c r="C31" s="76"/>
      <c r="D31" s="69"/>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4"/>
      <c r="AF31" s="27"/>
    </row>
    <row r="32" spans="1:32" s="27" customFormat="1" ht="34" customHeight="1" x14ac:dyDescent="0.2">
      <c r="A32" s="37" t="s">
        <v>91</v>
      </c>
      <c r="B32" s="36" t="s">
        <v>86</v>
      </c>
      <c r="C32" s="77" t="s">
        <v>23</v>
      </c>
      <c r="D32" s="28">
        <v>2944</v>
      </c>
      <c r="E32" s="38" t="s">
        <v>87</v>
      </c>
      <c r="F32" s="39" t="s">
        <v>88</v>
      </c>
      <c r="G32" s="29" t="s">
        <v>26</v>
      </c>
      <c r="H32" s="41" t="s">
        <v>89</v>
      </c>
      <c r="I32" s="15"/>
      <c r="J32" s="16"/>
      <c r="K32" s="17"/>
      <c r="L32" s="18"/>
      <c r="M32" s="16"/>
      <c r="N32" s="19"/>
      <c r="O32" s="18"/>
      <c r="P32" s="20"/>
      <c r="Q32" s="21"/>
      <c r="R32" s="22"/>
      <c r="S32" s="20"/>
      <c r="T32" s="23"/>
      <c r="U32" s="24"/>
      <c r="V32" s="25"/>
      <c r="W32" s="20"/>
      <c r="X32" s="22"/>
      <c r="Y32" s="20"/>
      <c r="Z32" s="23"/>
      <c r="AA32" s="26"/>
      <c r="AB32" s="42" t="s">
        <v>28</v>
      </c>
      <c r="AC32" s="42" t="s">
        <v>28</v>
      </c>
      <c r="AD32" s="37"/>
    </row>
    <row r="33" spans="1:32" ht="19" x14ac:dyDescent="0.2">
      <c r="A33" s="12" t="s">
        <v>90</v>
      </c>
      <c r="B33" s="13"/>
      <c r="C33" s="76"/>
      <c r="D33" s="69"/>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4"/>
      <c r="AF33" s="27"/>
    </row>
    <row r="34" spans="1:32" s="27" customFormat="1" ht="35.5" customHeight="1" x14ac:dyDescent="0.2">
      <c r="A34" s="37" t="s">
        <v>97</v>
      </c>
      <c r="B34" s="36" t="s">
        <v>92</v>
      </c>
      <c r="C34" s="77" t="s">
        <v>23</v>
      </c>
      <c r="D34" s="28">
        <v>3000</v>
      </c>
      <c r="E34" s="38" t="s">
        <v>93</v>
      </c>
      <c r="F34" s="48" t="s">
        <v>94</v>
      </c>
      <c r="G34" s="29" t="s">
        <v>26</v>
      </c>
      <c r="H34" s="41" t="s">
        <v>172</v>
      </c>
      <c r="I34" s="15"/>
      <c r="J34" s="16"/>
      <c r="K34" s="17"/>
      <c r="L34" s="18"/>
      <c r="M34" s="16"/>
      <c r="N34" s="19"/>
      <c r="O34" s="18"/>
      <c r="P34" s="20"/>
      <c r="Q34" s="21"/>
      <c r="R34" s="22"/>
      <c r="S34" s="20"/>
      <c r="T34" s="23"/>
      <c r="U34" s="24"/>
      <c r="V34" s="25"/>
      <c r="W34" s="20"/>
      <c r="X34" s="22"/>
      <c r="Y34" s="20"/>
      <c r="Z34" s="23"/>
      <c r="AA34" s="26"/>
      <c r="AB34" s="42"/>
      <c r="AC34" s="42" t="s">
        <v>28</v>
      </c>
      <c r="AD34" s="37"/>
    </row>
    <row r="35" spans="1:32" ht="23.5" x14ac:dyDescent="0.2">
      <c r="A35" s="9" t="s">
        <v>95</v>
      </c>
      <c r="B35" s="10"/>
      <c r="C35" s="75"/>
      <c r="D35" s="68"/>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1"/>
      <c r="AF35" s="27"/>
    </row>
    <row r="36" spans="1:32" ht="19" x14ac:dyDescent="0.2">
      <c r="A36" s="12" t="s">
        <v>96</v>
      </c>
      <c r="B36" s="13"/>
      <c r="C36" s="76"/>
      <c r="D36" s="69"/>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4"/>
      <c r="AF36" s="27"/>
    </row>
    <row r="37" spans="1:32" s="27" customFormat="1" ht="37.5" customHeight="1" x14ac:dyDescent="0.2">
      <c r="A37" s="37" t="s">
        <v>103</v>
      </c>
      <c r="B37" s="36" t="s">
        <v>98</v>
      </c>
      <c r="C37" s="77" t="s">
        <v>23</v>
      </c>
      <c r="D37" s="28">
        <v>7200</v>
      </c>
      <c r="E37" s="38" t="s">
        <v>99</v>
      </c>
      <c r="F37" s="39" t="s">
        <v>100</v>
      </c>
      <c r="G37" s="29" t="s">
        <v>26</v>
      </c>
      <c r="H37" s="41" t="s">
        <v>101</v>
      </c>
      <c r="I37" s="15"/>
      <c r="J37" s="16"/>
      <c r="K37" s="17"/>
      <c r="L37" s="18"/>
      <c r="M37" s="16"/>
      <c r="N37" s="19"/>
      <c r="O37" s="18"/>
      <c r="P37" s="20"/>
      <c r="Q37" s="21"/>
      <c r="R37" s="22"/>
      <c r="S37" s="20"/>
      <c r="T37" s="23"/>
      <c r="U37" s="24"/>
      <c r="V37" s="25"/>
      <c r="W37" s="20"/>
      <c r="X37" s="22"/>
      <c r="Y37" s="20"/>
      <c r="Z37" s="23"/>
      <c r="AA37" s="26"/>
      <c r="AB37" s="42"/>
      <c r="AC37" s="42" t="s">
        <v>28</v>
      </c>
      <c r="AD37" s="37"/>
    </row>
    <row r="38" spans="1:32" ht="19" x14ac:dyDescent="0.2">
      <c r="A38" s="12" t="s">
        <v>102</v>
      </c>
      <c r="B38" s="13"/>
      <c r="C38" s="76"/>
      <c r="D38" s="69"/>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4"/>
      <c r="AF38" s="27"/>
    </row>
    <row r="39" spans="1:32" s="27" customFormat="1" ht="39" x14ac:dyDescent="0.2">
      <c r="A39" s="37" t="s">
        <v>108</v>
      </c>
      <c r="B39" s="36" t="s">
        <v>104</v>
      </c>
      <c r="C39" s="77" t="s">
        <v>23</v>
      </c>
      <c r="D39" s="28">
        <v>1300</v>
      </c>
      <c r="E39" s="38"/>
      <c r="F39" s="40" t="s">
        <v>105</v>
      </c>
      <c r="G39" s="44" t="s">
        <v>106</v>
      </c>
      <c r="H39" s="52" t="s">
        <v>107</v>
      </c>
      <c r="I39" s="15"/>
      <c r="J39" s="16"/>
      <c r="K39" s="17"/>
      <c r="L39" s="18"/>
      <c r="M39" s="16"/>
      <c r="N39" s="19"/>
      <c r="O39" s="18"/>
      <c r="P39" s="20"/>
      <c r="Q39" s="21"/>
      <c r="R39" s="22"/>
      <c r="S39" s="20"/>
      <c r="T39" s="23"/>
      <c r="U39" s="24"/>
      <c r="V39" s="25"/>
      <c r="W39" s="20"/>
      <c r="X39" s="22"/>
      <c r="Y39" s="20"/>
      <c r="Z39" s="23"/>
      <c r="AA39" s="26"/>
      <c r="AB39" s="42"/>
      <c r="AC39" s="42" t="s">
        <v>28</v>
      </c>
      <c r="AD39" s="37"/>
    </row>
    <row r="40" spans="1:32" s="27" customFormat="1" ht="52" x14ac:dyDescent="0.2">
      <c r="A40" s="37" t="s">
        <v>112</v>
      </c>
      <c r="B40" s="38" t="s">
        <v>109</v>
      </c>
      <c r="C40" s="77" t="s">
        <v>43</v>
      </c>
      <c r="D40" s="28">
        <v>1800</v>
      </c>
      <c r="E40" s="38"/>
      <c r="F40" s="39" t="s">
        <v>110</v>
      </c>
      <c r="G40" s="53" t="s">
        <v>106</v>
      </c>
      <c r="H40" s="41" t="s">
        <v>111</v>
      </c>
      <c r="I40" s="15"/>
      <c r="J40" s="16"/>
      <c r="K40" s="17"/>
      <c r="L40" s="18"/>
      <c r="M40" s="16"/>
      <c r="N40" s="19"/>
      <c r="O40" s="18"/>
      <c r="P40" s="20"/>
      <c r="Q40" s="21"/>
      <c r="R40" s="22"/>
      <c r="S40" s="20"/>
      <c r="T40" s="23"/>
      <c r="U40" s="24"/>
      <c r="V40" s="25"/>
      <c r="W40" s="20"/>
      <c r="X40" s="22"/>
      <c r="Y40" s="20"/>
      <c r="Z40" s="23"/>
      <c r="AA40" s="26"/>
      <c r="AB40" s="42"/>
      <c r="AC40" s="42" t="s">
        <v>28</v>
      </c>
      <c r="AD40" s="37"/>
    </row>
    <row r="41" spans="1:32" s="27" customFormat="1" ht="52" x14ac:dyDescent="0.2">
      <c r="A41" s="37" t="s">
        <v>117</v>
      </c>
      <c r="B41" s="38" t="s">
        <v>113</v>
      </c>
      <c r="C41" s="77" t="s">
        <v>43</v>
      </c>
      <c r="D41" s="28">
        <v>2200</v>
      </c>
      <c r="E41" s="38"/>
      <c r="F41" s="39" t="s">
        <v>114</v>
      </c>
      <c r="G41" s="53" t="s">
        <v>115</v>
      </c>
      <c r="H41" s="41" t="s">
        <v>116</v>
      </c>
      <c r="I41" s="15"/>
      <c r="J41" s="16"/>
      <c r="K41" s="17"/>
      <c r="L41" s="18"/>
      <c r="M41" s="16"/>
      <c r="N41" s="19"/>
      <c r="O41" s="18"/>
      <c r="P41" s="20"/>
      <c r="Q41" s="21"/>
      <c r="R41" s="22"/>
      <c r="S41" s="20"/>
      <c r="T41" s="23"/>
      <c r="U41" s="24"/>
      <c r="V41" s="25"/>
      <c r="W41" s="20"/>
      <c r="X41" s="22"/>
      <c r="Y41" s="20"/>
      <c r="Z41" s="23"/>
      <c r="AA41" s="26"/>
      <c r="AB41" s="42"/>
      <c r="AC41" s="42" t="s">
        <v>28</v>
      </c>
      <c r="AD41" s="37"/>
    </row>
    <row r="42" spans="1:32" s="27" customFormat="1" ht="52" x14ac:dyDescent="0.2">
      <c r="A42" s="37" t="s">
        <v>120</v>
      </c>
      <c r="B42" s="36" t="s">
        <v>118</v>
      </c>
      <c r="C42" s="77" t="s">
        <v>43</v>
      </c>
      <c r="D42" s="28">
        <v>400</v>
      </c>
      <c r="E42" s="38"/>
      <c r="F42" s="39" t="s">
        <v>110</v>
      </c>
      <c r="G42" s="29" t="s">
        <v>106</v>
      </c>
      <c r="H42" s="41" t="s">
        <v>119</v>
      </c>
      <c r="I42" s="15"/>
      <c r="J42" s="16"/>
      <c r="K42" s="17"/>
      <c r="L42" s="18"/>
      <c r="M42" s="16"/>
      <c r="N42" s="19"/>
      <c r="O42" s="18"/>
      <c r="P42" s="20"/>
      <c r="Q42" s="21"/>
      <c r="R42" s="22"/>
      <c r="S42" s="20"/>
      <c r="T42" s="23"/>
      <c r="U42" s="24"/>
      <c r="V42" s="25"/>
      <c r="W42" s="20"/>
      <c r="X42" s="22"/>
      <c r="Y42" s="20"/>
      <c r="Z42" s="23"/>
      <c r="AA42" s="26"/>
      <c r="AB42" s="42"/>
      <c r="AC42" s="42" t="s">
        <v>28</v>
      </c>
      <c r="AD42" s="37"/>
    </row>
    <row r="43" spans="1:32" s="27" customFormat="1" ht="52" x14ac:dyDescent="0.2">
      <c r="A43" s="37" t="s">
        <v>122</v>
      </c>
      <c r="B43" s="36" t="s">
        <v>121</v>
      </c>
      <c r="C43" s="77" t="s">
        <v>43</v>
      </c>
      <c r="D43" s="28">
        <v>700</v>
      </c>
      <c r="E43" s="38"/>
      <c r="F43" s="39" t="s">
        <v>110</v>
      </c>
      <c r="G43" s="29" t="s">
        <v>106</v>
      </c>
      <c r="H43" s="41" t="s">
        <v>119</v>
      </c>
      <c r="I43" s="15"/>
      <c r="J43" s="16"/>
      <c r="K43" s="17"/>
      <c r="L43" s="18"/>
      <c r="M43" s="16"/>
      <c r="N43" s="19"/>
      <c r="O43" s="18"/>
      <c r="P43" s="20"/>
      <c r="Q43" s="21"/>
      <c r="R43" s="22"/>
      <c r="S43" s="20"/>
      <c r="T43" s="23"/>
      <c r="U43" s="24"/>
      <c r="V43" s="25"/>
      <c r="W43" s="20"/>
      <c r="X43" s="22"/>
      <c r="Y43" s="20"/>
      <c r="Z43" s="23"/>
      <c r="AA43" s="26"/>
      <c r="AB43" s="42"/>
      <c r="AC43" s="42" t="s">
        <v>28</v>
      </c>
      <c r="AD43" s="37"/>
    </row>
    <row r="44" spans="1:32" s="27" customFormat="1" ht="52" x14ac:dyDescent="0.2">
      <c r="A44" s="37" t="s">
        <v>125</v>
      </c>
      <c r="B44" s="36" t="s">
        <v>123</v>
      </c>
      <c r="C44" s="78" t="s">
        <v>43</v>
      </c>
      <c r="D44" s="28">
        <v>750</v>
      </c>
      <c r="E44" s="54"/>
      <c r="F44" s="39" t="s">
        <v>124</v>
      </c>
      <c r="G44" s="55" t="s">
        <v>106</v>
      </c>
      <c r="H44" s="41" t="s">
        <v>111</v>
      </c>
      <c r="I44" s="15"/>
      <c r="J44" s="16"/>
      <c r="K44" s="17"/>
      <c r="L44" s="18"/>
      <c r="M44" s="16"/>
      <c r="N44" s="19"/>
      <c r="O44" s="18"/>
      <c r="P44" s="20"/>
      <c r="Q44" s="21"/>
      <c r="R44" s="22"/>
      <c r="S44" s="20"/>
      <c r="T44" s="23"/>
      <c r="U44" s="50"/>
      <c r="V44" s="25"/>
      <c r="W44" s="20"/>
      <c r="X44" s="22"/>
      <c r="Y44" s="20"/>
      <c r="Z44" s="23"/>
      <c r="AA44" s="49"/>
      <c r="AB44" s="56" t="s">
        <v>66</v>
      </c>
      <c r="AC44" s="42" t="s">
        <v>28</v>
      </c>
      <c r="AD44" s="37"/>
    </row>
    <row r="45" spans="1:32" s="27" customFormat="1" ht="52" x14ac:dyDescent="0.2">
      <c r="A45" s="37" t="s">
        <v>128</v>
      </c>
      <c r="B45" s="36" t="s">
        <v>126</v>
      </c>
      <c r="C45" s="77" t="s">
        <v>43</v>
      </c>
      <c r="D45" s="28">
        <v>2130</v>
      </c>
      <c r="E45" s="38"/>
      <c r="F45" s="39" t="s">
        <v>127</v>
      </c>
      <c r="G45" s="29" t="s">
        <v>106</v>
      </c>
      <c r="H45" s="41" t="s">
        <v>119</v>
      </c>
      <c r="I45" s="15"/>
      <c r="J45" s="16"/>
      <c r="K45" s="17"/>
      <c r="L45" s="18"/>
      <c r="M45" s="16"/>
      <c r="N45" s="19"/>
      <c r="O45" s="51"/>
      <c r="P45" s="17"/>
      <c r="Q45" s="21"/>
      <c r="R45" s="22"/>
      <c r="S45" s="17"/>
      <c r="T45" s="23"/>
      <c r="U45" s="24"/>
      <c r="V45" s="16"/>
      <c r="W45" s="17"/>
      <c r="X45" s="22"/>
      <c r="Y45" s="17"/>
      <c r="Z45" s="23"/>
      <c r="AA45" s="49"/>
      <c r="AB45" s="42"/>
      <c r="AC45" s="42"/>
      <c r="AD45" s="37"/>
    </row>
    <row r="46" spans="1:32" s="27" customFormat="1" ht="52" x14ac:dyDescent="0.2">
      <c r="A46" s="37" t="s">
        <v>131</v>
      </c>
      <c r="B46" s="38" t="s">
        <v>129</v>
      </c>
      <c r="C46" s="77" t="s">
        <v>23</v>
      </c>
      <c r="D46" s="28">
        <v>4500</v>
      </c>
      <c r="E46" s="38"/>
      <c r="F46" s="39" t="s">
        <v>130</v>
      </c>
      <c r="G46" s="53" t="s">
        <v>106</v>
      </c>
      <c r="H46" s="41" t="s">
        <v>111</v>
      </c>
      <c r="I46" s="15"/>
      <c r="J46" s="16"/>
      <c r="K46" s="17"/>
      <c r="L46" s="18"/>
      <c r="M46" s="16"/>
      <c r="N46" s="19"/>
      <c r="O46" s="18"/>
      <c r="P46" s="20"/>
      <c r="Q46" s="21"/>
      <c r="R46" s="22"/>
      <c r="S46" s="20"/>
      <c r="T46" s="23"/>
      <c r="U46" s="24"/>
      <c r="V46" s="25"/>
      <c r="W46" s="20"/>
      <c r="X46" s="22"/>
      <c r="Y46" s="20"/>
      <c r="Z46" s="23"/>
      <c r="AA46" s="26"/>
      <c r="AB46" s="42"/>
      <c r="AC46" s="42" t="s">
        <v>28</v>
      </c>
      <c r="AD46" s="37"/>
    </row>
    <row r="47" spans="1:32" s="27" customFormat="1" ht="39" x14ac:dyDescent="0.2">
      <c r="A47" s="37" t="s">
        <v>174</v>
      </c>
      <c r="B47" s="38" t="s">
        <v>132</v>
      </c>
      <c r="C47" s="77" t="s">
        <v>23</v>
      </c>
      <c r="D47" s="28">
        <v>6000</v>
      </c>
      <c r="E47" s="38"/>
      <c r="F47" s="39" t="s">
        <v>110</v>
      </c>
      <c r="G47" s="44" t="s">
        <v>133</v>
      </c>
      <c r="H47" s="43" t="s">
        <v>134</v>
      </c>
      <c r="I47" s="15"/>
      <c r="J47" s="16"/>
      <c r="K47" s="17"/>
      <c r="L47" s="18"/>
      <c r="M47" s="16"/>
      <c r="N47" s="19"/>
      <c r="O47" s="18"/>
      <c r="P47" s="20"/>
      <c r="Q47" s="21"/>
      <c r="R47" s="22"/>
      <c r="S47" s="20"/>
      <c r="T47" s="23"/>
      <c r="U47" s="24"/>
      <c r="V47" s="25"/>
      <c r="W47" s="20"/>
      <c r="X47" s="22"/>
      <c r="Y47" s="20"/>
      <c r="Z47" s="23"/>
      <c r="AA47" s="26"/>
      <c r="AB47" s="42" t="s">
        <v>28</v>
      </c>
      <c r="AC47" s="42" t="s">
        <v>28</v>
      </c>
      <c r="AD47" s="37"/>
    </row>
    <row r="48" spans="1:32" s="27" customFormat="1" ht="52" x14ac:dyDescent="0.2">
      <c r="A48" s="37" t="s">
        <v>159</v>
      </c>
      <c r="B48" s="38" t="s">
        <v>135</v>
      </c>
      <c r="C48" s="77" t="s">
        <v>23</v>
      </c>
      <c r="D48" s="28">
        <v>1670</v>
      </c>
      <c r="E48" s="38"/>
      <c r="F48" s="39" t="s">
        <v>100</v>
      </c>
      <c r="G48" s="29" t="s">
        <v>106</v>
      </c>
      <c r="H48" s="41" t="s">
        <v>116</v>
      </c>
      <c r="I48" s="15" t="s">
        <v>136</v>
      </c>
      <c r="J48" s="16"/>
      <c r="K48" s="17" t="s">
        <v>137</v>
      </c>
      <c r="L48" s="57">
        <v>260</v>
      </c>
      <c r="M48" s="16"/>
      <c r="N48" s="19"/>
      <c r="O48" s="18"/>
      <c r="P48" s="20"/>
      <c r="Q48" s="21"/>
      <c r="R48" s="22"/>
      <c r="S48" s="20"/>
      <c r="T48" s="23"/>
      <c r="U48" s="24"/>
      <c r="V48" s="25"/>
      <c r="W48" s="20"/>
      <c r="X48" s="22"/>
      <c r="Y48" s="20"/>
      <c r="Z48" s="23"/>
      <c r="AA48" s="26"/>
      <c r="AB48" s="42"/>
      <c r="AC48" s="42"/>
      <c r="AD48" s="37"/>
    </row>
    <row r="49" spans="1:32" s="27" customFormat="1" ht="52" x14ac:dyDescent="0.2">
      <c r="A49" s="37" t="s">
        <v>175</v>
      </c>
      <c r="B49" s="38" t="s">
        <v>138</v>
      </c>
      <c r="C49" s="77" t="s">
        <v>43</v>
      </c>
      <c r="D49" s="28">
        <v>1500</v>
      </c>
      <c r="E49" s="38"/>
      <c r="F49" s="39" t="s">
        <v>100</v>
      </c>
      <c r="G49" s="29" t="s">
        <v>106</v>
      </c>
      <c r="H49" s="41" t="s">
        <v>116</v>
      </c>
      <c r="I49" s="15"/>
      <c r="J49" s="16"/>
      <c r="K49" s="17"/>
      <c r="L49" s="18"/>
      <c r="M49" s="16"/>
      <c r="N49" s="19"/>
      <c r="O49" s="18"/>
      <c r="P49" s="20"/>
      <c r="Q49" s="21"/>
      <c r="R49" s="22"/>
      <c r="S49" s="20"/>
      <c r="T49" s="23"/>
      <c r="U49" s="24"/>
      <c r="V49" s="25"/>
      <c r="W49" s="20"/>
      <c r="X49" s="22"/>
      <c r="Y49" s="20"/>
      <c r="Z49" s="23"/>
      <c r="AA49" s="26"/>
      <c r="AB49" s="42"/>
      <c r="AC49" s="42"/>
      <c r="AD49" s="37"/>
    </row>
    <row r="50" spans="1:32" s="27" customFormat="1" ht="39" x14ac:dyDescent="0.2">
      <c r="A50" s="37" t="s">
        <v>176</v>
      </c>
      <c r="B50" s="36" t="s">
        <v>139</v>
      </c>
      <c r="C50" s="77" t="s">
        <v>23</v>
      </c>
      <c r="D50" s="28">
        <v>2500</v>
      </c>
      <c r="E50" s="38"/>
      <c r="F50" s="39" t="s">
        <v>100</v>
      </c>
      <c r="G50" s="29" t="s">
        <v>106</v>
      </c>
      <c r="H50" s="41" t="s">
        <v>140</v>
      </c>
      <c r="I50" s="15"/>
      <c r="J50" s="16"/>
      <c r="K50" s="17"/>
      <c r="L50" s="18"/>
      <c r="M50" s="16"/>
      <c r="N50" s="19"/>
      <c r="O50" s="18"/>
      <c r="P50" s="20"/>
      <c r="Q50" s="21"/>
      <c r="R50" s="22"/>
      <c r="S50" s="20"/>
      <c r="T50" s="23"/>
      <c r="U50" s="24"/>
      <c r="V50" s="25"/>
      <c r="W50" s="20"/>
      <c r="X50" s="22"/>
      <c r="Y50" s="20"/>
      <c r="Z50" s="23"/>
      <c r="AA50" s="26"/>
      <c r="AB50" s="42"/>
      <c r="AC50" s="42" t="s">
        <v>28</v>
      </c>
      <c r="AD50" s="37"/>
    </row>
    <row r="51" spans="1:32" s="27" customFormat="1" ht="39" x14ac:dyDescent="0.2">
      <c r="A51" s="37" t="s">
        <v>177</v>
      </c>
      <c r="B51" s="36" t="s">
        <v>141</v>
      </c>
      <c r="C51" s="77" t="s">
        <v>23</v>
      </c>
      <c r="D51" s="28">
        <v>48450</v>
      </c>
      <c r="E51" s="38"/>
      <c r="F51" s="44" t="s">
        <v>105</v>
      </c>
      <c r="G51" s="44" t="s">
        <v>106</v>
      </c>
      <c r="H51" s="43" t="s">
        <v>142</v>
      </c>
      <c r="I51" s="15"/>
      <c r="J51" s="16"/>
      <c r="K51" s="17"/>
      <c r="L51" s="18"/>
      <c r="M51" s="16"/>
      <c r="N51" s="19"/>
      <c r="O51" s="18"/>
      <c r="P51" s="20"/>
      <c r="Q51" s="21"/>
      <c r="R51" s="22"/>
      <c r="S51" s="20"/>
      <c r="T51" s="23"/>
      <c r="U51" s="24"/>
      <c r="V51" s="25"/>
      <c r="W51" s="20"/>
      <c r="X51" s="22"/>
      <c r="Y51" s="20"/>
      <c r="Z51" s="23"/>
      <c r="AA51" s="26"/>
      <c r="AB51" s="42"/>
      <c r="AC51" s="42" t="s">
        <v>28</v>
      </c>
      <c r="AD51" s="37"/>
    </row>
    <row r="52" spans="1:32" s="27" customFormat="1" ht="39" x14ac:dyDescent="0.2">
      <c r="A52" s="37" t="s">
        <v>178</v>
      </c>
      <c r="B52" s="36" t="s">
        <v>143</v>
      </c>
      <c r="C52" s="77" t="s">
        <v>23</v>
      </c>
      <c r="D52" s="28">
        <v>8420</v>
      </c>
      <c r="E52" s="38"/>
      <c r="F52" s="44" t="s">
        <v>105</v>
      </c>
      <c r="G52" s="44" t="s">
        <v>106</v>
      </c>
      <c r="H52" s="43" t="s">
        <v>142</v>
      </c>
      <c r="I52" s="15"/>
      <c r="J52" s="16"/>
      <c r="K52" s="17"/>
      <c r="L52" s="18"/>
      <c r="M52" s="16"/>
      <c r="N52" s="19"/>
      <c r="O52" s="18"/>
      <c r="P52" s="20"/>
      <c r="Q52" s="21"/>
      <c r="R52" s="22"/>
      <c r="S52" s="20"/>
      <c r="T52" s="23"/>
      <c r="U52" s="24"/>
      <c r="V52" s="25"/>
      <c r="W52" s="20"/>
      <c r="X52" s="22"/>
      <c r="Y52" s="20"/>
      <c r="Z52" s="23"/>
      <c r="AA52" s="26"/>
      <c r="AB52" s="42"/>
      <c r="AC52" s="42" t="s">
        <v>28</v>
      </c>
      <c r="AD52" s="37"/>
    </row>
    <row r="53" spans="1:32" s="27" customFormat="1" ht="39" x14ac:dyDescent="0.2">
      <c r="A53" s="37" t="s">
        <v>179</v>
      </c>
      <c r="B53" s="36" t="s">
        <v>144</v>
      </c>
      <c r="C53" s="77" t="s">
        <v>23</v>
      </c>
      <c r="D53" s="28">
        <v>1200</v>
      </c>
      <c r="E53" s="38"/>
      <c r="F53" s="44" t="s">
        <v>105</v>
      </c>
      <c r="G53" s="44" t="s">
        <v>106</v>
      </c>
      <c r="H53" s="43" t="s">
        <v>142</v>
      </c>
      <c r="I53" s="15"/>
      <c r="J53" s="16"/>
      <c r="K53" s="17"/>
      <c r="L53" s="18"/>
      <c r="M53" s="16"/>
      <c r="N53" s="19"/>
      <c r="O53" s="18"/>
      <c r="P53" s="20"/>
      <c r="Q53" s="21"/>
      <c r="R53" s="22"/>
      <c r="S53" s="20"/>
      <c r="T53" s="23"/>
      <c r="U53" s="24"/>
      <c r="V53" s="25"/>
      <c r="W53" s="20"/>
      <c r="X53" s="22"/>
      <c r="Y53" s="20"/>
      <c r="Z53" s="23"/>
      <c r="AA53" s="26"/>
      <c r="AB53" s="42"/>
      <c r="AC53" s="42" t="s">
        <v>28</v>
      </c>
      <c r="AD53" s="37"/>
    </row>
    <row r="54" spans="1:32" s="27" customFormat="1" ht="39" x14ac:dyDescent="0.2">
      <c r="A54" s="37" t="s">
        <v>180</v>
      </c>
      <c r="B54" s="36" t="s">
        <v>145</v>
      </c>
      <c r="C54" s="77" t="s">
        <v>23</v>
      </c>
      <c r="D54" s="28">
        <v>6200</v>
      </c>
      <c r="E54" s="38"/>
      <c r="F54" s="44" t="s">
        <v>105</v>
      </c>
      <c r="G54" s="44" t="s">
        <v>106</v>
      </c>
      <c r="H54" s="43" t="s">
        <v>142</v>
      </c>
      <c r="I54" s="15"/>
      <c r="J54" s="16"/>
      <c r="K54" s="17"/>
      <c r="L54" s="18"/>
      <c r="M54" s="16"/>
      <c r="N54" s="19"/>
      <c r="O54" s="18"/>
      <c r="P54" s="20"/>
      <c r="Q54" s="21"/>
      <c r="R54" s="22"/>
      <c r="S54" s="20"/>
      <c r="T54" s="23"/>
      <c r="U54" s="24"/>
      <c r="V54" s="25"/>
      <c r="W54" s="20"/>
      <c r="X54" s="22"/>
      <c r="Y54" s="20"/>
      <c r="Z54" s="23"/>
      <c r="AA54" s="26"/>
      <c r="AB54" s="42"/>
      <c r="AC54" s="42" t="s">
        <v>28</v>
      </c>
      <c r="AD54" s="37"/>
    </row>
    <row r="55" spans="1:32" s="27" customFormat="1" ht="39" x14ac:dyDescent="0.2">
      <c r="A55" s="37" t="s">
        <v>184</v>
      </c>
      <c r="B55" s="38" t="s">
        <v>146</v>
      </c>
      <c r="C55" s="77" t="s">
        <v>43</v>
      </c>
      <c r="D55" s="28">
        <v>6000</v>
      </c>
      <c r="E55" s="38"/>
      <c r="F55" s="39" t="s">
        <v>100</v>
      </c>
      <c r="G55" s="29" t="s">
        <v>133</v>
      </c>
      <c r="H55" s="41" t="s">
        <v>140</v>
      </c>
      <c r="I55" s="58"/>
      <c r="J55" s="25"/>
      <c r="K55" s="20"/>
      <c r="L55" s="59"/>
      <c r="M55" s="25"/>
      <c r="N55" s="60"/>
      <c r="O55" s="59"/>
      <c r="P55" s="20"/>
      <c r="Q55" s="61"/>
      <c r="R55" s="62"/>
      <c r="S55" s="20"/>
      <c r="T55" s="63"/>
      <c r="U55" s="64"/>
      <c r="V55" s="25"/>
      <c r="W55" s="20"/>
      <c r="X55" s="62"/>
      <c r="Y55" s="20"/>
      <c r="Z55" s="63"/>
      <c r="AA55" s="26"/>
      <c r="AB55" s="42"/>
      <c r="AC55" s="42" t="s">
        <v>28</v>
      </c>
      <c r="AD55" s="37"/>
    </row>
    <row r="56" spans="1:32" s="27" customFormat="1" ht="52" x14ac:dyDescent="0.2">
      <c r="A56" s="37" t="s">
        <v>181</v>
      </c>
      <c r="B56" s="65" t="s">
        <v>147</v>
      </c>
      <c r="C56" s="77" t="s">
        <v>23</v>
      </c>
      <c r="D56" s="28">
        <v>7850</v>
      </c>
      <c r="E56" s="38"/>
      <c r="F56" s="39" t="s">
        <v>105</v>
      </c>
      <c r="G56" s="29" t="s">
        <v>106</v>
      </c>
      <c r="H56" s="41" t="s">
        <v>148</v>
      </c>
      <c r="I56" s="15"/>
      <c r="J56" s="16"/>
      <c r="K56" s="17"/>
      <c r="L56" s="18"/>
      <c r="M56" s="16"/>
      <c r="N56" s="17"/>
      <c r="O56" s="51"/>
      <c r="P56" s="17"/>
      <c r="Q56" s="21"/>
      <c r="R56" s="22"/>
      <c r="S56" s="17"/>
      <c r="T56" s="21"/>
      <c r="U56" s="24"/>
      <c r="V56" s="16"/>
      <c r="W56" s="17"/>
      <c r="X56" s="22"/>
      <c r="Y56" s="17"/>
      <c r="Z56" s="23"/>
      <c r="AA56" s="66"/>
      <c r="AB56" s="42"/>
      <c r="AC56" s="42" t="s">
        <v>28</v>
      </c>
      <c r="AD56" s="37"/>
    </row>
    <row r="57" spans="1:32" ht="19" x14ac:dyDescent="0.2">
      <c r="A57" s="12" t="s">
        <v>149</v>
      </c>
      <c r="B57" s="13"/>
      <c r="C57" s="76"/>
      <c r="D57" s="69"/>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4"/>
      <c r="AF57" s="27"/>
    </row>
    <row r="58" spans="1:32" s="27" customFormat="1" ht="39" x14ac:dyDescent="0.2">
      <c r="A58" s="37" t="s">
        <v>185</v>
      </c>
      <c r="B58" s="38" t="s">
        <v>150</v>
      </c>
      <c r="C58" s="77" t="s">
        <v>151</v>
      </c>
      <c r="D58" s="28">
        <v>2812</v>
      </c>
      <c r="E58" s="38"/>
      <c r="F58" s="39" t="s">
        <v>100</v>
      </c>
      <c r="G58" s="29" t="s">
        <v>106</v>
      </c>
      <c r="H58" s="41" t="s">
        <v>152</v>
      </c>
      <c r="I58" s="15"/>
      <c r="J58" s="16"/>
      <c r="K58" s="17"/>
      <c r="L58" s="18"/>
      <c r="M58" s="16"/>
      <c r="N58" s="19"/>
      <c r="O58" s="18"/>
      <c r="P58" s="20"/>
      <c r="Q58" s="21"/>
      <c r="R58" s="22"/>
      <c r="S58" s="20"/>
      <c r="T58" s="23"/>
      <c r="U58" s="24"/>
      <c r="V58" s="25"/>
      <c r="W58" s="20"/>
      <c r="X58" s="22"/>
      <c r="Y58" s="20"/>
      <c r="Z58" s="23"/>
      <c r="AA58" s="26"/>
      <c r="AB58" s="42"/>
      <c r="AC58" s="42"/>
      <c r="AD58" s="37"/>
    </row>
    <row r="59" spans="1:32" ht="19" x14ac:dyDescent="0.2">
      <c r="A59" s="12" t="s">
        <v>153</v>
      </c>
      <c r="B59" s="13"/>
      <c r="C59" s="76"/>
      <c r="D59" s="69"/>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4"/>
      <c r="AF59" s="27"/>
    </row>
    <row r="60" spans="1:32" s="27" customFormat="1" ht="39" x14ac:dyDescent="0.2">
      <c r="A60" s="37" t="s">
        <v>79</v>
      </c>
      <c r="B60" s="36" t="s">
        <v>154</v>
      </c>
      <c r="C60" s="77" t="s">
        <v>23</v>
      </c>
      <c r="D60" s="28">
        <v>400</v>
      </c>
      <c r="E60" s="38"/>
      <c r="F60" s="39" t="s">
        <v>155</v>
      </c>
      <c r="G60" s="29" t="s">
        <v>106</v>
      </c>
      <c r="H60" s="41" t="s">
        <v>156</v>
      </c>
      <c r="I60" s="15"/>
      <c r="J60" s="16"/>
      <c r="K60" s="17"/>
      <c r="L60" s="18"/>
      <c r="M60" s="16"/>
      <c r="N60" s="19"/>
      <c r="O60" s="18"/>
      <c r="P60" s="20"/>
      <c r="Q60" s="21"/>
      <c r="R60" s="22"/>
      <c r="S60" s="20"/>
      <c r="T60" s="23"/>
      <c r="U60" s="24"/>
      <c r="V60" s="25"/>
      <c r="W60" s="20"/>
      <c r="X60" s="22"/>
      <c r="Y60" s="20"/>
      <c r="Z60" s="23"/>
      <c r="AA60" s="26"/>
      <c r="AB60" s="42" t="s">
        <v>28</v>
      </c>
      <c r="AC60" s="42"/>
      <c r="AD60" s="37"/>
    </row>
    <row r="61" spans="1:32" ht="23.5" x14ac:dyDescent="0.2">
      <c r="A61" s="9" t="s">
        <v>157</v>
      </c>
      <c r="B61" s="10"/>
      <c r="C61" s="75"/>
      <c r="D61" s="68"/>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1"/>
      <c r="AF61" s="27"/>
    </row>
    <row r="62" spans="1:32" ht="19" x14ac:dyDescent="0.2">
      <c r="A62" s="12" t="s">
        <v>158</v>
      </c>
      <c r="B62" s="13"/>
      <c r="C62" s="76"/>
      <c r="D62" s="69"/>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4"/>
      <c r="AF62" s="27"/>
    </row>
    <row r="63" spans="1:32" s="27" customFormat="1" ht="37" customHeight="1" x14ac:dyDescent="0.2">
      <c r="A63" s="37" t="s">
        <v>182</v>
      </c>
      <c r="B63" s="36" t="s">
        <v>160</v>
      </c>
      <c r="C63" s="77" t="s">
        <v>23</v>
      </c>
      <c r="D63" s="28">
        <v>500</v>
      </c>
      <c r="E63" s="38" t="s">
        <v>161</v>
      </c>
      <c r="F63" s="46" t="s">
        <v>45</v>
      </c>
      <c r="G63" s="53" t="s">
        <v>61</v>
      </c>
      <c r="H63" s="41" t="s">
        <v>162</v>
      </c>
      <c r="I63" s="15"/>
      <c r="J63" s="16"/>
      <c r="K63" s="17"/>
      <c r="L63" s="18"/>
      <c r="M63" s="16"/>
      <c r="N63" s="19"/>
      <c r="O63" s="18"/>
      <c r="P63" s="20"/>
      <c r="Q63" s="21"/>
      <c r="R63" s="22"/>
      <c r="S63" s="20"/>
      <c r="T63" s="23"/>
      <c r="U63" s="24"/>
      <c r="V63" s="25"/>
      <c r="W63" s="20"/>
      <c r="X63" s="22"/>
      <c r="Y63" s="20"/>
      <c r="Z63" s="23"/>
      <c r="AA63" s="26"/>
      <c r="AB63" s="42"/>
      <c r="AC63" s="42" t="s">
        <v>28</v>
      </c>
      <c r="AD63" s="37"/>
    </row>
    <row r="64" spans="1:32" ht="23.5" x14ac:dyDescent="0.2">
      <c r="A64" s="9" t="s">
        <v>163</v>
      </c>
      <c r="B64" s="10"/>
      <c r="C64" s="75"/>
      <c r="D64" s="68"/>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1"/>
      <c r="AF64" s="27"/>
    </row>
    <row r="65" spans="1:30" s="27" customFormat="1" ht="32" customHeight="1" x14ac:dyDescent="0.2">
      <c r="A65" s="37" t="s">
        <v>183</v>
      </c>
      <c r="B65" s="36" t="s">
        <v>164</v>
      </c>
      <c r="C65" s="77" t="s">
        <v>23</v>
      </c>
      <c r="D65" s="28">
        <v>81</v>
      </c>
      <c r="E65" s="38"/>
      <c r="F65" s="39" t="s">
        <v>165</v>
      </c>
      <c r="G65" s="29" t="s">
        <v>166</v>
      </c>
      <c r="H65" s="41" t="s">
        <v>167</v>
      </c>
      <c r="I65" s="15"/>
      <c r="J65" s="16"/>
      <c r="K65" s="17"/>
      <c r="L65" s="18"/>
      <c r="M65" s="16"/>
      <c r="N65" s="19"/>
      <c r="O65" s="18"/>
      <c r="P65" s="20"/>
      <c r="Q65" s="21"/>
      <c r="R65" s="22"/>
      <c r="S65" s="20"/>
      <c r="T65" s="23"/>
      <c r="U65" s="24"/>
      <c r="V65" s="25"/>
      <c r="W65" s="20"/>
      <c r="X65" s="22"/>
      <c r="Y65" s="20"/>
      <c r="Z65" s="23"/>
      <c r="AA65" s="26"/>
      <c r="AB65" s="42"/>
      <c r="AC65" s="42"/>
      <c r="AD65" s="37"/>
    </row>
    <row r="66" spans="1:30" x14ac:dyDescent="0.2">
      <c r="A66" s="85" t="s">
        <v>168</v>
      </c>
      <c r="B66" s="85"/>
      <c r="C66" s="79" t="s">
        <v>61</v>
      </c>
      <c r="D66" s="71">
        <f>SUMIF($G:$G,"*一般会計",D:D)</f>
        <v>21355</v>
      </c>
      <c r="E66" s="86"/>
      <c r="F66" s="86"/>
      <c r="G66" s="82"/>
      <c r="H66" s="82"/>
      <c r="I66" s="82"/>
      <c r="J66" s="83"/>
      <c r="K66" s="83"/>
      <c r="L66" s="83"/>
      <c r="M66" s="83"/>
      <c r="N66" s="83"/>
      <c r="O66" s="82"/>
      <c r="P66" s="83"/>
      <c r="Q66" s="83"/>
      <c r="R66" s="83"/>
      <c r="S66" s="83"/>
      <c r="T66" s="83"/>
      <c r="U66" s="82"/>
      <c r="V66" s="83"/>
      <c r="W66" s="83"/>
      <c r="X66" s="83"/>
      <c r="Y66" s="83"/>
      <c r="Z66" s="83"/>
      <c r="AA66" s="82"/>
      <c r="AB66" s="82"/>
      <c r="AC66" s="82"/>
      <c r="AD66" s="84"/>
    </row>
    <row r="67" spans="1:30" x14ac:dyDescent="0.2">
      <c r="A67" s="85"/>
      <c r="B67" s="85"/>
      <c r="C67" s="79" t="s">
        <v>115</v>
      </c>
      <c r="D67" s="71">
        <f>SUMIF($G:$G,"*需給勘定",D:D)</f>
        <v>106782</v>
      </c>
      <c r="E67" s="86"/>
      <c r="F67" s="86"/>
      <c r="G67" s="82"/>
      <c r="H67" s="82"/>
      <c r="I67" s="82"/>
      <c r="J67" s="83"/>
      <c r="K67" s="83"/>
      <c r="L67" s="83"/>
      <c r="M67" s="83"/>
      <c r="N67" s="83"/>
      <c r="O67" s="82"/>
      <c r="P67" s="83"/>
      <c r="Q67" s="83"/>
      <c r="R67" s="83"/>
      <c r="S67" s="83"/>
      <c r="T67" s="83"/>
      <c r="U67" s="82"/>
      <c r="V67" s="83"/>
      <c r="W67" s="83"/>
      <c r="X67" s="83"/>
      <c r="Y67" s="83"/>
      <c r="Z67" s="83"/>
      <c r="AA67" s="82"/>
      <c r="AB67" s="82"/>
      <c r="AC67" s="82"/>
      <c r="AD67" s="84"/>
    </row>
    <row r="68" spans="1:30" x14ac:dyDescent="0.2">
      <c r="A68" s="85"/>
      <c r="B68" s="85"/>
      <c r="C68" s="79" t="s">
        <v>169</v>
      </c>
      <c r="D68" s="71">
        <f>SUMIF($G:$G,"*促進勘定",D:D)</f>
        <v>0</v>
      </c>
      <c r="E68" s="86"/>
      <c r="F68" s="86"/>
      <c r="G68" s="82"/>
      <c r="H68" s="82"/>
      <c r="I68" s="82"/>
      <c r="J68" s="83"/>
      <c r="K68" s="83"/>
      <c r="L68" s="83"/>
      <c r="M68" s="83"/>
      <c r="N68" s="83"/>
      <c r="O68" s="82"/>
      <c r="P68" s="83"/>
      <c r="Q68" s="83"/>
      <c r="R68" s="83"/>
      <c r="S68" s="83"/>
      <c r="T68" s="83"/>
      <c r="U68" s="82"/>
      <c r="V68" s="83"/>
      <c r="W68" s="83"/>
      <c r="X68" s="83"/>
      <c r="Y68" s="83"/>
      <c r="Z68" s="83"/>
      <c r="AA68" s="82"/>
      <c r="AB68" s="82"/>
      <c r="AC68" s="82"/>
      <c r="AD68" s="84"/>
    </row>
    <row r="69" spans="1:30" x14ac:dyDescent="0.2">
      <c r="A69" s="85"/>
      <c r="B69" s="85"/>
      <c r="C69" s="79" t="s">
        <v>170</v>
      </c>
      <c r="D69" s="71">
        <f>SUMIF($G:$G,"*支援勘定",D:D)</f>
        <v>0</v>
      </c>
      <c r="E69" s="86"/>
      <c r="F69" s="86"/>
      <c r="G69" s="82"/>
      <c r="H69" s="82"/>
      <c r="I69" s="82"/>
      <c r="J69" s="83"/>
      <c r="K69" s="83"/>
      <c r="L69" s="83"/>
      <c r="M69" s="83"/>
      <c r="N69" s="83"/>
      <c r="O69" s="82"/>
      <c r="P69" s="83"/>
      <c r="Q69" s="83"/>
      <c r="R69" s="83"/>
      <c r="S69" s="83"/>
      <c r="T69" s="83"/>
      <c r="U69" s="82"/>
      <c r="V69" s="83"/>
      <c r="W69" s="83"/>
      <c r="X69" s="83"/>
      <c r="Y69" s="83"/>
      <c r="Z69" s="83"/>
      <c r="AA69" s="83"/>
      <c r="AB69" s="84"/>
      <c r="AC69" s="84"/>
      <c r="AD69" s="84"/>
    </row>
    <row r="70" spans="1:30" x14ac:dyDescent="0.2">
      <c r="A70" s="85"/>
      <c r="B70" s="85"/>
      <c r="C70" s="79" t="s">
        <v>171</v>
      </c>
      <c r="D70" s="71">
        <f>SUMIF($G:$G,"*特許特別会計",D:D)</f>
        <v>81</v>
      </c>
      <c r="E70" s="86"/>
      <c r="F70" s="86"/>
      <c r="G70" s="82"/>
      <c r="H70" s="82"/>
      <c r="I70" s="82"/>
      <c r="J70" s="83"/>
      <c r="K70" s="83"/>
      <c r="L70" s="83"/>
      <c r="M70" s="83"/>
      <c r="N70" s="83"/>
      <c r="O70" s="82"/>
      <c r="P70" s="83"/>
      <c r="Q70" s="83"/>
      <c r="R70" s="83"/>
      <c r="S70" s="83"/>
      <c r="T70" s="83"/>
      <c r="U70" s="82"/>
      <c r="V70" s="83"/>
      <c r="W70" s="83"/>
      <c r="X70" s="83"/>
      <c r="Y70" s="83"/>
      <c r="Z70" s="83"/>
      <c r="AA70" s="83"/>
      <c r="AB70" s="84"/>
      <c r="AC70" s="84"/>
      <c r="AD70" s="84"/>
    </row>
    <row r="71" spans="1:30" ht="20.149999999999999" customHeight="1" x14ac:dyDescent="0.2">
      <c r="A71" s="30"/>
      <c r="AB71" s="31"/>
      <c r="AC71" s="31"/>
      <c r="AD71" s="31"/>
    </row>
    <row r="72" spans="1:30" ht="20.149999999999999" customHeight="1" x14ac:dyDescent="0.2">
      <c r="A72" s="30"/>
      <c r="AB72" s="32"/>
      <c r="AC72" s="32"/>
      <c r="AD72" s="32"/>
    </row>
    <row r="73" spans="1:30" ht="20.149999999999999" customHeight="1" x14ac:dyDescent="0.2">
      <c r="A73" s="33"/>
      <c r="B73" s="34"/>
      <c r="C73" s="80"/>
      <c r="D73" s="72"/>
      <c r="E73" s="35"/>
      <c r="F73" s="35"/>
      <c r="G73" s="34"/>
      <c r="H73" s="34"/>
      <c r="I73" s="34"/>
      <c r="J73" s="34"/>
      <c r="K73" s="34"/>
      <c r="L73" s="34"/>
      <c r="M73" s="34"/>
      <c r="N73" s="34"/>
      <c r="O73" s="34"/>
      <c r="P73" s="34"/>
      <c r="Q73" s="34"/>
      <c r="R73" s="34"/>
      <c r="S73" s="34"/>
      <c r="T73" s="34"/>
      <c r="U73" s="34"/>
      <c r="V73" s="34"/>
      <c r="W73" s="34"/>
      <c r="X73" s="34"/>
      <c r="Y73" s="34"/>
      <c r="Z73" s="34"/>
      <c r="AA73" s="34"/>
      <c r="AB73" s="32"/>
      <c r="AC73" s="32"/>
      <c r="AD73" s="32"/>
    </row>
    <row r="74" spans="1:30" ht="20.149999999999999" customHeight="1" x14ac:dyDescent="0.2">
      <c r="A74" s="33"/>
      <c r="AB74" s="32"/>
      <c r="AC74" s="32"/>
      <c r="AD74" s="32"/>
    </row>
    <row r="75" spans="1:30" x14ac:dyDescent="0.2">
      <c r="AB75" s="32"/>
      <c r="AC75" s="32"/>
      <c r="AD75" s="32"/>
    </row>
    <row r="76" spans="1:30" x14ac:dyDescent="0.2">
      <c r="AB76" s="32"/>
      <c r="AC76" s="32"/>
      <c r="AD76" s="32"/>
    </row>
    <row r="77" spans="1:30" x14ac:dyDescent="0.2">
      <c r="AB77" s="32"/>
      <c r="AC77" s="32"/>
      <c r="AD77" s="32"/>
    </row>
    <row r="78" spans="1:30" x14ac:dyDescent="0.2">
      <c r="AB78" s="32"/>
      <c r="AC78" s="32"/>
      <c r="AD78" s="32"/>
    </row>
    <row r="79" spans="1:30" x14ac:dyDescent="0.2">
      <c r="AB79" s="32"/>
      <c r="AC79" s="32"/>
      <c r="AD79" s="32"/>
    </row>
    <row r="80" spans="1:30" x14ac:dyDescent="0.2">
      <c r="AB80" s="32"/>
      <c r="AC80" s="32"/>
      <c r="AD80" s="32"/>
    </row>
    <row r="81" spans="28:30" x14ac:dyDescent="0.2">
      <c r="AB81" s="32"/>
      <c r="AC81" s="32"/>
      <c r="AD81" s="32"/>
    </row>
    <row r="82" spans="28:30" x14ac:dyDescent="0.2">
      <c r="AD82" s="81"/>
    </row>
    <row r="83" spans="28:30" x14ac:dyDescent="0.2">
      <c r="AD83" s="81"/>
    </row>
    <row r="84" spans="28:30" x14ac:dyDescent="0.2">
      <c r="AD84" s="81"/>
    </row>
    <row r="85" spans="28:30" x14ac:dyDescent="0.2">
      <c r="AD85" s="81"/>
    </row>
    <row r="86" spans="28:30" x14ac:dyDescent="0.2">
      <c r="AD86" s="81"/>
    </row>
    <row r="87" spans="28:30" x14ac:dyDescent="0.2">
      <c r="AD87" s="81"/>
    </row>
    <row r="88" spans="28:30" x14ac:dyDescent="0.2">
      <c r="AD88" s="81"/>
    </row>
    <row r="89" spans="28:30" x14ac:dyDescent="0.2">
      <c r="AD89" s="81"/>
    </row>
    <row r="90" spans="28:30" x14ac:dyDescent="0.2">
      <c r="AD90" s="81"/>
    </row>
  </sheetData>
  <autoFilter ref="A7:AD7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mergeCells count="31">
    <mergeCell ref="I4:AD4"/>
    <mergeCell ref="A5:A7"/>
    <mergeCell ref="B5:B7"/>
    <mergeCell ref="C5:C7"/>
    <mergeCell ref="D5:D7"/>
    <mergeCell ref="E5:E7"/>
    <mergeCell ref="F5:F7"/>
    <mergeCell ref="G5:G7"/>
    <mergeCell ref="H5:H7"/>
    <mergeCell ref="I66:N70"/>
    <mergeCell ref="I5:AA6"/>
    <mergeCell ref="AB5:AB7"/>
    <mergeCell ref="AC5:AC7"/>
    <mergeCell ref="AD5:AD7"/>
    <mergeCell ref="I7:N7"/>
    <mergeCell ref="O7:T7"/>
    <mergeCell ref="U7:Z7"/>
    <mergeCell ref="A66:B70"/>
    <mergeCell ref="E66:E70"/>
    <mergeCell ref="F66:F70"/>
    <mergeCell ref="G66:G70"/>
    <mergeCell ref="H66:H70"/>
    <mergeCell ref="AD82:AD84"/>
    <mergeCell ref="AD85:AD87"/>
    <mergeCell ref="AD88:AD90"/>
    <mergeCell ref="O66:T70"/>
    <mergeCell ref="U66:Z70"/>
    <mergeCell ref="AA66:AA70"/>
    <mergeCell ref="AB66:AB70"/>
    <mergeCell ref="AC66:AC70"/>
    <mergeCell ref="AD66:AD70"/>
  </mergeCells>
  <phoneticPr fontId="3"/>
  <dataValidations count="5">
    <dataValidation type="list" allowBlank="1" showInputMessage="1" showErrorMessage="1" sqref="G16:G17 G28:G29 G19 G21:G22 G25 G32 G34 G65 G58 G60 G37 G39:G56 G10 G12:G13">
      <formula1>"一般会計,エネルギー対策特別会計エネルギー需給勘定, エネルギー対策特別会計エネルギー電源開発促進勘定,特許特別会計"</formula1>
    </dataValidation>
    <dataValidation type="list" allowBlank="1" showInputMessage="1" showErrorMessage="1" sqref="V65 V19 V34 V58 V25 V16:V17 V63 V28:V29 V21:V22 V32 V60 V37 V39:V56 V10 V12:V13">
      <formula1>"新30,新31"</formula1>
    </dataValidation>
    <dataValidation type="whole" allowBlank="1" showInputMessage="1" showErrorMessage="1" sqref="Q16:Q17 Q19 Q21:Q22 Q25 Q32 Q34 Q65 Q58 Q60 Q63 Q37 Q39:Q56 Q28 Q10 Q12:Q13">
      <formula1>0</formula1>
      <formula2>99</formula2>
    </dataValidation>
    <dataValidation type="list" allowBlank="1" showInputMessage="1" showErrorMessage="1" sqref="U63 U65 U34 U16:U17 U28:U29 U58 U19 U21:U22 U25 U32 U60 U37 U39:U56 O29 I29 U10 U12:U13">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B71:AD81 AB66:AB68 AB16:AD17 AB28:AD29 AB63:AD63 AB58:AD58 AB19:AD19 AB21:AD22 AB25:AD25 AB32:AD32 AB34:AD34 AB65:AD65 AB60:AD60 AB37:AD37 AB39:AD56 AB10:AD10 AB12:AD13">
      <formula1>"○, 　,"</formula1>
    </dataValidation>
  </dataValidations>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（表３）Ｒ３新規要求事業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2020-10-13T10:01:02Z</dcterms:created>
  <dcterms:modified xsi:type="dcterms:W3CDTF">2021-02-08T05:16:36Z</dcterms:modified>
</cp:coreProperties>
</file>